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data\01オダ近\2024年度\BRM914 011040\914HP用資料\"/>
    </mc:Choice>
  </mc:AlternateContent>
  <xr:revisionPtr revIDLastSave="0" documentId="8_{4B87CAAF-0190-4301-811D-8782B71FB6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4.914高野山200Ver1.00" sheetId="41" r:id="rId1"/>
    <sheet name="Sheet3" sheetId="40" r:id="rId2"/>
  </sheets>
  <definedNames>
    <definedName name="_xlnm.Print_Area" localSheetId="0">'24.914高野山200Ver1.00'!$B$1:$U$65</definedName>
  </definedNames>
  <calcPr calcId="191029"/>
</workbook>
</file>

<file path=xl/calcChain.xml><?xml version="1.0" encoding="utf-8"?>
<calcChain xmlns="http://schemas.openxmlformats.org/spreadsheetml/2006/main">
  <c r="N41" i="41" l="1"/>
  <c r="E51" i="41"/>
  <c r="G43" i="41"/>
  <c r="I25" i="41"/>
  <c r="E49" i="41"/>
  <c r="E43" i="41"/>
  <c r="P51" i="41"/>
  <c r="AA28" i="41"/>
  <c r="Y28" i="41"/>
  <c r="X28" i="41"/>
  <c r="AA27" i="41"/>
  <c r="Y27" i="41"/>
  <c r="X27" i="41"/>
  <c r="AA23" i="41"/>
  <c r="Y23" i="41"/>
  <c r="X23" i="41"/>
  <c r="AA22" i="41"/>
  <c r="Y22" i="41"/>
  <c r="X22" i="41"/>
  <c r="AA18" i="41"/>
  <c r="Y18" i="41"/>
  <c r="AA17" i="41"/>
  <c r="Y17" i="41"/>
  <c r="AA16" i="41"/>
  <c r="Y16" i="41"/>
  <c r="AA15" i="41"/>
  <c r="Y15" i="41"/>
  <c r="AA8" i="41"/>
  <c r="O60" i="41" s="1"/>
  <c r="Y8" i="41"/>
  <c r="N60" i="41" s="1"/>
  <c r="AA7" i="41"/>
  <c r="Q52" i="41" s="1"/>
  <c r="Y7" i="41"/>
  <c r="P52" i="41" s="1"/>
  <c r="AA4" i="41"/>
  <c r="Y4" i="41"/>
  <c r="I4" i="41"/>
  <c r="G4" i="41"/>
  <c r="E4" i="41"/>
  <c r="K3" i="41"/>
  <c r="C11" i="41" s="1"/>
  <c r="I3" i="41"/>
  <c r="G3" i="41"/>
  <c r="L1" i="41"/>
  <c r="E11" i="41" l="1"/>
  <c r="C12" i="41"/>
  <c r="K4" i="41"/>
  <c r="E13" i="41" l="1"/>
  <c r="G11" i="41"/>
  <c r="G12" i="41" l="1"/>
  <c r="I11" i="41"/>
  <c r="I12" i="41" l="1"/>
  <c r="K11" i="41"/>
  <c r="K12" i="41" l="1"/>
  <c r="C19" i="41"/>
  <c r="C20" i="41" l="1"/>
  <c r="E19" i="41"/>
  <c r="E20" i="41" l="1"/>
  <c r="G19" i="41"/>
  <c r="G20" i="41" l="1"/>
  <c r="I19" i="41"/>
  <c r="K19" i="41" l="1"/>
  <c r="I20" i="41"/>
  <c r="C8" i="41"/>
  <c r="C27" i="41" l="1"/>
  <c r="K20" i="41"/>
  <c r="C28" i="41" l="1"/>
  <c r="E27" i="41"/>
  <c r="E28" i="41" l="1"/>
  <c r="G27" i="41"/>
  <c r="I27" i="41" l="1"/>
  <c r="G28" i="41"/>
  <c r="K27" i="41" l="1"/>
  <c r="I28" i="41"/>
  <c r="K28" i="41" l="1"/>
  <c r="C35" i="41"/>
  <c r="C36" i="41" l="1"/>
  <c r="E35" i="41"/>
  <c r="E36" i="41" l="1"/>
  <c r="G35" i="41"/>
  <c r="I35" i="41" l="1"/>
  <c r="G36" i="41"/>
  <c r="I36" i="41" l="1"/>
  <c r="K35" i="41"/>
  <c r="K36" i="41" l="1"/>
  <c r="C43" i="41"/>
  <c r="C44" i="41" l="1"/>
  <c r="G44" i="41" l="1"/>
  <c r="I43" i="41"/>
  <c r="I44" i="41" l="1"/>
  <c r="K43" i="41"/>
  <c r="K44" i="41" l="1"/>
  <c r="C51" i="41"/>
  <c r="C52" i="41" l="1"/>
  <c r="E44" i="41" l="1"/>
  <c r="H18" i="41"/>
  <c r="G51" i="41" l="1"/>
  <c r="E52" i="41"/>
  <c r="G52" i="41" l="1"/>
  <c r="I51" i="41"/>
  <c r="I52" i="41" l="1"/>
  <c r="K51" i="41"/>
  <c r="C59" i="41" l="1"/>
  <c r="K52" i="41"/>
  <c r="E59" i="41" l="1"/>
  <c r="X5" i="41"/>
  <c r="AA5" i="41" l="1"/>
  <c r="C61" i="41" s="1"/>
  <c r="Y5" i="41"/>
  <c r="B61" i="41" s="1"/>
  <c r="D42" i="41"/>
  <c r="C9" i="41"/>
  <c r="E60" i="41"/>
  <c r="G59" i="41"/>
  <c r="G60" i="41" l="1"/>
  <c r="I59" i="41"/>
  <c r="K59" i="41" l="1"/>
  <c r="I60" i="41"/>
  <c r="M3" i="41" l="1"/>
  <c r="K60" i="41"/>
  <c r="M4" i="41" l="1"/>
  <c r="O3" i="41"/>
  <c r="O4" i="41" l="1"/>
  <c r="Q3" i="41"/>
  <c r="Q4" i="41" l="1"/>
  <c r="S3" i="41"/>
  <c r="S4" i="41" l="1"/>
  <c r="U3" i="41"/>
  <c r="M11" i="41" l="1"/>
  <c r="U4" i="41"/>
  <c r="O11" i="41" l="1"/>
  <c r="M12" i="41"/>
  <c r="X6" i="41" l="1"/>
  <c r="O14" i="41"/>
  <c r="Q11" i="41"/>
  <c r="S11" i="41" l="1"/>
  <c r="Q12" i="41"/>
  <c r="X20" i="41"/>
  <c r="AC4" i="41"/>
  <c r="AA6" i="41"/>
  <c r="O13" i="41" s="1"/>
  <c r="Y6" i="41"/>
  <c r="N13" i="41" s="1"/>
  <c r="AC5" i="41"/>
  <c r="X25" i="41"/>
  <c r="B58" i="41" l="1"/>
  <c r="AD5" i="41"/>
  <c r="B60" i="41" s="1"/>
  <c r="AA20" i="41"/>
  <c r="Y20" i="41"/>
  <c r="AA25" i="41"/>
  <c r="Y25" i="41"/>
  <c r="AD4" i="41"/>
  <c r="S12" i="41"/>
  <c r="U11" i="41"/>
  <c r="M19" i="41" l="1"/>
  <c r="U12" i="41"/>
  <c r="M20" i="41" l="1"/>
  <c r="O19" i="41"/>
  <c r="O20" i="41" l="1"/>
  <c r="Q19" i="41"/>
  <c r="Q20" i="41" l="1"/>
  <c r="S19" i="41"/>
  <c r="S20" i="41" l="1"/>
  <c r="U19" i="41"/>
  <c r="M27" i="41" l="1"/>
  <c r="U20" i="41"/>
  <c r="O27" i="41" l="1"/>
  <c r="M28" i="41"/>
  <c r="O28" i="41" l="1"/>
  <c r="Q27" i="41"/>
  <c r="Q28" i="41" l="1"/>
  <c r="S27" i="41"/>
  <c r="U27" i="41" l="1"/>
  <c r="S28" i="41"/>
  <c r="U28" i="41" l="1"/>
  <c r="M35" i="41"/>
  <c r="O35" i="41" l="1"/>
  <c r="M36" i="41"/>
  <c r="O36" i="41" l="1"/>
  <c r="Q35" i="41"/>
  <c r="N14" i="41"/>
  <c r="Q36" i="41" l="1"/>
  <c r="S35" i="41"/>
  <c r="S36" i="41" l="1"/>
  <c r="U35" i="41"/>
  <c r="U36" i="41" l="1"/>
  <c r="M43" i="41"/>
  <c r="M44" i="41" l="1"/>
  <c r="O43" i="41"/>
  <c r="Q43" i="41" l="1"/>
  <c r="O44" i="41"/>
  <c r="Q44" i="41" l="1"/>
  <c r="S43" i="41"/>
  <c r="S44" i="41" l="1"/>
  <c r="U43" i="41"/>
  <c r="U44" i="41" l="1"/>
  <c r="M51" i="41"/>
  <c r="M52" i="41" l="1"/>
  <c r="O51" i="41"/>
  <c r="O52" i="41" l="1"/>
  <c r="Q51" i="41"/>
  <c r="X7" i="41" l="1"/>
  <c r="S51" i="41"/>
  <c r="Q53" i="41"/>
  <c r="U51" i="41" l="1"/>
  <c r="S52" i="41"/>
  <c r="X26" i="41"/>
  <c r="X21" i="41"/>
  <c r="AC6" i="41"/>
  <c r="N34" i="41"/>
  <c r="AD6" i="41" l="1"/>
  <c r="N12" i="41" s="1"/>
  <c r="N10" i="41"/>
  <c r="Y21" i="41"/>
  <c r="AA21" i="41"/>
  <c r="Y26" i="41"/>
  <c r="AA26" i="41"/>
  <c r="M59" i="41"/>
  <c r="U52" i="41"/>
  <c r="O59" i="41" l="1"/>
  <c r="M60" i="41"/>
  <c r="O61" i="41" l="1"/>
  <c r="X8" i="41"/>
  <c r="AC7" i="41" s="1"/>
  <c r="AD7" i="41" s="1"/>
  <c r="P53" i="41"/>
</calcChain>
</file>

<file path=xl/sharedStrings.xml><?xml version="1.0" encoding="utf-8"?>
<sst xmlns="http://schemas.openxmlformats.org/spreadsheetml/2006/main" count="116" uniqueCount="81">
  <si>
    <t>交差点名</t>
  </si>
  <si>
    <t>　</t>
  </si>
  <si>
    <t>信号有り</t>
  </si>
  <si>
    <t xml:space="preserve">  </t>
  </si>
  <si>
    <t>信号無し</t>
  </si>
  <si>
    <t>参加者位置</t>
  </si>
  <si>
    <t>樽井りんくう南口</t>
  </si>
  <si>
    <t>岡中西</t>
  </si>
  <si>
    <t>和泉鳥取</t>
  </si>
  <si>
    <t>山口</t>
  </si>
  <si>
    <t>川辺</t>
  </si>
  <si>
    <t>市場</t>
  </si>
  <si>
    <t>九度山</t>
  </si>
  <si>
    <t>丹原</t>
  </si>
  <si>
    <t>丸栖（まるす）</t>
  </si>
  <si>
    <t>丸栖（まるす）</t>
    <phoneticPr fontId="2"/>
  </si>
  <si>
    <t>奥の院前</t>
    <rPh sb="0" eb="1">
      <t>オク</t>
    </rPh>
    <rPh sb="2" eb="3">
      <t>イン</t>
    </rPh>
    <rPh sb="3" eb="4">
      <t>マエ</t>
    </rPh>
    <phoneticPr fontId="2"/>
  </si>
  <si>
    <t>次区間迄の</t>
    <rPh sb="0" eb="1">
      <t>ジ</t>
    </rPh>
    <rPh sb="1" eb="3">
      <t>クカン</t>
    </rPh>
    <rPh sb="3" eb="4">
      <t>マデ</t>
    </rPh>
    <phoneticPr fontId="2"/>
  </si>
  <si>
    <t>距離　㎞</t>
    <rPh sb="0" eb="2">
      <t>キョリ</t>
    </rPh>
    <phoneticPr fontId="2"/>
  </si>
  <si>
    <t>時刻</t>
    <rPh sb="0" eb="2">
      <t>ジコク</t>
    </rPh>
    <phoneticPr fontId="2"/>
  </si>
  <si>
    <t>距離</t>
    <rPh sb="0" eb="2">
      <t>キョリ</t>
    </rPh>
    <phoneticPr fontId="2"/>
  </si>
  <si>
    <t>速度㎞/h</t>
    <rPh sb="0" eb="2">
      <t>ソクド</t>
    </rPh>
    <phoneticPr fontId="2"/>
  </si>
  <si>
    <t>-</t>
    <phoneticPr fontId="2"/>
  </si>
  <si>
    <t>川合</t>
    <rPh sb="0" eb="2">
      <t>カワイ</t>
    </rPh>
    <phoneticPr fontId="2"/>
  </si>
  <si>
    <t>野原西６丁目</t>
    <rPh sb="0" eb="2">
      <t>ノハラ</t>
    </rPh>
    <rPh sb="2" eb="3">
      <t>ニシ</t>
    </rPh>
    <rPh sb="4" eb="6">
      <t>チョウメ</t>
    </rPh>
    <phoneticPr fontId="2"/>
  </si>
  <si>
    <t>Ｖ１５時刻</t>
    <rPh sb="3" eb="5">
      <t>ジコク</t>
    </rPh>
    <phoneticPr fontId="2"/>
  </si>
  <si>
    <t>荒川中前</t>
    <rPh sb="0" eb="2">
      <t>アラカワ</t>
    </rPh>
    <rPh sb="2" eb="3">
      <t>チュウ</t>
    </rPh>
    <rPh sb="3" eb="4">
      <t>マエ</t>
    </rPh>
    <phoneticPr fontId="2"/>
  </si>
  <si>
    <t>矢立</t>
    <rPh sb="0" eb="2">
      <t>ヤタテ</t>
    </rPh>
    <phoneticPr fontId="2"/>
  </si>
  <si>
    <t>中の橋</t>
    <rPh sb="0" eb="1">
      <t>ナカ</t>
    </rPh>
    <rPh sb="2" eb="3">
      <t>ハシ</t>
    </rPh>
    <phoneticPr fontId="2"/>
  </si>
  <si>
    <t>阪本</t>
    <rPh sb="0" eb="2">
      <t>サカモト</t>
    </rPh>
    <phoneticPr fontId="2"/>
  </si>
  <si>
    <t>花坂西</t>
    <rPh sb="0" eb="2">
      <t>ハナサカ</t>
    </rPh>
    <rPh sb="2" eb="3">
      <t>ニシ</t>
    </rPh>
    <phoneticPr fontId="2"/>
  </si>
  <si>
    <t>志賀</t>
    <rPh sb="0" eb="2">
      <t>シガ</t>
    </rPh>
    <phoneticPr fontId="2"/>
  </si>
  <si>
    <t>K4分岐</t>
    <rPh sb="2" eb="4">
      <t>ブンキ</t>
    </rPh>
    <phoneticPr fontId="2"/>
  </si>
  <si>
    <t>区間距離㎞</t>
    <phoneticPr fontId="2"/>
  </si>
  <si>
    <t>積算距離㎞</t>
    <phoneticPr fontId="2"/>
  </si>
  <si>
    <t xml:space="preserve">   雄の山峠</t>
    <phoneticPr fontId="2"/>
  </si>
  <si>
    <t xml:space="preserve"> 旧道へ</t>
    <phoneticPr fontId="2"/>
  </si>
  <si>
    <t>川辺橋南詰</t>
    <rPh sb="4" eb="5">
      <t>ツメ</t>
    </rPh>
    <phoneticPr fontId="2"/>
  </si>
  <si>
    <t xml:space="preserve">   高嶋橋西詰</t>
    <rPh sb="7" eb="8">
      <t>ツメ</t>
    </rPh>
    <phoneticPr fontId="2"/>
  </si>
  <si>
    <t>竹房橋南詰</t>
    <rPh sb="4" eb="5">
      <t>ツメ</t>
    </rPh>
    <phoneticPr fontId="2"/>
  </si>
  <si>
    <t>学文路</t>
    <rPh sb="0" eb="3">
      <t>カムロ</t>
    </rPh>
    <phoneticPr fontId="2"/>
  </si>
  <si>
    <t>丹生橋東詰</t>
    <phoneticPr fontId="2"/>
  </si>
  <si>
    <t>　 旧道合流</t>
    <rPh sb="2" eb="4">
      <t>キュウドウ</t>
    </rPh>
    <rPh sb="4" eb="6">
      <t>ゴウリュウ</t>
    </rPh>
    <phoneticPr fontId="2"/>
  </si>
  <si>
    <t>高嶋橋東詰</t>
    <rPh sb="2" eb="3">
      <t>ハシ</t>
    </rPh>
    <rPh sb="3" eb="4">
      <t>ヒガシ</t>
    </rPh>
    <rPh sb="4" eb="5">
      <t>ツメ</t>
    </rPh>
    <phoneticPr fontId="2"/>
  </si>
  <si>
    <t>　　岩出橋南詰</t>
    <rPh sb="6" eb="7">
      <t>ツメ</t>
    </rPh>
    <phoneticPr fontId="2"/>
  </si>
  <si>
    <t>川辺橋南詰</t>
  </si>
  <si>
    <t xml:space="preserve">　　Ｋ64と合流 </t>
    <phoneticPr fontId="2"/>
  </si>
  <si>
    <t>　　雄の山峠</t>
    <phoneticPr fontId="2"/>
  </si>
  <si>
    <r>
      <t>　　ｾﾝﾀｰﾗｲﾝに従</t>
    </r>
    <r>
      <rPr>
        <b/>
        <sz val="10"/>
        <rFont val="ＭＳ Ｐゴシック"/>
        <family val="3"/>
        <charset val="128"/>
      </rPr>
      <t>い</t>
    </r>
    <r>
      <rPr>
        <b/>
        <sz val="11"/>
        <rFont val="ＭＳ Ｐゴシック"/>
        <family val="3"/>
        <charset val="128"/>
      </rPr>
      <t>踏切へ</t>
    </r>
    <rPh sb="10" eb="11">
      <t>シタガ</t>
    </rPh>
    <rPh sb="12" eb="14">
      <t>フミキリ</t>
    </rPh>
    <phoneticPr fontId="2"/>
  </si>
  <si>
    <t>参　　　　考</t>
    <rPh sb="0" eb="1">
      <t>サン</t>
    </rPh>
    <rPh sb="5" eb="6">
      <t>コウ</t>
    </rPh>
    <phoneticPr fontId="2"/>
  </si>
  <si>
    <t>オープン</t>
    <phoneticPr fontId="2"/>
  </si>
  <si>
    <t>クローズ</t>
    <phoneticPr fontId="2"/>
  </si>
  <si>
    <t>PC No.</t>
    <phoneticPr fontId="2"/>
  </si>
  <si>
    <t>スタート</t>
    <phoneticPr fontId="2"/>
  </si>
  <si>
    <t>ゴール時刻</t>
    <rPh sb="3" eb="5">
      <t>ジコク</t>
    </rPh>
    <phoneticPr fontId="2"/>
  </si>
  <si>
    <t>200km</t>
    <phoneticPr fontId="2"/>
  </si>
  <si>
    <t>300km</t>
    <phoneticPr fontId="2"/>
  </si>
  <si>
    <t>400km</t>
    <phoneticPr fontId="2"/>
  </si>
  <si>
    <t>600km</t>
    <phoneticPr fontId="2"/>
  </si>
  <si>
    <t>PC時刻〈最遅）</t>
    <rPh sb="2" eb="4">
      <t>ジコク</t>
    </rPh>
    <rPh sb="5" eb="7">
      <t>サイチ</t>
    </rPh>
    <phoneticPr fontId="2"/>
  </si>
  <si>
    <t>PC時刻〈最早）</t>
    <rPh sb="2" eb="4">
      <t>ジコク</t>
    </rPh>
    <rPh sb="5" eb="6">
      <t>サイ</t>
    </rPh>
    <rPh sb="6" eb="7">
      <t>ソウ</t>
    </rPh>
    <phoneticPr fontId="2"/>
  </si>
  <si>
    <t>　　黒川峠</t>
    <rPh sb="2" eb="4">
      <t>クロカワ</t>
    </rPh>
    <rPh sb="4" eb="5">
      <t>トウゲ</t>
    </rPh>
    <phoneticPr fontId="2"/>
  </si>
  <si>
    <t>　　中原橋西詰</t>
    <rPh sb="2" eb="4">
      <t>ナカハラ</t>
    </rPh>
    <rPh sb="4" eb="5">
      <t>バシ</t>
    </rPh>
    <rPh sb="5" eb="6">
      <t>ニシ</t>
    </rPh>
    <rPh sb="6" eb="7">
      <t>ツメ</t>
    </rPh>
    <phoneticPr fontId="2"/>
  </si>
  <si>
    <t xml:space="preserve">   平原Heibara</t>
    <rPh sb="3" eb="5">
      <t>ヒラハラ</t>
    </rPh>
    <phoneticPr fontId="2"/>
  </si>
  <si>
    <t>ｺﾞｰﾙ</t>
    <phoneticPr fontId="2"/>
  </si>
  <si>
    <t>1.2+1.8</t>
    <phoneticPr fontId="2"/>
  </si>
  <si>
    <t>大門</t>
    <rPh sb="0" eb="2">
      <t>ダイモン</t>
    </rPh>
    <phoneticPr fontId="2"/>
  </si>
  <si>
    <t>双子池北</t>
    <rPh sb="0" eb="3">
      <t>フタゴイケ</t>
    </rPh>
    <rPh sb="3" eb="4">
      <t>キタ</t>
    </rPh>
    <phoneticPr fontId="2"/>
  </si>
  <si>
    <t>受付</t>
    <rPh sb="0" eb="2">
      <t>ウケツケ</t>
    </rPh>
    <phoneticPr fontId="2"/>
  </si>
  <si>
    <t>竜門橋南詰</t>
    <rPh sb="4" eb="5">
      <t>ツメ</t>
    </rPh>
    <phoneticPr fontId="2"/>
  </si>
  <si>
    <t>北涌</t>
    <rPh sb="0" eb="1">
      <t>キタ</t>
    </rPh>
    <rPh sb="1" eb="2">
      <t>ワ</t>
    </rPh>
    <phoneticPr fontId="2"/>
  </si>
  <si>
    <t xml:space="preserve">     ARIVEE</t>
    <phoneticPr fontId="2"/>
  </si>
  <si>
    <t>　　 ブルベカード受付場所</t>
    <rPh sb="9" eb="11">
      <t>ウケツケ</t>
    </rPh>
    <rPh sb="11" eb="13">
      <t>バショ</t>
    </rPh>
    <phoneticPr fontId="2"/>
  </si>
  <si>
    <t>橋本橋南詰</t>
    <rPh sb="0" eb="2">
      <t>ハシモト</t>
    </rPh>
    <rPh sb="2" eb="3">
      <t>バシ</t>
    </rPh>
    <rPh sb="3" eb="4">
      <t>ミナミ</t>
    </rPh>
    <rPh sb="4" eb="5">
      <t>ツメ</t>
    </rPh>
    <phoneticPr fontId="2"/>
  </si>
  <si>
    <t xml:space="preserve">   岩出橋南</t>
    <phoneticPr fontId="2"/>
  </si>
  <si>
    <t>　　天狗木峠</t>
    <rPh sb="2" eb="4">
      <t>テング</t>
    </rPh>
    <rPh sb="4" eb="5">
      <t>キ</t>
    </rPh>
    <rPh sb="5" eb="6">
      <t>トウゲ</t>
    </rPh>
    <phoneticPr fontId="2"/>
  </si>
  <si>
    <t>野原中4丁目</t>
    <phoneticPr fontId="2"/>
  </si>
  <si>
    <t>　 山中渓駅前</t>
    <rPh sb="2" eb="4">
      <t>ヤマナカ</t>
    </rPh>
    <rPh sb="4" eb="5">
      <t>タニ</t>
    </rPh>
    <rPh sb="5" eb="6">
      <t>エキ</t>
    </rPh>
    <rPh sb="6" eb="7">
      <t>マエ</t>
    </rPh>
    <phoneticPr fontId="2"/>
  </si>
  <si>
    <t>樽井</t>
    <rPh sb="0" eb="2">
      <t>タルイ</t>
    </rPh>
    <phoneticPr fontId="2"/>
  </si>
  <si>
    <r>
      <t>0.5+</t>
    </r>
    <r>
      <rPr>
        <b/>
        <sz val="9"/>
        <rFont val="ＭＳ Ｐゴシック"/>
        <family val="3"/>
        <charset val="128"/>
      </rPr>
      <t>0.8</t>
    </r>
    <phoneticPr fontId="2"/>
  </si>
  <si>
    <t>'24近畿BRM914泉佐野200㎞高野山Ver1.00</t>
    <rPh sb="3" eb="5">
      <t>キンキ</t>
    </rPh>
    <rPh sb="11" eb="14">
      <t>イズミサノ</t>
    </rPh>
    <rPh sb="18" eb="21">
      <t>コウヤサン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</si>
</sst>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6" formatCode="&quot;¥&quot;#,##0;[Red]&quot;¥&quot;\-#,##0"/>
    <numFmt numFmtId="176" formatCode="0.0&quot;㎞&quot;"/>
    <numFmt numFmtId="177" formatCode="0.0&quot;km&quot;"/>
    <numFmt numFmtId="178" formatCode="0.0_ "/>
    <numFmt numFmtId="179" formatCode="0.0&quot;㎞/h&quot;"/>
    <numFmt numFmtId="180" formatCode="&quot;閉鎖時間基ﾆ&quot;0.0&quot;㎞/h&quot;"/>
    <numFmt numFmtId="181" formatCode="&quot;【PC２】 PC3迄&quot;0.0&quot;㎞&quot;"/>
    <numFmt numFmtId="182" formatCode="&quot;閉鎖時間基準ﾃﾞ&quot;0.0&quot;㎞/h&quot;"/>
    <numFmt numFmtId="183" formatCode="&quot;【PC２】PC３迄&quot;0.0&quot;㎞&quot;"/>
    <numFmt numFmtId="184" formatCode="0.0"/>
    <numFmt numFmtId="185" formatCode="&quot;Oｐｅｎ&quot;h:mm"/>
    <numFmt numFmtId="186" formatCode="&quot;~&quot;h:mm"/>
    <numFmt numFmtId="187" formatCode="&quot;受付迄&quot;0.0&quot;㎞&quot;"/>
    <numFmt numFmtId="188" formatCode="&quot;【PC２】ゴール迄&quot;0.0&quot;㎞&quot;"/>
    <numFmt numFmtId="189" formatCode="&quot;通過ﾁｪｯｸ迄&quot;0.0&quot;㎞&quot;"/>
    <numFmt numFmtId="190" formatCode="&quot;【通過ﾁｪｯｸ】PC2迄&quot;0.0&quot;㎞&quot;"/>
    <numFmt numFmtId="191" formatCode="&quot;Dep&quot;h:mm&quot;(8:00)~7:30臨海南4号&quot;"/>
    <numFmt numFmtId="192" formatCode="&quot;   【通過ﾁｪｯｸ】PC1迄&quot;0.0&quot;㎞&quot;"/>
    <numFmt numFmtId="193" formatCode="&quot;通過チェック迄&quot;0.0&quot;㎞&quot;"/>
    <numFmt numFmtId="194" formatCode="&quot;通過チェック迄ﾞ&quot;0.0&quot;㎞&quot;"/>
    <numFmt numFmtId="195" formatCode="&quot;Open &quot;h:mm"/>
    <numFmt numFmtId="196" formatCode="&quot;【PC３】&quot;0.0&quot;㎞ to PC４&quot;"/>
    <numFmt numFmtId="197" formatCode="&quot;   Dep&quot;h:mm&quot;(8:00)~7:30&quot;"/>
    <numFmt numFmtId="198" formatCode="&quot;PC1&quot;&quot;迄&quot;0.0&quot;㎞,15㎞/ｈ&quot;"/>
    <numFmt numFmtId="199" formatCode="0&quot;ｍ&quot;"/>
    <numFmt numFmtId="200" formatCode="&quot;～&quot;h:mm"/>
    <numFmt numFmtId="201" formatCode="&quot;Open&quot;h:mm"/>
    <numFmt numFmtId="202" formatCode="0&quot;m&quot;"/>
    <numFmt numFmtId="203" formatCode="&quot;   【通過ﾁｪｯｸ】次ﾁｪｯｸ迄&quot;0.0&quot;㎞&quot;"/>
    <numFmt numFmtId="204" formatCode="&quot;   【通過チェック】ｺﾞｰﾙ迄&quot;0.0&quot;㎞&quot;"/>
    <numFmt numFmtId="205" formatCode="&quot;ｶｰﾄﾞ受付迄&quot;0.0&quot;㎞&quot;"/>
    <numFmt numFmtId="206" formatCode="&quot;   【PC１】 PC２迄&quot;0.0&quot;㎞&quot;"/>
    <numFmt numFmtId="207" formatCode="&quot;～&quot;\ h:mm"/>
    <numFmt numFmtId="208" formatCode="&quot;   【PC2】ゴール迄&quot;0.0&quot;㎞&quot;"/>
    <numFmt numFmtId="209" formatCode="&quot;参考～&quot;h:mm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indexed="3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0"/>
      <color theme="3"/>
      <name val="HG明朝E"/>
      <family val="1"/>
      <charset val="128"/>
    </font>
    <font>
      <b/>
      <i/>
      <sz val="9"/>
      <color theme="3"/>
      <name val="HG明朝E"/>
      <family val="1"/>
      <charset val="128"/>
    </font>
    <font>
      <b/>
      <sz val="8"/>
      <name val="ＭＳ Ｐゴシック"/>
      <family val="3"/>
      <charset val="128"/>
    </font>
    <font>
      <b/>
      <i/>
      <sz val="11"/>
      <color theme="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i/>
      <sz val="10"/>
      <color theme="3"/>
      <name val="ＭＳ Ｐゴシック"/>
      <family val="3"/>
      <charset val="128"/>
    </font>
    <font>
      <i/>
      <sz val="10"/>
      <color theme="3"/>
      <name val="HG明朝E"/>
      <family val="1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i/>
      <sz val="8"/>
      <color rgb="FF0000FF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6"/>
      <color theme="3"/>
      <name val="HG明朝E"/>
      <family val="1"/>
      <charset val="128"/>
    </font>
    <font>
      <b/>
      <i/>
      <sz val="9"/>
      <color theme="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35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quotePrefix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7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176" fontId="4" fillId="0" borderId="10" xfId="0" applyNumberFormat="1" applyFont="1" applyBorder="1" applyAlignment="1">
      <alignment horizontal="left" vertical="center"/>
    </xf>
    <xf numFmtId="0" fontId="4" fillId="0" borderId="9" xfId="0" applyFont="1" applyBorder="1">
      <alignment vertical="center"/>
    </xf>
    <xf numFmtId="177" fontId="4" fillId="0" borderId="11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177" fontId="4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177" fontId="1" fillId="0" borderId="6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179" fontId="5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7" fillId="0" borderId="0" xfId="0" quotePrefix="1" applyFont="1">
      <alignment vertical="center"/>
    </xf>
    <xf numFmtId="177" fontId="1" fillId="0" borderId="15" xfId="0" applyNumberFormat="1" applyFont="1" applyBorder="1" applyAlignment="1">
      <alignment horizontal="left" vertical="center"/>
    </xf>
    <xf numFmtId="177" fontId="6" fillId="0" borderId="11" xfId="0" applyNumberFormat="1" applyFont="1" applyBorder="1">
      <alignment vertical="center"/>
    </xf>
    <xf numFmtId="177" fontId="1" fillId="2" borderId="6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25" xfId="0" applyNumberFormat="1" applyFont="1" applyBorder="1">
      <alignment vertical="center"/>
    </xf>
    <xf numFmtId="0" fontId="4" fillId="0" borderId="26" xfId="0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184" fontId="4" fillId="0" borderId="23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29" xfId="0" applyNumberFormat="1" applyFont="1" applyBorder="1">
      <alignment vertical="center"/>
    </xf>
    <xf numFmtId="184" fontId="4" fillId="0" borderId="30" xfId="0" applyNumberFormat="1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right" vertical="center"/>
    </xf>
    <xf numFmtId="20" fontId="1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177" fontId="4" fillId="0" borderId="6" xfId="0" applyNumberFormat="1" applyFont="1" applyBorder="1" applyAlignment="1">
      <alignment horizontal="right"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right" vertical="center"/>
    </xf>
    <xf numFmtId="176" fontId="4" fillId="3" borderId="2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91" fontId="7" fillId="0" borderId="5" xfId="0" applyNumberFormat="1" applyFont="1" applyBorder="1">
      <alignment vertical="center"/>
    </xf>
    <xf numFmtId="176" fontId="7" fillId="0" borderId="5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177" fontId="10" fillId="2" borderId="36" xfId="0" applyNumberFormat="1" applyFont="1" applyFill="1" applyBorder="1" applyAlignment="1">
      <alignment horizontal="left" vertical="center"/>
    </xf>
    <xf numFmtId="177" fontId="6" fillId="0" borderId="37" xfId="0" applyNumberFormat="1" applyFont="1" applyBorder="1">
      <alignment vertical="center"/>
    </xf>
    <xf numFmtId="177" fontId="1" fillId="0" borderId="36" xfId="0" applyNumberFormat="1" applyFont="1" applyBorder="1" applyAlignment="1">
      <alignment horizontal="left" vertical="center"/>
    </xf>
    <xf numFmtId="177" fontId="4" fillId="0" borderId="37" xfId="0" applyNumberFormat="1" applyFont="1" applyBorder="1">
      <alignment vertical="center"/>
    </xf>
    <xf numFmtId="177" fontId="10" fillId="0" borderId="6" xfId="0" applyNumberFormat="1" applyFont="1" applyBorder="1" applyAlignment="1">
      <alignment horizontal="center" vertical="center"/>
    </xf>
    <xf numFmtId="177" fontId="1" fillId="0" borderId="36" xfId="0" applyNumberFormat="1" applyFont="1" applyBorder="1" applyAlignment="1">
      <alignment horizontal="center" vertical="center"/>
    </xf>
    <xf numFmtId="0" fontId="4" fillId="2" borderId="38" xfId="0" applyFont="1" applyFill="1" applyBorder="1" applyAlignment="1">
      <alignment horizontal="left"/>
    </xf>
    <xf numFmtId="20" fontId="14" fillId="0" borderId="0" xfId="0" applyNumberFormat="1" applyFont="1" applyAlignment="1">
      <alignment horizontal="right" vertical="center"/>
    </xf>
    <xf numFmtId="0" fontId="4" fillId="0" borderId="38" xfId="0" applyFont="1" applyBorder="1">
      <alignment vertical="center"/>
    </xf>
    <xf numFmtId="20" fontId="14" fillId="0" borderId="39" xfId="0" applyNumberFormat="1" applyFont="1" applyBorder="1" applyAlignment="1">
      <alignment horizontal="right" vertical="center"/>
    </xf>
    <xf numFmtId="20" fontId="14" fillId="0" borderId="1" xfId="0" applyNumberFormat="1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4" fillId="0" borderId="39" xfId="0" applyFont="1" applyBorder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176" fontId="4" fillId="0" borderId="40" xfId="0" applyNumberFormat="1" applyFont="1" applyBorder="1">
      <alignment vertical="center"/>
    </xf>
    <xf numFmtId="176" fontId="4" fillId="0" borderId="42" xfId="0" applyNumberFormat="1" applyFont="1" applyBorder="1" applyAlignment="1">
      <alignment horizontal="left" vertical="center"/>
    </xf>
    <xf numFmtId="176" fontId="4" fillId="0" borderId="43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center" vertical="center"/>
    </xf>
    <xf numFmtId="20" fontId="14" fillId="0" borderId="34" xfId="0" applyNumberFormat="1" applyFont="1" applyBorder="1" applyAlignment="1">
      <alignment horizontal="right" vertical="center"/>
    </xf>
    <xf numFmtId="6" fontId="4" fillId="0" borderId="13" xfId="1" applyFont="1" applyBorder="1" applyAlignment="1">
      <alignment horizontal="right" vertical="center"/>
    </xf>
    <xf numFmtId="20" fontId="14" fillId="0" borderId="33" xfId="0" applyNumberFormat="1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4" fillId="0" borderId="33" xfId="0" applyFont="1" applyBorder="1" applyAlignment="1">
      <alignment horizontal="right" vertical="center"/>
    </xf>
    <xf numFmtId="177" fontId="10" fillId="0" borderId="36" xfId="0" applyNumberFormat="1" applyFont="1" applyBorder="1" applyAlignment="1">
      <alignment horizontal="center" vertical="center"/>
    </xf>
    <xf numFmtId="177" fontId="6" fillId="0" borderId="6" xfId="0" applyNumberFormat="1" applyFont="1" applyBorder="1">
      <alignment vertical="center"/>
    </xf>
    <xf numFmtId="20" fontId="11" fillId="0" borderId="39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3" fillId="0" borderId="38" xfId="0" applyFont="1" applyBorder="1" applyAlignment="1">
      <alignment horizontal="lef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32" xfId="0" applyFont="1" applyBorder="1" applyAlignment="1">
      <alignment horizontal="right" vertical="center"/>
    </xf>
    <xf numFmtId="0" fontId="3" fillId="0" borderId="39" xfId="0" applyFont="1" applyBorder="1" applyAlignment="1">
      <alignment horizontal="left" vertical="center"/>
    </xf>
    <xf numFmtId="176" fontId="4" fillId="0" borderId="42" xfId="0" applyNumberFormat="1" applyFont="1" applyBorder="1" applyAlignment="1">
      <alignment horizontal="right" vertical="center"/>
    </xf>
    <xf numFmtId="177" fontId="10" fillId="0" borderId="15" xfId="0" applyNumberFormat="1" applyFont="1" applyBorder="1" applyAlignment="1">
      <alignment horizontal="center" vertical="center"/>
    </xf>
    <xf numFmtId="177" fontId="17" fillId="0" borderId="37" xfId="0" applyNumberFormat="1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177" fontId="1" fillId="0" borderId="36" xfId="0" applyNumberFormat="1" applyFont="1" applyBorder="1" applyAlignment="1">
      <alignment horizontal="center" vertical="top"/>
    </xf>
    <xf numFmtId="0" fontId="4" fillId="0" borderId="39" xfId="0" applyFont="1" applyBorder="1" applyAlignment="1">
      <alignment horizontal="left" vertical="top"/>
    </xf>
    <xf numFmtId="177" fontId="17" fillId="0" borderId="6" xfId="0" applyNumberFormat="1" applyFont="1" applyBorder="1">
      <alignment vertical="center"/>
    </xf>
    <xf numFmtId="0" fontId="4" fillId="0" borderId="38" xfId="0" applyFont="1" applyBorder="1" applyAlignment="1">
      <alignment vertical="top"/>
    </xf>
    <xf numFmtId="20" fontId="18" fillId="0" borderId="39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horizontal="left" vertical="center"/>
    </xf>
    <xf numFmtId="0" fontId="4" fillId="0" borderId="0" xfId="0" quotePrefix="1" applyFont="1">
      <alignment vertical="center"/>
    </xf>
    <xf numFmtId="177" fontId="10" fillId="0" borderId="6" xfId="0" applyNumberFormat="1" applyFont="1" applyBorder="1" applyAlignment="1">
      <alignment horizontal="center" vertical="top"/>
    </xf>
    <xf numFmtId="177" fontId="10" fillId="0" borderId="15" xfId="0" applyNumberFormat="1" applyFont="1" applyBorder="1" applyAlignment="1">
      <alignment horizontal="left" vertical="center"/>
    </xf>
    <xf numFmtId="20" fontId="12" fillId="0" borderId="0" xfId="0" applyNumberFormat="1" applyFont="1" applyAlignment="1">
      <alignment horizontal="right" vertical="center"/>
    </xf>
    <xf numFmtId="0" fontId="7" fillId="0" borderId="38" xfId="0" applyFont="1" applyBorder="1" applyAlignment="1">
      <alignment horizontal="left" vertical="center"/>
    </xf>
    <xf numFmtId="0" fontId="9" fillId="2" borderId="0" xfId="0" applyFont="1" applyFill="1">
      <alignment vertical="center"/>
    </xf>
    <xf numFmtId="0" fontId="7" fillId="0" borderId="10" xfId="0" applyFont="1" applyBorder="1">
      <alignment vertical="center"/>
    </xf>
    <xf numFmtId="182" fontId="7" fillId="2" borderId="2" xfId="0" applyNumberFormat="1" applyFont="1" applyFill="1" applyBorder="1" applyAlignment="1">
      <alignment horizontal="left" vertical="center"/>
    </xf>
    <xf numFmtId="194" fontId="5" fillId="0" borderId="42" xfId="0" applyNumberFormat="1" applyFont="1" applyBorder="1">
      <alignment vertical="center"/>
    </xf>
    <xf numFmtId="177" fontId="20" fillId="0" borderId="36" xfId="0" applyNumberFormat="1" applyFont="1" applyBorder="1" applyAlignment="1">
      <alignment horizontal="center" vertical="center"/>
    </xf>
    <xf numFmtId="177" fontId="20" fillId="0" borderId="6" xfId="0" applyNumberFormat="1" applyFont="1" applyBorder="1" applyAlignment="1">
      <alignment horizontal="center" vertical="center"/>
    </xf>
    <xf numFmtId="177" fontId="20" fillId="0" borderId="36" xfId="0" applyNumberFormat="1" applyFont="1" applyBorder="1" applyAlignment="1">
      <alignment horizontal="left" vertical="center"/>
    </xf>
    <xf numFmtId="177" fontId="17" fillId="0" borderId="11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4" fillId="0" borderId="42" xfId="0" applyFont="1" applyBorder="1">
      <alignment vertical="center"/>
    </xf>
    <xf numFmtId="0" fontId="4" fillId="0" borderId="43" xfId="0" applyFont="1" applyBorder="1" applyAlignment="1">
      <alignment horizontal="right" vertical="center"/>
    </xf>
    <xf numFmtId="0" fontId="4" fillId="3" borderId="38" xfId="0" applyFont="1" applyFill="1" applyBorder="1">
      <alignment vertical="center"/>
    </xf>
    <xf numFmtId="0" fontId="4" fillId="3" borderId="39" xfId="0" applyFont="1" applyFill="1" applyBorder="1" applyAlignment="1">
      <alignment horizontal="right" vertical="center"/>
    </xf>
    <xf numFmtId="177" fontId="20" fillId="0" borderId="6" xfId="0" applyNumberFormat="1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181" fontId="0" fillId="0" borderId="0" xfId="0" applyNumberFormat="1">
      <alignment vertical="center"/>
    </xf>
    <xf numFmtId="184" fontId="4" fillId="0" borderId="45" xfId="0" applyNumberFormat="1" applyFont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7" fillId="0" borderId="38" xfId="0" applyFont="1" applyBorder="1" applyAlignment="1">
      <alignment horizontal="left" vertical="top"/>
    </xf>
    <xf numFmtId="177" fontId="17" fillId="0" borderId="6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184" fontId="4" fillId="0" borderId="48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right" vertical="center"/>
    </xf>
    <xf numFmtId="176" fontId="4" fillId="0" borderId="49" xfId="0" applyNumberFormat="1" applyFont="1" applyBorder="1" applyAlignment="1">
      <alignment horizontal="right" vertical="center" shrinkToFit="1"/>
    </xf>
    <xf numFmtId="176" fontId="4" fillId="0" borderId="41" xfId="0" applyNumberFormat="1" applyFont="1" applyBorder="1" applyAlignment="1">
      <alignment horizontal="center" vertical="center"/>
    </xf>
    <xf numFmtId="184" fontId="4" fillId="0" borderId="49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22" fontId="4" fillId="0" borderId="6" xfId="0" applyNumberFormat="1" applyFont="1" applyBorder="1" applyAlignment="1">
      <alignment horizontal="left" vertical="center"/>
    </xf>
    <xf numFmtId="176" fontId="4" fillId="0" borderId="6" xfId="0" applyNumberFormat="1" applyFont="1" applyBorder="1">
      <alignment vertical="center"/>
    </xf>
    <xf numFmtId="184" fontId="4" fillId="0" borderId="6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177" fontId="6" fillId="0" borderId="0" xfId="0" applyNumberFormat="1" applyFont="1">
      <alignment vertical="center"/>
    </xf>
    <xf numFmtId="177" fontId="10" fillId="0" borderId="0" xfId="0" applyNumberFormat="1" applyFont="1" applyAlignment="1">
      <alignment horizontal="left" vertical="center"/>
    </xf>
    <xf numFmtId="0" fontId="0" fillId="3" borderId="0" xfId="0" applyFill="1">
      <alignment vertical="center"/>
    </xf>
    <xf numFmtId="183" fontId="4" fillId="0" borderId="5" xfId="0" applyNumberFormat="1" applyFont="1" applyBorder="1">
      <alignment vertical="center"/>
    </xf>
    <xf numFmtId="182" fontId="4" fillId="0" borderId="0" xfId="0" applyNumberFormat="1" applyFont="1" applyAlignment="1">
      <alignment vertical="center" shrinkToFit="1"/>
    </xf>
    <xf numFmtId="0" fontId="4" fillId="0" borderId="34" xfId="0" applyFont="1" applyBorder="1" applyAlignment="1">
      <alignment horizontal="right" vertical="center"/>
    </xf>
    <xf numFmtId="183" fontId="4" fillId="0" borderId="33" xfId="0" applyNumberFormat="1" applyFont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3" xfId="0" applyBorder="1">
      <alignment vertical="center"/>
    </xf>
    <xf numFmtId="0" fontId="5" fillId="0" borderId="5" xfId="0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188" fontId="4" fillId="0" borderId="32" xfId="0" applyNumberFormat="1" applyFont="1" applyBorder="1" applyAlignment="1">
      <alignment vertical="center" shrinkToFit="1"/>
    </xf>
    <xf numFmtId="20" fontId="18" fillId="0" borderId="0" xfId="0" applyNumberFormat="1" applyFont="1" applyAlignment="1">
      <alignment horizontal="right" vertical="center"/>
    </xf>
    <xf numFmtId="199" fontId="22" fillId="0" borderId="1" xfId="0" applyNumberFormat="1" applyFont="1" applyBorder="1" applyAlignment="1">
      <alignment horizontal="right" vertical="top"/>
    </xf>
    <xf numFmtId="199" fontId="22" fillId="0" borderId="39" xfId="0" applyNumberFormat="1" applyFont="1" applyBorder="1" applyAlignment="1">
      <alignment horizontal="right" vertical="top"/>
    </xf>
    <xf numFmtId="177" fontId="10" fillId="0" borderId="36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20" fontId="14" fillId="0" borderId="1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top"/>
    </xf>
    <xf numFmtId="0" fontId="4" fillId="0" borderId="38" xfId="0" applyFont="1" applyBorder="1" applyAlignment="1"/>
    <xf numFmtId="0" fontId="4" fillId="0" borderId="38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  <xf numFmtId="0" fontId="4" fillId="0" borderId="51" xfId="0" applyFont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20" fontId="11" fillId="0" borderId="1" xfId="0" applyNumberFormat="1" applyFont="1" applyBorder="1" applyAlignment="1">
      <alignment horizontal="right" vertical="top"/>
    </xf>
    <xf numFmtId="0" fontId="4" fillId="0" borderId="14" xfId="0" applyFont="1" applyBorder="1" applyAlignment="1">
      <alignment horizontal="left" vertical="center"/>
    </xf>
    <xf numFmtId="176" fontId="4" fillId="2" borderId="43" xfId="0" applyNumberFormat="1" applyFont="1" applyFill="1" applyBorder="1" applyAlignment="1">
      <alignment horizontal="right" vertical="center"/>
    </xf>
    <xf numFmtId="20" fontId="12" fillId="0" borderId="39" xfId="0" applyNumberFormat="1" applyFont="1" applyBorder="1" applyAlignment="1">
      <alignment horizontal="right" vertical="center"/>
    </xf>
    <xf numFmtId="176" fontId="4" fillId="2" borderId="42" xfId="0" applyNumberFormat="1" applyFont="1" applyFill="1" applyBorder="1" applyAlignment="1">
      <alignment horizontal="left" vertical="center"/>
    </xf>
    <xf numFmtId="177" fontId="1" fillId="3" borderId="6" xfId="0" applyNumberFormat="1" applyFont="1" applyFill="1" applyBorder="1" applyAlignment="1">
      <alignment horizontal="center" vertical="center"/>
    </xf>
    <xf numFmtId="0" fontId="4" fillId="0" borderId="9" xfId="0" applyFont="1" applyBorder="1" applyAlignment="1"/>
    <xf numFmtId="176" fontId="6" fillId="0" borderId="4" xfId="0" applyNumberFormat="1" applyFont="1" applyBorder="1" applyAlignment="1">
      <alignment horizontal="right" vertical="center"/>
    </xf>
    <xf numFmtId="177" fontId="17" fillId="0" borderId="11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177" fontId="10" fillId="0" borderId="36" xfId="0" applyNumberFormat="1" applyFont="1" applyBorder="1" applyAlignment="1">
      <alignment horizontal="left" vertical="top"/>
    </xf>
    <xf numFmtId="0" fontId="3" fillId="2" borderId="38" xfId="0" applyFont="1" applyFill="1" applyBorder="1" applyAlignment="1">
      <alignment horizontal="left" vertical="center"/>
    </xf>
    <xf numFmtId="0" fontId="4" fillId="0" borderId="10" xfId="0" applyFont="1" applyBorder="1">
      <alignment vertical="center"/>
    </xf>
    <xf numFmtId="177" fontId="21" fillId="0" borderId="37" xfId="0" applyNumberFormat="1" applyFont="1" applyBorder="1">
      <alignment vertical="center"/>
    </xf>
    <xf numFmtId="176" fontId="4" fillId="0" borderId="35" xfId="0" applyNumberFormat="1" applyFont="1" applyBorder="1" applyAlignment="1">
      <alignment horizontal="left" vertical="center"/>
    </xf>
    <xf numFmtId="177" fontId="17" fillId="0" borderId="37" xfId="0" applyNumberFormat="1" applyFont="1" applyBorder="1" applyAlignment="1">
      <alignment horizontal="center" vertical="center"/>
    </xf>
    <xf numFmtId="202" fontId="22" fillId="0" borderId="39" xfId="0" applyNumberFormat="1" applyFont="1" applyBorder="1" applyAlignment="1">
      <alignment horizontal="right" vertical="top"/>
    </xf>
    <xf numFmtId="202" fontId="4" fillId="0" borderId="38" xfId="0" applyNumberFormat="1" applyFont="1" applyBorder="1" applyAlignment="1"/>
    <xf numFmtId="202" fontId="22" fillId="0" borderId="1" xfId="0" applyNumberFormat="1" applyFont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13" fillId="0" borderId="9" xfId="0" applyFont="1" applyBorder="1" applyAlignment="1">
      <alignment horizontal="left" vertical="top"/>
    </xf>
    <xf numFmtId="0" fontId="25" fillId="0" borderId="38" xfId="0" applyFont="1" applyBorder="1" applyAlignment="1">
      <alignment horizontal="left" vertical="top"/>
    </xf>
    <xf numFmtId="195" fontId="7" fillId="0" borderId="38" xfId="0" applyNumberFormat="1" applyFont="1" applyBorder="1" applyAlignment="1">
      <alignment horizontal="left" vertical="center" shrinkToFit="1"/>
    </xf>
    <xf numFmtId="187" fontId="15" fillId="0" borderId="9" xfId="0" applyNumberFormat="1" applyFont="1" applyBorder="1">
      <alignment vertical="center"/>
    </xf>
    <xf numFmtId="187" fontId="15" fillId="0" borderId="38" xfId="0" applyNumberFormat="1" applyFont="1" applyBorder="1">
      <alignment vertical="center"/>
    </xf>
    <xf numFmtId="0" fontId="3" fillId="2" borderId="39" xfId="0" applyFont="1" applyFill="1" applyBorder="1" applyAlignment="1">
      <alignment horizontal="left" vertical="center"/>
    </xf>
    <xf numFmtId="0" fontId="5" fillId="0" borderId="35" xfId="0" applyFont="1" applyBorder="1" applyAlignment="1">
      <alignment horizontal="right" vertical="center"/>
    </xf>
    <xf numFmtId="189" fontId="4" fillId="2" borderId="0" xfId="0" applyNumberFormat="1" applyFont="1" applyFill="1" applyAlignment="1">
      <alignment vertical="center" shrinkToFit="1"/>
    </xf>
    <xf numFmtId="0" fontId="23" fillId="0" borderId="6" xfId="0" applyFont="1" applyBorder="1" applyAlignment="1">
      <alignment horizontal="right" vertical="center"/>
    </xf>
    <xf numFmtId="176" fontId="23" fillId="0" borderId="15" xfId="0" applyNumberFormat="1" applyFont="1" applyBorder="1" applyAlignment="1">
      <alignment horizontal="left" vertical="top"/>
    </xf>
    <xf numFmtId="199" fontId="22" fillId="0" borderId="0" xfId="0" applyNumberFormat="1" applyFont="1" applyAlignment="1">
      <alignment horizontal="right" vertical="top"/>
    </xf>
    <xf numFmtId="6" fontId="4" fillId="0" borderId="8" xfId="1" applyFont="1" applyBorder="1" applyAlignment="1">
      <alignment horizontal="center" vertical="center"/>
    </xf>
    <xf numFmtId="202" fontId="16" fillId="0" borderId="0" xfId="0" applyNumberFormat="1" applyFont="1">
      <alignment vertical="center"/>
    </xf>
    <xf numFmtId="202" fontId="22" fillId="0" borderId="0" xfId="0" applyNumberFormat="1" applyFont="1" applyAlignment="1">
      <alignment horizontal="right" vertical="top"/>
    </xf>
    <xf numFmtId="6" fontId="4" fillId="0" borderId="5" xfId="1" applyFont="1" applyBorder="1" applyAlignment="1">
      <alignment horizontal="right" vertical="center"/>
    </xf>
    <xf numFmtId="202" fontId="16" fillId="0" borderId="38" xfId="0" applyNumberFormat="1" applyFont="1" applyBorder="1">
      <alignment vertical="center"/>
    </xf>
    <xf numFmtId="202" fontId="4" fillId="3" borderId="38" xfId="0" applyNumberFormat="1" applyFont="1" applyFill="1" applyBorder="1">
      <alignment vertical="center"/>
    </xf>
    <xf numFmtId="176" fontId="4" fillId="3" borderId="42" xfId="0" applyNumberFormat="1" applyFont="1" applyFill="1" applyBorder="1" applyAlignment="1">
      <alignment horizontal="left" vertical="center"/>
    </xf>
    <xf numFmtId="177" fontId="4" fillId="0" borderId="11" xfId="0" applyNumberFormat="1" applyFont="1" applyBorder="1" applyAlignment="1">
      <alignment horizontal="right" vertical="center"/>
    </xf>
    <xf numFmtId="202" fontId="4" fillId="0" borderId="38" xfId="0" applyNumberFormat="1" applyFont="1" applyBorder="1">
      <alignment vertical="center"/>
    </xf>
    <xf numFmtId="0" fontId="0" fillId="0" borderId="38" xfId="0" applyBorder="1" applyAlignment="1">
      <alignment horizontal="right" vertical="center"/>
    </xf>
    <xf numFmtId="0" fontId="0" fillId="0" borderId="38" xfId="0" applyBorder="1" applyAlignment="1">
      <alignment horizontal="left"/>
    </xf>
    <xf numFmtId="176" fontId="0" fillId="0" borderId="42" xfId="0" applyNumberFormat="1" applyBorder="1" applyAlignment="1">
      <alignment horizontal="right" vertical="center"/>
    </xf>
    <xf numFmtId="202" fontId="4" fillId="0" borderId="0" xfId="0" applyNumberFormat="1" applyFont="1">
      <alignment vertical="center"/>
    </xf>
    <xf numFmtId="202" fontId="4" fillId="0" borderId="0" xfId="0" applyNumberFormat="1" applyFont="1" applyAlignment="1"/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01" fontId="6" fillId="0" borderId="0" xfId="0" applyNumberFormat="1" applyFont="1" applyAlignment="1">
      <alignment horizontal="left" vertical="center" shrinkToFit="1"/>
    </xf>
    <xf numFmtId="20" fontId="11" fillId="0" borderId="0" xfId="0" applyNumberFormat="1" applyFont="1" applyAlignment="1">
      <alignment horizontal="left" vertical="center"/>
    </xf>
    <xf numFmtId="177" fontId="4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200" fontId="6" fillId="0" borderId="0" xfId="0" applyNumberFormat="1" applyFont="1" applyAlignment="1">
      <alignment horizontal="left" vertical="center" shrinkToFit="1"/>
    </xf>
    <xf numFmtId="202" fontId="16" fillId="0" borderId="9" xfId="0" applyNumberFormat="1" applyFont="1" applyBorder="1">
      <alignment vertical="center"/>
    </xf>
    <xf numFmtId="202" fontId="4" fillId="0" borderId="9" xfId="0" applyNumberFormat="1" applyFont="1" applyBorder="1" applyAlignment="1"/>
    <xf numFmtId="0" fontId="0" fillId="0" borderId="9" xfId="0" applyBorder="1" applyAlignment="1">
      <alignment horizontal="left" vertical="top"/>
    </xf>
    <xf numFmtId="177" fontId="20" fillId="2" borderId="6" xfId="0" applyNumberFormat="1" applyFont="1" applyFill="1" applyBorder="1" applyAlignment="1">
      <alignment horizontal="center" vertical="center"/>
    </xf>
    <xf numFmtId="201" fontId="6" fillId="2" borderId="0" xfId="0" applyNumberFormat="1" applyFont="1" applyFill="1" applyAlignment="1">
      <alignment horizontal="right" vertical="center" shrinkToFit="1"/>
    </xf>
    <xf numFmtId="179" fontId="7" fillId="2" borderId="0" xfId="0" applyNumberFormat="1" applyFont="1" applyFill="1" applyAlignment="1">
      <alignment horizontal="right" vertical="center"/>
    </xf>
    <xf numFmtId="20" fontId="14" fillId="2" borderId="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205" fontId="5" fillId="2" borderId="38" xfId="0" applyNumberFormat="1" applyFont="1" applyFill="1" applyBorder="1">
      <alignment vertical="center"/>
    </xf>
    <xf numFmtId="205" fontId="5" fillId="2" borderId="38" xfId="0" applyNumberFormat="1" applyFont="1" applyFill="1" applyBorder="1" applyAlignment="1">
      <alignment vertical="center" shrinkToFit="1"/>
    </xf>
    <xf numFmtId="20" fontId="19" fillId="0" borderId="0" xfId="0" applyNumberFormat="1" applyFont="1" applyAlignment="1">
      <alignment horizontal="right" vertical="center"/>
    </xf>
    <xf numFmtId="20" fontId="11" fillId="0" borderId="0" xfId="0" applyNumberFormat="1" applyFont="1" applyAlignment="1">
      <alignment horizontal="center" vertical="center"/>
    </xf>
    <xf numFmtId="0" fontId="4" fillId="0" borderId="53" xfId="0" applyFont="1" applyBorder="1" applyAlignment="1">
      <alignment horizontal="right" vertical="center"/>
    </xf>
    <xf numFmtId="176" fontId="4" fillId="0" borderId="32" xfId="0" applyNumberFormat="1" applyFont="1" applyBorder="1">
      <alignment vertical="center"/>
    </xf>
    <xf numFmtId="177" fontId="17" fillId="0" borderId="11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26" fillId="0" borderId="39" xfId="0" applyFont="1" applyBorder="1" applyAlignment="1">
      <alignment horizontal="center" vertical="center" readingOrder="1"/>
    </xf>
    <xf numFmtId="195" fontId="7" fillId="0" borderId="9" xfId="0" applyNumberFormat="1" applyFont="1" applyBorder="1" applyAlignment="1">
      <alignment horizontal="left" vertical="center" shrinkToFit="1"/>
    </xf>
    <xf numFmtId="0" fontId="24" fillId="0" borderId="32" xfId="0" applyFont="1" applyBorder="1" applyAlignment="1">
      <alignment vertical="center" shrinkToFit="1"/>
    </xf>
    <xf numFmtId="177" fontId="20" fillId="2" borderId="36" xfId="0" applyNumberFormat="1" applyFont="1" applyFill="1" applyBorder="1" applyAlignment="1">
      <alignment horizontal="right" vertical="center"/>
    </xf>
    <xf numFmtId="201" fontId="6" fillId="0" borderId="38" xfId="0" applyNumberFormat="1" applyFont="1" applyBorder="1" applyAlignment="1">
      <alignment horizontal="left" vertical="center" shrinkToFit="1"/>
    </xf>
    <xf numFmtId="200" fontId="6" fillId="0" borderId="39" xfId="0" applyNumberFormat="1" applyFont="1" applyBorder="1" applyAlignment="1">
      <alignment horizontal="left" vertical="center" shrinkToFit="1"/>
    </xf>
    <xf numFmtId="58" fontId="28" fillId="0" borderId="39" xfId="0" applyNumberFormat="1" applyFont="1" applyBorder="1" applyAlignment="1">
      <alignment horizontal="right" vertical="top" shrinkToFit="1"/>
    </xf>
    <xf numFmtId="190" fontId="4" fillId="0" borderId="32" xfId="0" applyNumberFormat="1" applyFont="1" applyBorder="1" applyAlignment="1">
      <alignment vertical="center" shrinkToFit="1"/>
    </xf>
    <xf numFmtId="177" fontId="1" fillId="3" borderId="36" xfId="0" applyNumberFormat="1" applyFont="1" applyFill="1" applyBorder="1" applyAlignment="1">
      <alignment horizontal="left" vertical="top"/>
    </xf>
    <xf numFmtId="185" fontId="5" fillId="0" borderId="0" xfId="0" applyNumberFormat="1" applyFont="1" applyAlignment="1">
      <alignment vertical="center" shrinkToFit="1"/>
    </xf>
    <xf numFmtId="186" fontId="6" fillId="0" borderId="0" xfId="0" applyNumberFormat="1" applyFont="1" applyAlignment="1">
      <alignment horizontal="left" vertical="center" shrinkToFit="1"/>
    </xf>
    <xf numFmtId="20" fontId="14" fillId="0" borderId="1" xfId="0" applyNumberFormat="1" applyFont="1" applyBorder="1" applyAlignment="1">
      <alignment horizontal="right" vertical="top"/>
    </xf>
    <xf numFmtId="176" fontId="4" fillId="0" borderId="12" xfId="0" applyNumberFormat="1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4" fillId="2" borderId="9" xfId="0" applyFont="1" applyFill="1" applyBorder="1">
      <alignment vertical="center"/>
    </xf>
    <xf numFmtId="0" fontId="0" fillId="0" borderId="1" xfId="0" applyBorder="1" applyAlignment="1">
      <alignment horizontal="left"/>
    </xf>
    <xf numFmtId="0" fontId="4" fillId="2" borderId="10" xfId="0" applyFont="1" applyFill="1" applyBorder="1">
      <alignment vertical="center"/>
    </xf>
    <xf numFmtId="176" fontId="0" fillId="0" borderId="3" xfId="0" applyNumberFormat="1" applyBorder="1" applyAlignment="1">
      <alignment horizontal="right" vertical="center"/>
    </xf>
    <xf numFmtId="177" fontId="1" fillId="0" borderId="6" xfId="0" applyNumberFormat="1" applyFont="1" applyBorder="1" applyAlignment="1">
      <alignment horizontal="left" vertical="top"/>
    </xf>
    <xf numFmtId="0" fontId="0" fillId="0" borderId="2" xfId="0" applyBorder="1">
      <alignment vertical="center"/>
    </xf>
    <xf numFmtId="207" fontId="4" fillId="0" borderId="39" xfId="0" applyNumberFormat="1" applyFont="1" applyBorder="1" applyAlignment="1">
      <alignment horizontal="left" vertical="top"/>
    </xf>
    <xf numFmtId="0" fontId="4" fillId="2" borderId="39" xfId="0" applyFont="1" applyFill="1" applyBorder="1">
      <alignment vertical="center"/>
    </xf>
    <xf numFmtId="20" fontId="11" fillId="0" borderId="43" xfId="0" applyNumberFormat="1" applyFont="1" applyBorder="1" applyAlignment="1">
      <alignment horizontal="right" vertical="center"/>
    </xf>
    <xf numFmtId="185" fontId="5" fillId="0" borderId="9" xfId="0" applyNumberFormat="1" applyFont="1" applyBorder="1" applyAlignment="1">
      <alignment vertical="top" shrinkToFit="1"/>
    </xf>
    <xf numFmtId="185" fontId="5" fillId="3" borderId="0" xfId="0" applyNumberFormat="1" applyFont="1" applyFill="1">
      <alignment vertical="center"/>
    </xf>
    <xf numFmtId="189" fontId="4" fillId="3" borderId="0" xfId="0" applyNumberFormat="1" applyFont="1" applyFill="1">
      <alignment vertical="center"/>
    </xf>
    <xf numFmtId="176" fontId="4" fillId="3" borderId="2" xfId="0" applyNumberFormat="1" applyFont="1" applyFill="1" applyBorder="1" applyAlignment="1">
      <alignment horizontal="left" vertical="center"/>
    </xf>
    <xf numFmtId="0" fontId="4" fillId="0" borderId="4" xfId="0" applyFont="1" applyBorder="1">
      <alignment vertical="center"/>
    </xf>
    <xf numFmtId="185" fontId="4" fillId="0" borderId="0" xfId="0" applyNumberFormat="1" applyFont="1">
      <alignment vertical="center"/>
    </xf>
    <xf numFmtId="177" fontId="1" fillId="0" borderId="14" xfId="0" applyNumberFormat="1" applyFont="1" applyBorder="1" applyAlignment="1">
      <alignment horizontal="center" vertical="center"/>
    </xf>
    <xf numFmtId="202" fontId="4" fillId="0" borderId="9" xfId="0" applyNumberFormat="1" applyFont="1" applyBorder="1">
      <alignment vertical="center"/>
    </xf>
    <xf numFmtId="209" fontId="11" fillId="0" borderId="0" xfId="0" applyNumberFormat="1" applyFont="1" applyAlignment="1">
      <alignment horizontal="right" vertical="center" shrinkToFit="1"/>
    </xf>
    <xf numFmtId="20" fontId="12" fillId="0" borderId="1" xfId="0" applyNumberFormat="1" applyFont="1" applyBorder="1" applyAlignment="1">
      <alignment horizontal="right" vertical="center"/>
    </xf>
    <xf numFmtId="20" fontId="29" fillId="0" borderId="39" xfId="0" applyNumberFormat="1" applyFont="1" applyBorder="1" applyAlignment="1">
      <alignment horizontal="right" vertical="top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97" fontId="4" fillId="0" borderId="32" xfId="0" applyNumberFormat="1" applyFont="1" applyBorder="1" applyAlignment="1">
      <alignment horizontal="center" vertical="top" shrinkToFit="1"/>
    </xf>
    <xf numFmtId="197" fontId="4" fillId="0" borderId="33" xfId="0" applyNumberFormat="1" applyFont="1" applyBorder="1" applyAlignment="1">
      <alignment horizontal="center" vertical="top" shrinkToFit="1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2" fontId="4" fillId="0" borderId="22" xfId="0" applyNumberFormat="1" applyFont="1" applyBorder="1" applyAlignment="1">
      <alignment horizontal="center" vertical="top"/>
    </xf>
    <xf numFmtId="22" fontId="4" fillId="0" borderId="22" xfId="0" applyNumberFormat="1" applyFont="1" applyBorder="1" applyAlignment="1">
      <alignment horizontal="center" vertical="center"/>
    </xf>
    <xf numFmtId="22" fontId="16" fillId="0" borderId="40" xfId="0" applyNumberFormat="1" applyFont="1" applyBorder="1" applyAlignment="1">
      <alignment horizontal="center" vertical="center"/>
    </xf>
    <xf numFmtId="22" fontId="16" fillId="0" borderId="52" xfId="0" applyNumberFormat="1" applyFont="1" applyBorder="1" applyAlignment="1">
      <alignment horizontal="center" vertical="center"/>
    </xf>
    <xf numFmtId="193" fontId="5" fillId="2" borderId="0" xfId="0" applyNumberFormat="1" applyFont="1" applyFill="1" applyAlignment="1">
      <alignment horizontal="center" vertical="center"/>
    </xf>
    <xf numFmtId="22" fontId="4" fillId="0" borderId="41" xfId="0" applyNumberFormat="1" applyFont="1" applyBorder="1" applyAlignment="1">
      <alignment horizontal="center" vertical="center"/>
    </xf>
    <xf numFmtId="22" fontId="4" fillId="0" borderId="50" xfId="0" applyNumberFormat="1" applyFont="1" applyBorder="1" applyAlignment="1">
      <alignment horizontal="center" vertical="center"/>
    </xf>
    <xf numFmtId="22" fontId="4" fillId="0" borderId="23" xfId="0" applyNumberFormat="1" applyFont="1" applyBorder="1" applyAlignment="1">
      <alignment horizontal="center" vertical="center"/>
    </xf>
    <xf numFmtId="198" fontId="7" fillId="2" borderId="2" xfId="0" applyNumberFormat="1" applyFont="1" applyFill="1" applyBorder="1" applyAlignment="1">
      <alignment horizontal="right" vertical="center"/>
    </xf>
    <xf numFmtId="22" fontId="16" fillId="0" borderId="24" xfId="0" applyNumberFormat="1" applyFont="1" applyBorder="1" applyAlignment="1">
      <alignment horizontal="center" vertical="center"/>
    </xf>
    <xf numFmtId="22" fontId="16" fillId="0" borderId="29" xfId="0" applyNumberFormat="1" applyFont="1" applyBorder="1" applyAlignment="1">
      <alignment horizontal="center" vertical="center"/>
    </xf>
    <xf numFmtId="22" fontId="16" fillId="0" borderId="54" xfId="0" applyNumberFormat="1" applyFont="1" applyBorder="1" applyAlignment="1">
      <alignment horizontal="center" vertical="center"/>
    </xf>
    <xf numFmtId="182" fontId="24" fillId="2" borderId="0" xfId="0" applyNumberFormat="1" applyFont="1" applyFill="1" applyAlignment="1">
      <alignment horizontal="center" vertical="center" shrinkToFit="1"/>
    </xf>
    <xf numFmtId="22" fontId="16" fillId="0" borderId="27" xfId="0" applyNumberFormat="1" applyFont="1" applyBorder="1" applyAlignment="1">
      <alignment horizontal="center" vertical="center"/>
    </xf>
    <xf numFmtId="22" fontId="4" fillId="0" borderId="40" xfId="0" applyNumberFormat="1" applyFont="1" applyBorder="1" applyAlignment="1">
      <alignment horizontal="center" vertical="center"/>
    </xf>
    <xf numFmtId="22" fontId="4" fillId="0" borderId="52" xfId="0" applyNumberFormat="1" applyFont="1" applyBorder="1" applyAlignment="1">
      <alignment horizontal="center" vertical="center"/>
    </xf>
    <xf numFmtId="208" fontId="4" fillId="0" borderId="5" xfId="0" applyNumberFormat="1" applyFont="1" applyBorder="1" applyAlignment="1">
      <alignment horizontal="center" vertical="center" shrinkToFit="1"/>
    </xf>
    <xf numFmtId="22" fontId="16" fillId="0" borderId="23" xfId="0" applyNumberFormat="1" applyFont="1" applyBorder="1" applyAlignment="1">
      <alignment horizontal="center" vertical="center"/>
    </xf>
    <xf numFmtId="22" fontId="4" fillId="0" borderId="49" xfId="0" applyNumberFormat="1" applyFont="1" applyBorder="1" applyAlignment="1">
      <alignment horizontal="center" vertical="center"/>
    </xf>
    <xf numFmtId="203" fontId="6" fillId="0" borderId="32" xfId="0" applyNumberFormat="1" applyFont="1" applyBorder="1" applyAlignment="1">
      <alignment horizontal="center" vertical="center" shrinkToFit="1"/>
    </xf>
    <xf numFmtId="203" fontId="6" fillId="0" borderId="33" xfId="0" applyNumberFormat="1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right" vertical="center" shrinkToFit="1"/>
    </xf>
    <xf numFmtId="0" fontId="5" fillId="0" borderId="33" xfId="0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196" fontId="4" fillId="0" borderId="0" xfId="0" applyNumberFormat="1" applyFont="1" applyAlignment="1">
      <alignment horizontal="center" vertical="center" shrinkToFit="1"/>
    </xf>
    <xf numFmtId="182" fontId="4" fillId="2" borderId="9" xfId="0" applyNumberFormat="1" applyFont="1" applyFill="1" applyBorder="1" applyAlignment="1">
      <alignment horizontal="left" vertical="center" shrinkToFit="1"/>
    </xf>
    <xf numFmtId="182" fontId="4" fillId="2" borderId="39" xfId="0" applyNumberFormat="1" applyFont="1" applyFill="1" applyBorder="1" applyAlignment="1">
      <alignment horizontal="left" vertical="center" shrinkToFit="1"/>
    </xf>
    <xf numFmtId="204" fontId="4" fillId="0" borderId="5" xfId="0" applyNumberFormat="1" applyFont="1" applyBorder="1" applyAlignment="1">
      <alignment horizontal="left" vertical="center" shrinkToFit="1"/>
    </xf>
    <xf numFmtId="192" fontId="4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0" fillId="0" borderId="33" xfId="0" applyBorder="1">
      <alignment vertical="center"/>
    </xf>
    <xf numFmtId="180" fontId="4" fillId="0" borderId="0" xfId="0" applyNumberFormat="1" applyFont="1" applyAlignment="1">
      <alignment horizontal="right" vertical="center"/>
    </xf>
    <xf numFmtId="180" fontId="1" fillId="0" borderId="39" xfId="0" applyNumberFormat="1" applyFont="1" applyBorder="1">
      <alignment vertical="center"/>
    </xf>
    <xf numFmtId="206" fontId="4" fillId="0" borderId="8" xfId="0" applyNumberFormat="1" applyFont="1" applyBorder="1" applyAlignment="1">
      <alignment horizontal="center" vertical="center" shrinkToFit="1"/>
    </xf>
    <xf numFmtId="206" fontId="4" fillId="0" borderId="33" xfId="0" applyNumberFormat="1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</cellXfs>
  <cellStyles count="3">
    <cellStyle name="通貨" xfId="1" builtinId="7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672557</xdr:colOff>
      <xdr:row>54</xdr:row>
      <xdr:rowOff>117223</xdr:rowOff>
    </xdr:from>
    <xdr:to>
      <xdr:col>7</xdr:col>
      <xdr:colOff>684294</xdr:colOff>
      <xdr:row>56</xdr:row>
      <xdr:rowOff>60652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4F39EBA-C826-4A23-AABA-96DD12A75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9841662">
          <a:off x="4246337" y="9169783"/>
          <a:ext cx="697537" cy="278709"/>
        </a:xfrm>
        <a:prstGeom prst="rect">
          <a:avLst/>
        </a:prstGeom>
      </xdr:spPr>
    </xdr:pic>
    <xdr:clientData/>
  </xdr:twoCellAnchor>
  <xdr:twoCellAnchor>
    <xdr:from>
      <xdr:col>11</xdr:col>
      <xdr:colOff>435430</xdr:colOff>
      <xdr:row>46</xdr:row>
      <xdr:rowOff>36282</xdr:rowOff>
    </xdr:from>
    <xdr:to>
      <xdr:col>11</xdr:col>
      <xdr:colOff>449036</xdr:colOff>
      <xdr:row>48</xdr:row>
      <xdr:rowOff>113391</xdr:rowOff>
    </xdr:to>
    <xdr:sp macro="" textlink="">
      <xdr:nvSpPr>
        <xdr:cNvPr id="3" name="Line 1317">
          <a:extLst>
            <a:ext uri="{FF2B5EF4-FFF2-40B4-BE49-F238E27FC236}">
              <a16:creationId xmlns:a16="http://schemas.microsoft.com/office/drawing/2014/main" id="{3150C3FD-FC1F-449D-A8BA-C0D291699EA8}"/>
            </a:ext>
          </a:extLst>
        </xdr:cNvPr>
        <xdr:cNvSpPr>
          <a:spLocks noChangeShapeType="1"/>
        </xdr:cNvSpPr>
      </xdr:nvSpPr>
      <xdr:spPr bwMode="auto">
        <a:xfrm flipV="1">
          <a:off x="7438210" y="7747722"/>
          <a:ext cx="13606" cy="41238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51297</xdr:colOff>
      <xdr:row>18</xdr:row>
      <xdr:rowOff>154839</xdr:rowOff>
    </xdr:from>
    <xdr:ext cx="351692" cy="107062"/>
    <xdr:sp macro="" textlink="">
      <xdr:nvSpPr>
        <xdr:cNvPr id="4" name="Text Box 1194">
          <a:extLst>
            <a:ext uri="{FF2B5EF4-FFF2-40B4-BE49-F238E27FC236}">
              <a16:creationId xmlns:a16="http://schemas.microsoft.com/office/drawing/2014/main" id="{A4AB47AA-FFFF-4DD4-8B26-C34AD24104B2}"/>
            </a:ext>
          </a:extLst>
        </xdr:cNvPr>
        <xdr:cNvSpPr txBox="1">
          <a:spLocks noChangeArrowheads="1"/>
        </xdr:cNvSpPr>
      </xdr:nvSpPr>
      <xdr:spPr bwMode="auto">
        <a:xfrm>
          <a:off x="4310877" y="3172359"/>
          <a:ext cx="351692" cy="10706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0.2+0.5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18143</xdr:colOff>
      <xdr:row>26</xdr:row>
      <xdr:rowOff>145143</xdr:rowOff>
    </xdr:from>
    <xdr:ext cx="378666" cy="136042"/>
    <xdr:sp macro="" textlink="">
      <xdr:nvSpPr>
        <xdr:cNvPr id="5" name="Text Box 1194">
          <a:extLst>
            <a:ext uri="{FF2B5EF4-FFF2-40B4-BE49-F238E27FC236}">
              <a16:creationId xmlns:a16="http://schemas.microsoft.com/office/drawing/2014/main" id="{0C3E1A5B-DD98-47B1-870B-23DFD49446D5}"/>
            </a:ext>
          </a:extLst>
        </xdr:cNvPr>
        <xdr:cNvSpPr txBox="1">
          <a:spLocks noChangeArrowheads="1"/>
        </xdr:cNvSpPr>
      </xdr:nvSpPr>
      <xdr:spPr bwMode="auto">
        <a:xfrm>
          <a:off x="2906123" y="4503783"/>
          <a:ext cx="378666" cy="1360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0.3+0.8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81639</xdr:colOff>
      <xdr:row>21</xdr:row>
      <xdr:rowOff>87484</xdr:rowOff>
    </xdr:from>
    <xdr:ext cx="503767" cy="163699"/>
    <xdr:sp macro="" textlink="">
      <xdr:nvSpPr>
        <xdr:cNvPr id="6" name="Text Box 616">
          <a:extLst>
            <a:ext uri="{FF2B5EF4-FFF2-40B4-BE49-F238E27FC236}">
              <a16:creationId xmlns:a16="http://schemas.microsoft.com/office/drawing/2014/main" id="{BDFA6165-3501-4076-A20C-D238C0881722}"/>
            </a:ext>
          </a:extLst>
        </xdr:cNvPr>
        <xdr:cNvSpPr txBox="1">
          <a:spLocks noChangeArrowheads="1"/>
        </xdr:cNvSpPr>
      </xdr:nvSpPr>
      <xdr:spPr bwMode="auto">
        <a:xfrm>
          <a:off x="5712819" y="3607924"/>
          <a:ext cx="503767" cy="163699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押ボタン式</a:t>
          </a:r>
          <a:endParaRPr lang="en-US" altLang="ja-JP" sz="8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13</xdr:col>
      <xdr:colOff>527128</xdr:colOff>
      <xdr:row>61</xdr:row>
      <xdr:rowOff>104387</xdr:rowOff>
    </xdr:from>
    <xdr:to>
      <xdr:col>14</xdr:col>
      <xdr:colOff>471911</xdr:colOff>
      <xdr:row>63</xdr:row>
      <xdr:rowOff>97682</xdr:rowOff>
    </xdr:to>
    <xdr:sp macro="" textlink="">
      <xdr:nvSpPr>
        <xdr:cNvPr id="7" name="Text Box 362">
          <a:extLst>
            <a:ext uri="{FF2B5EF4-FFF2-40B4-BE49-F238E27FC236}">
              <a16:creationId xmlns:a16="http://schemas.microsoft.com/office/drawing/2014/main" id="{A6E05DC5-6214-4B98-AACC-F8AAEC4AD169}"/>
            </a:ext>
          </a:extLst>
        </xdr:cNvPr>
        <xdr:cNvSpPr txBox="1">
          <a:spLocks noChangeArrowheads="1"/>
        </xdr:cNvSpPr>
      </xdr:nvSpPr>
      <xdr:spPr bwMode="auto">
        <a:xfrm>
          <a:off x="8901508" y="10330427"/>
          <a:ext cx="630583" cy="32857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泉南市立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樽井公民館</a:t>
          </a:r>
          <a:endParaRPr lang="en-US" altLang="ja-JP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406604</xdr:colOff>
      <xdr:row>20</xdr:row>
      <xdr:rowOff>140188</xdr:rowOff>
    </xdr:from>
    <xdr:to>
      <xdr:col>11</xdr:col>
      <xdr:colOff>562872</xdr:colOff>
      <xdr:row>21</xdr:row>
      <xdr:rowOff>117864</xdr:rowOff>
    </xdr:to>
    <xdr:sp macro="" textlink="">
      <xdr:nvSpPr>
        <xdr:cNvPr id="8" name="六角形 7">
          <a:extLst>
            <a:ext uri="{FF2B5EF4-FFF2-40B4-BE49-F238E27FC236}">
              <a16:creationId xmlns:a16="http://schemas.microsoft.com/office/drawing/2014/main" id="{EFC35D8D-C4A7-491A-A8DC-4B4CF513237E}"/>
            </a:ext>
          </a:extLst>
        </xdr:cNvPr>
        <xdr:cNvSpPr/>
      </xdr:nvSpPr>
      <xdr:spPr bwMode="auto">
        <a:xfrm>
          <a:off x="7409384" y="3492988"/>
          <a:ext cx="156268" cy="14531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281558</xdr:colOff>
      <xdr:row>44</xdr:row>
      <xdr:rowOff>74420</xdr:rowOff>
    </xdr:from>
    <xdr:to>
      <xdr:col>3</xdr:col>
      <xdr:colOff>669704</xdr:colOff>
      <xdr:row>45</xdr:row>
      <xdr:rowOff>4967</xdr:rowOff>
    </xdr:to>
    <xdr:sp macro="" textlink="">
      <xdr:nvSpPr>
        <xdr:cNvPr id="9" name="Text Box 1490">
          <a:extLst>
            <a:ext uri="{FF2B5EF4-FFF2-40B4-BE49-F238E27FC236}">
              <a16:creationId xmlns:a16="http://schemas.microsoft.com/office/drawing/2014/main" id="{F5AE2B8D-D435-429C-BB5F-3CB16644EA71}"/>
            </a:ext>
          </a:extLst>
        </xdr:cNvPr>
        <xdr:cNvSpPr txBox="1">
          <a:spLocks noChangeArrowheads="1"/>
        </xdr:cNvSpPr>
      </xdr:nvSpPr>
      <xdr:spPr bwMode="auto">
        <a:xfrm>
          <a:off x="1800115" y="7498477"/>
          <a:ext cx="388146" cy="9927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0.9㎞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</a:p>
      </xdr:txBody>
    </xdr:sp>
    <xdr:clientData/>
  </xdr:twoCellAnchor>
  <xdr:twoCellAnchor>
    <xdr:from>
      <xdr:col>13</xdr:col>
      <xdr:colOff>109686</xdr:colOff>
      <xdr:row>47</xdr:row>
      <xdr:rowOff>29747</xdr:rowOff>
    </xdr:from>
    <xdr:to>
      <xdr:col>14</xdr:col>
      <xdr:colOff>672782</xdr:colOff>
      <xdr:row>47</xdr:row>
      <xdr:rowOff>120225</xdr:rowOff>
    </xdr:to>
    <xdr:sp macro="" textlink="">
      <xdr:nvSpPr>
        <xdr:cNvPr id="10" name="Freeform 988">
          <a:extLst>
            <a:ext uri="{FF2B5EF4-FFF2-40B4-BE49-F238E27FC236}">
              <a16:creationId xmlns:a16="http://schemas.microsoft.com/office/drawing/2014/main" id="{D984793C-06B1-45E0-9330-2B9D4FA8D88E}"/>
            </a:ext>
          </a:extLst>
        </xdr:cNvPr>
        <xdr:cNvSpPr>
          <a:spLocks/>
        </xdr:cNvSpPr>
      </xdr:nvSpPr>
      <xdr:spPr bwMode="auto">
        <a:xfrm rot="21212470">
          <a:off x="8484066" y="7908827"/>
          <a:ext cx="1248896" cy="90478"/>
        </a:xfrm>
        <a:custGeom>
          <a:avLst/>
          <a:gdLst>
            <a:gd name="T0" fmla="*/ 0 w 50"/>
            <a:gd name="T1" fmla="*/ 2147483647 h 10"/>
            <a:gd name="T2" fmla="*/ 2147483647 w 50"/>
            <a:gd name="T3" fmla="*/ 0 h 10"/>
            <a:gd name="T4" fmla="*/ 2147483647 w 50"/>
            <a:gd name="T5" fmla="*/ 2147483647 h 10"/>
            <a:gd name="T6" fmla="*/ 0 60000 65536"/>
            <a:gd name="T7" fmla="*/ 0 60000 65536"/>
            <a:gd name="T8" fmla="*/ 0 60000 65536"/>
            <a:gd name="connsiteX0" fmla="*/ 0 w 10000"/>
            <a:gd name="connsiteY0" fmla="*/ 9013 h 9013"/>
            <a:gd name="connsiteX1" fmla="*/ 7968 w 10000"/>
            <a:gd name="connsiteY1" fmla="*/ 6040 h 9013"/>
            <a:gd name="connsiteX2" fmla="*/ 10000 w 10000"/>
            <a:gd name="connsiteY2" fmla="*/ 13 h 9013"/>
            <a:gd name="connsiteX0" fmla="*/ 0 w 10585"/>
            <a:gd name="connsiteY0" fmla="*/ 48372 h 48372"/>
            <a:gd name="connsiteX1" fmla="*/ 7968 w 10585"/>
            <a:gd name="connsiteY1" fmla="*/ 45073 h 48372"/>
            <a:gd name="connsiteX2" fmla="*/ 10585 w 10585"/>
            <a:gd name="connsiteY2" fmla="*/ 2 h 48372"/>
            <a:gd name="connsiteX0" fmla="*/ 0 w 10585"/>
            <a:gd name="connsiteY0" fmla="*/ 48370 h 48370"/>
            <a:gd name="connsiteX1" fmla="*/ 7968 w 10585"/>
            <a:gd name="connsiteY1" fmla="*/ 45071 h 48370"/>
            <a:gd name="connsiteX2" fmla="*/ 10585 w 10585"/>
            <a:gd name="connsiteY2" fmla="*/ 0 h 48370"/>
            <a:gd name="connsiteX0" fmla="*/ 0 w 10585"/>
            <a:gd name="connsiteY0" fmla="*/ 39974 h 45076"/>
            <a:gd name="connsiteX1" fmla="*/ 7968 w 10585"/>
            <a:gd name="connsiteY1" fmla="*/ 45071 h 45076"/>
            <a:gd name="connsiteX2" fmla="*/ 10585 w 10585"/>
            <a:gd name="connsiteY2" fmla="*/ 0 h 45076"/>
            <a:gd name="connsiteX0" fmla="*/ 0 w 10585"/>
            <a:gd name="connsiteY0" fmla="*/ 39974 h 46712"/>
            <a:gd name="connsiteX1" fmla="*/ 7968 w 10585"/>
            <a:gd name="connsiteY1" fmla="*/ 45071 h 46712"/>
            <a:gd name="connsiteX2" fmla="*/ 7713 w 10585"/>
            <a:gd name="connsiteY2" fmla="*/ 42073 h 46712"/>
            <a:gd name="connsiteX3" fmla="*/ 10585 w 10585"/>
            <a:gd name="connsiteY3" fmla="*/ 0 h 46712"/>
            <a:gd name="connsiteX0" fmla="*/ 0 w 10585"/>
            <a:gd name="connsiteY0" fmla="*/ 39974 h 45071"/>
            <a:gd name="connsiteX1" fmla="*/ 7968 w 10585"/>
            <a:gd name="connsiteY1" fmla="*/ 45071 h 45071"/>
            <a:gd name="connsiteX2" fmla="*/ 10585 w 10585"/>
            <a:gd name="connsiteY2" fmla="*/ 0 h 45071"/>
            <a:gd name="connsiteX0" fmla="*/ 0 w 10585"/>
            <a:gd name="connsiteY0" fmla="*/ 39974 h 45071"/>
            <a:gd name="connsiteX1" fmla="*/ 7968 w 10585"/>
            <a:gd name="connsiteY1" fmla="*/ 45071 h 45071"/>
            <a:gd name="connsiteX2" fmla="*/ 10585 w 10585"/>
            <a:gd name="connsiteY2" fmla="*/ 0 h 45071"/>
            <a:gd name="connsiteX0" fmla="*/ 0 w 10585"/>
            <a:gd name="connsiteY0" fmla="*/ 39974 h 45071"/>
            <a:gd name="connsiteX1" fmla="*/ 7968 w 10585"/>
            <a:gd name="connsiteY1" fmla="*/ 45071 h 45071"/>
            <a:gd name="connsiteX2" fmla="*/ 10585 w 10585"/>
            <a:gd name="connsiteY2" fmla="*/ 0 h 45071"/>
            <a:gd name="connsiteX0" fmla="*/ 0 w 10585"/>
            <a:gd name="connsiteY0" fmla="*/ 39974 h 40273"/>
            <a:gd name="connsiteX1" fmla="*/ 7968 w 10585"/>
            <a:gd name="connsiteY1" fmla="*/ 40273 h 40273"/>
            <a:gd name="connsiteX2" fmla="*/ 10585 w 10585"/>
            <a:gd name="connsiteY2" fmla="*/ 0 h 40273"/>
            <a:gd name="connsiteX0" fmla="*/ 0 w 10585"/>
            <a:gd name="connsiteY0" fmla="*/ 39974 h 40273"/>
            <a:gd name="connsiteX1" fmla="*/ 7968 w 10585"/>
            <a:gd name="connsiteY1" fmla="*/ 40273 h 40273"/>
            <a:gd name="connsiteX2" fmla="*/ 10585 w 10585"/>
            <a:gd name="connsiteY2" fmla="*/ 0 h 40273"/>
            <a:gd name="connsiteX0" fmla="*/ 0 w 10585"/>
            <a:gd name="connsiteY0" fmla="*/ 39974 h 45084"/>
            <a:gd name="connsiteX1" fmla="*/ 4152 w 10585"/>
            <a:gd name="connsiteY1" fmla="*/ 45084 h 45084"/>
            <a:gd name="connsiteX2" fmla="*/ 10585 w 10585"/>
            <a:gd name="connsiteY2" fmla="*/ 0 h 45084"/>
            <a:gd name="connsiteX0" fmla="*/ 0 w 10184"/>
            <a:gd name="connsiteY0" fmla="*/ 0 h 35975"/>
            <a:gd name="connsiteX1" fmla="*/ 4152 w 10184"/>
            <a:gd name="connsiteY1" fmla="*/ 5110 h 35975"/>
            <a:gd name="connsiteX2" fmla="*/ 10184 w 10184"/>
            <a:gd name="connsiteY2" fmla="*/ 34182 h 35975"/>
            <a:gd name="connsiteX0" fmla="*/ 0 w 10184"/>
            <a:gd name="connsiteY0" fmla="*/ 0 h 34182"/>
            <a:gd name="connsiteX1" fmla="*/ 4152 w 10184"/>
            <a:gd name="connsiteY1" fmla="*/ 5110 h 34182"/>
            <a:gd name="connsiteX2" fmla="*/ 10184 w 10184"/>
            <a:gd name="connsiteY2" fmla="*/ 34182 h 34182"/>
            <a:gd name="connsiteX0" fmla="*/ 0 w 10184"/>
            <a:gd name="connsiteY0" fmla="*/ 143 h 34325"/>
            <a:gd name="connsiteX1" fmla="*/ 4152 w 10184"/>
            <a:gd name="connsiteY1" fmla="*/ 5253 h 34325"/>
            <a:gd name="connsiteX2" fmla="*/ 10184 w 10184"/>
            <a:gd name="connsiteY2" fmla="*/ 34325 h 34325"/>
            <a:gd name="connsiteX0" fmla="*/ 0 w 10184"/>
            <a:gd name="connsiteY0" fmla="*/ 7590 h 41772"/>
            <a:gd name="connsiteX1" fmla="*/ 4128 w 10184"/>
            <a:gd name="connsiteY1" fmla="*/ 4632 h 41772"/>
            <a:gd name="connsiteX2" fmla="*/ 10184 w 10184"/>
            <a:gd name="connsiteY2" fmla="*/ 41772 h 41772"/>
            <a:gd name="connsiteX0" fmla="*/ 0 w 10302"/>
            <a:gd name="connsiteY0" fmla="*/ 24220 h 41772"/>
            <a:gd name="connsiteX1" fmla="*/ 4246 w 10302"/>
            <a:gd name="connsiteY1" fmla="*/ 4632 h 41772"/>
            <a:gd name="connsiteX2" fmla="*/ 10302 w 10302"/>
            <a:gd name="connsiteY2" fmla="*/ 41772 h 41772"/>
            <a:gd name="connsiteX0" fmla="*/ 0 w 10302"/>
            <a:gd name="connsiteY0" fmla="*/ 28088 h 45640"/>
            <a:gd name="connsiteX1" fmla="*/ 4347 w 10302"/>
            <a:gd name="connsiteY1" fmla="*/ 4367 h 45640"/>
            <a:gd name="connsiteX2" fmla="*/ 10302 w 10302"/>
            <a:gd name="connsiteY2" fmla="*/ 45640 h 45640"/>
            <a:gd name="connsiteX0" fmla="*/ 0 w 10302"/>
            <a:gd name="connsiteY0" fmla="*/ 24030 h 41582"/>
            <a:gd name="connsiteX1" fmla="*/ 4347 w 10302"/>
            <a:gd name="connsiteY1" fmla="*/ 309 h 41582"/>
            <a:gd name="connsiteX2" fmla="*/ 10302 w 10302"/>
            <a:gd name="connsiteY2" fmla="*/ 41582 h 41582"/>
            <a:gd name="connsiteX0" fmla="*/ 0 w 10315"/>
            <a:gd name="connsiteY0" fmla="*/ 24070 h 36391"/>
            <a:gd name="connsiteX1" fmla="*/ 4347 w 10315"/>
            <a:gd name="connsiteY1" fmla="*/ 349 h 36391"/>
            <a:gd name="connsiteX2" fmla="*/ 10315 w 10315"/>
            <a:gd name="connsiteY2" fmla="*/ 36391 h 36391"/>
            <a:gd name="connsiteX0" fmla="*/ 0 w 10322"/>
            <a:gd name="connsiteY0" fmla="*/ 24167 h 27914"/>
            <a:gd name="connsiteX1" fmla="*/ 4347 w 10322"/>
            <a:gd name="connsiteY1" fmla="*/ 446 h 27914"/>
            <a:gd name="connsiteX2" fmla="*/ 10322 w 10322"/>
            <a:gd name="connsiteY2" fmla="*/ 27914 h 27914"/>
            <a:gd name="connsiteX0" fmla="*/ 0 w 10322"/>
            <a:gd name="connsiteY0" fmla="*/ 28808 h 32555"/>
            <a:gd name="connsiteX1" fmla="*/ 5397 w 10322"/>
            <a:gd name="connsiteY1" fmla="*/ 387 h 32555"/>
            <a:gd name="connsiteX2" fmla="*/ 10322 w 10322"/>
            <a:gd name="connsiteY2" fmla="*/ 32555 h 32555"/>
            <a:gd name="connsiteX0" fmla="*/ 0 w 10322"/>
            <a:gd name="connsiteY0" fmla="*/ 32840 h 36587"/>
            <a:gd name="connsiteX1" fmla="*/ 6174 w 10322"/>
            <a:gd name="connsiteY1" fmla="*/ 347 h 36587"/>
            <a:gd name="connsiteX2" fmla="*/ 10322 w 10322"/>
            <a:gd name="connsiteY2" fmla="*/ 36587 h 36587"/>
            <a:gd name="connsiteX0" fmla="*/ 0 w 10445"/>
            <a:gd name="connsiteY0" fmla="*/ 33003 h 33003"/>
            <a:gd name="connsiteX1" fmla="*/ 6174 w 10445"/>
            <a:gd name="connsiteY1" fmla="*/ 510 h 33003"/>
            <a:gd name="connsiteX2" fmla="*/ 10445 w 10445"/>
            <a:gd name="connsiteY2" fmla="*/ 24117 h 330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445" h="33003">
              <a:moveTo>
                <a:pt x="0" y="33003"/>
              </a:moveTo>
              <a:lnTo>
                <a:pt x="6174" y="510"/>
              </a:lnTo>
              <a:cubicBezTo>
                <a:pt x="6162" y="-3772"/>
                <a:pt x="10389" y="20204"/>
                <a:pt x="10445" y="2411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651233</xdr:colOff>
      <xdr:row>46</xdr:row>
      <xdr:rowOff>12627</xdr:rowOff>
    </xdr:from>
    <xdr:to>
      <xdr:col>14</xdr:col>
      <xdr:colOff>152257</xdr:colOff>
      <xdr:row>47</xdr:row>
      <xdr:rowOff>28862</xdr:rowOff>
    </xdr:to>
    <xdr:pic>
      <xdr:nvPicPr>
        <xdr:cNvPr id="11" name="図 67" descr="「コンビニのロゴ」の画像検索結果">
          <a:extLst>
            <a:ext uri="{FF2B5EF4-FFF2-40B4-BE49-F238E27FC236}">
              <a16:creationId xmlns:a16="http://schemas.microsoft.com/office/drawing/2014/main" id="{96C593F7-C7F1-4D79-9EFF-0A7F7BB53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067001">
          <a:off x="9025613" y="7724067"/>
          <a:ext cx="186824" cy="18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138906</xdr:colOff>
      <xdr:row>45</xdr:row>
      <xdr:rowOff>49893</xdr:rowOff>
    </xdr:from>
    <xdr:ext cx="473415" cy="163284"/>
    <xdr:sp macro="" textlink="">
      <xdr:nvSpPr>
        <xdr:cNvPr id="12" name="Text Box 638">
          <a:extLst>
            <a:ext uri="{FF2B5EF4-FFF2-40B4-BE49-F238E27FC236}">
              <a16:creationId xmlns:a16="http://schemas.microsoft.com/office/drawing/2014/main" id="{D9A2B6A6-1635-46EA-86C1-CCA3BCF9E684}"/>
            </a:ext>
          </a:extLst>
        </xdr:cNvPr>
        <xdr:cNvSpPr txBox="1">
          <a:spLocks noChangeArrowheads="1"/>
        </xdr:cNvSpPr>
      </xdr:nvSpPr>
      <xdr:spPr bwMode="auto">
        <a:xfrm>
          <a:off x="10570686" y="7593693"/>
          <a:ext cx="473415" cy="16328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上淡路街道</a:t>
          </a:r>
        </a:p>
      </xdr:txBody>
    </xdr:sp>
    <xdr:clientData/>
  </xdr:oneCellAnchor>
  <xdr:twoCellAnchor>
    <xdr:from>
      <xdr:col>19</xdr:col>
      <xdr:colOff>308478</xdr:colOff>
      <xdr:row>36</xdr:row>
      <xdr:rowOff>44920</xdr:rowOff>
    </xdr:from>
    <xdr:to>
      <xdr:col>20</xdr:col>
      <xdr:colOff>492628</xdr:colOff>
      <xdr:row>36</xdr:row>
      <xdr:rowOff>44920</xdr:rowOff>
    </xdr:to>
    <xdr:sp macro="" textlink="">
      <xdr:nvSpPr>
        <xdr:cNvPr id="13" name="Line 671">
          <a:extLst>
            <a:ext uri="{FF2B5EF4-FFF2-40B4-BE49-F238E27FC236}">
              <a16:creationId xmlns:a16="http://schemas.microsoft.com/office/drawing/2014/main" id="{6B65989E-4A3F-4DE8-A946-D8D611C9977A}"/>
            </a:ext>
          </a:extLst>
        </xdr:cNvPr>
        <xdr:cNvSpPr>
          <a:spLocks noChangeShapeType="1"/>
        </xdr:cNvSpPr>
      </xdr:nvSpPr>
      <xdr:spPr bwMode="auto">
        <a:xfrm>
          <a:off x="12797658" y="6079960"/>
          <a:ext cx="869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150299</xdr:colOff>
      <xdr:row>20</xdr:row>
      <xdr:rowOff>797</xdr:rowOff>
    </xdr:from>
    <xdr:to>
      <xdr:col>16</xdr:col>
      <xdr:colOff>399008</xdr:colOff>
      <xdr:row>22</xdr:row>
      <xdr:rowOff>114303</xdr:rowOff>
    </xdr:to>
    <xdr:sp macro="" textlink="">
      <xdr:nvSpPr>
        <xdr:cNvPr id="14" name="Freeform 607">
          <a:extLst>
            <a:ext uri="{FF2B5EF4-FFF2-40B4-BE49-F238E27FC236}">
              <a16:creationId xmlns:a16="http://schemas.microsoft.com/office/drawing/2014/main" id="{B1782113-673B-4706-A9F3-49178EBBB4C3}"/>
            </a:ext>
          </a:extLst>
        </xdr:cNvPr>
        <xdr:cNvSpPr>
          <a:spLocks/>
        </xdr:cNvSpPr>
      </xdr:nvSpPr>
      <xdr:spPr bwMode="auto">
        <a:xfrm>
          <a:off x="10582079" y="3353597"/>
          <a:ext cx="248709" cy="448786"/>
        </a:xfrm>
        <a:custGeom>
          <a:avLst/>
          <a:gdLst>
            <a:gd name="T0" fmla="*/ 0 w 26"/>
            <a:gd name="T1" fmla="*/ 2147483647 h 48"/>
            <a:gd name="T2" fmla="*/ 2147483647 w 26"/>
            <a:gd name="T3" fmla="*/ 2147483647 h 48"/>
            <a:gd name="T4" fmla="*/ 2147483647 w 26"/>
            <a:gd name="T5" fmla="*/ 2147483647 h 48"/>
            <a:gd name="T6" fmla="*/ 2147483647 w 26"/>
            <a:gd name="T7" fmla="*/ 2147483647 h 48"/>
            <a:gd name="T8" fmla="*/ 2147483647 w 26"/>
            <a:gd name="T9" fmla="*/ 0 h 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6" h="48">
              <a:moveTo>
                <a:pt x="0" y="48"/>
              </a:moveTo>
              <a:cubicBezTo>
                <a:pt x="1" y="46"/>
                <a:pt x="1" y="39"/>
                <a:pt x="4" y="35"/>
              </a:cubicBezTo>
              <a:cubicBezTo>
                <a:pt x="7" y="31"/>
                <a:pt x="15" y="30"/>
                <a:pt x="17" y="26"/>
              </a:cubicBezTo>
              <a:cubicBezTo>
                <a:pt x="19" y="22"/>
                <a:pt x="16" y="14"/>
                <a:pt x="17" y="10"/>
              </a:cubicBezTo>
              <a:cubicBezTo>
                <a:pt x="18" y="6"/>
                <a:pt x="24" y="2"/>
                <a:pt x="26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92083</xdr:colOff>
      <xdr:row>19</xdr:row>
      <xdr:rowOff>156632</xdr:rowOff>
    </xdr:from>
    <xdr:to>
      <xdr:col>16</xdr:col>
      <xdr:colOff>340792</xdr:colOff>
      <xdr:row>22</xdr:row>
      <xdr:rowOff>99482</xdr:rowOff>
    </xdr:to>
    <xdr:sp macro="" textlink="">
      <xdr:nvSpPr>
        <xdr:cNvPr id="15" name="Freeform 594">
          <a:extLst>
            <a:ext uri="{FF2B5EF4-FFF2-40B4-BE49-F238E27FC236}">
              <a16:creationId xmlns:a16="http://schemas.microsoft.com/office/drawing/2014/main" id="{A9EB5D41-F932-4B40-A795-56001082FBE2}"/>
            </a:ext>
          </a:extLst>
        </xdr:cNvPr>
        <xdr:cNvSpPr>
          <a:spLocks/>
        </xdr:cNvSpPr>
      </xdr:nvSpPr>
      <xdr:spPr bwMode="auto">
        <a:xfrm>
          <a:off x="10523863" y="3341792"/>
          <a:ext cx="248709" cy="445770"/>
        </a:xfrm>
        <a:custGeom>
          <a:avLst/>
          <a:gdLst>
            <a:gd name="T0" fmla="*/ 0 w 26"/>
            <a:gd name="T1" fmla="*/ 2147483647 h 48"/>
            <a:gd name="T2" fmla="*/ 2147483647 w 26"/>
            <a:gd name="T3" fmla="*/ 2147483647 h 48"/>
            <a:gd name="T4" fmla="*/ 2147483647 w 26"/>
            <a:gd name="T5" fmla="*/ 2147483647 h 48"/>
            <a:gd name="T6" fmla="*/ 2147483647 w 26"/>
            <a:gd name="T7" fmla="*/ 2147483647 h 48"/>
            <a:gd name="T8" fmla="*/ 2147483647 w 26"/>
            <a:gd name="T9" fmla="*/ 0 h 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6" h="48">
              <a:moveTo>
                <a:pt x="0" y="48"/>
              </a:moveTo>
              <a:cubicBezTo>
                <a:pt x="1" y="46"/>
                <a:pt x="1" y="39"/>
                <a:pt x="4" y="35"/>
              </a:cubicBezTo>
              <a:cubicBezTo>
                <a:pt x="7" y="31"/>
                <a:pt x="15" y="30"/>
                <a:pt x="17" y="26"/>
              </a:cubicBezTo>
              <a:cubicBezTo>
                <a:pt x="19" y="22"/>
                <a:pt x="16" y="14"/>
                <a:pt x="17" y="10"/>
              </a:cubicBezTo>
              <a:cubicBezTo>
                <a:pt x="18" y="6"/>
                <a:pt x="24" y="2"/>
                <a:pt x="26" y="0"/>
              </a:cubicBezTo>
            </a:path>
          </a:pathLst>
        </a:custGeom>
        <a:noFill/>
        <a:ln w="9525" cap="flat" cmpd="sng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15</xdr:col>
      <xdr:colOff>698500</xdr:colOff>
      <xdr:row>22</xdr:row>
      <xdr:rowOff>56028</xdr:rowOff>
    </xdr:from>
    <xdr:ext cx="354957" cy="103188"/>
    <xdr:sp macro="" textlink="">
      <xdr:nvSpPr>
        <xdr:cNvPr id="16" name="Text Box 910">
          <a:extLst>
            <a:ext uri="{FF2B5EF4-FFF2-40B4-BE49-F238E27FC236}">
              <a16:creationId xmlns:a16="http://schemas.microsoft.com/office/drawing/2014/main" id="{5E4B91A2-C3C3-453A-9FBD-3ED4E27C8B50}"/>
            </a:ext>
          </a:extLst>
        </xdr:cNvPr>
        <xdr:cNvSpPr txBox="1">
          <a:spLocks noChangeArrowheads="1"/>
        </xdr:cNvSpPr>
      </xdr:nvSpPr>
      <xdr:spPr bwMode="auto">
        <a:xfrm rot="1759009">
          <a:off x="10429240" y="3744108"/>
          <a:ext cx="354957" cy="1031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184654</xdr:colOff>
      <xdr:row>26</xdr:row>
      <xdr:rowOff>169496</xdr:rowOff>
    </xdr:from>
    <xdr:ext cx="351127" cy="84504"/>
    <xdr:sp macro="" textlink="">
      <xdr:nvSpPr>
        <xdr:cNvPr id="17" name="Text Box 1194">
          <a:extLst>
            <a:ext uri="{FF2B5EF4-FFF2-40B4-BE49-F238E27FC236}">
              <a16:creationId xmlns:a16="http://schemas.microsoft.com/office/drawing/2014/main" id="{5DF8766F-981D-41AA-BF76-273151A1B4AD}"/>
            </a:ext>
          </a:extLst>
        </xdr:cNvPr>
        <xdr:cNvSpPr txBox="1">
          <a:spLocks noChangeArrowheads="1"/>
        </xdr:cNvSpPr>
      </xdr:nvSpPr>
      <xdr:spPr bwMode="auto">
        <a:xfrm>
          <a:off x="12673834" y="4528136"/>
          <a:ext cx="351127" cy="8450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0.3+1.0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127000</xdr:colOff>
      <xdr:row>20</xdr:row>
      <xdr:rowOff>91281</xdr:rowOff>
    </xdr:from>
    <xdr:to>
      <xdr:col>20</xdr:col>
      <xdr:colOff>400844</xdr:colOff>
      <xdr:row>20</xdr:row>
      <xdr:rowOff>91281</xdr:rowOff>
    </xdr:to>
    <xdr:sp macro="" textlink="">
      <xdr:nvSpPr>
        <xdr:cNvPr id="18" name="Line 527">
          <a:extLst>
            <a:ext uri="{FF2B5EF4-FFF2-40B4-BE49-F238E27FC236}">
              <a16:creationId xmlns:a16="http://schemas.microsoft.com/office/drawing/2014/main" id="{8D3CAA15-42B8-4300-9563-0DE364C8AA5F}"/>
            </a:ext>
          </a:extLst>
        </xdr:cNvPr>
        <xdr:cNvSpPr>
          <a:spLocks noChangeShapeType="1"/>
        </xdr:cNvSpPr>
      </xdr:nvSpPr>
      <xdr:spPr bwMode="auto">
        <a:xfrm>
          <a:off x="12616180" y="3444081"/>
          <a:ext cx="95964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646903</xdr:colOff>
      <xdr:row>27</xdr:row>
      <xdr:rowOff>47622</xdr:rowOff>
    </xdr:from>
    <xdr:ext cx="223681" cy="218284"/>
    <xdr:pic>
      <xdr:nvPicPr>
        <xdr:cNvPr id="19" name="図 18" descr="「コンビニのロゴ」の画像検索結果">
          <a:extLst>
            <a:ext uri="{FF2B5EF4-FFF2-40B4-BE49-F238E27FC236}">
              <a16:creationId xmlns:a16="http://schemas.microsoft.com/office/drawing/2014/main" id="{5417252C-75FC-4DE1-A493-D699F2691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2883" y="4573902"/>
          <a:ext cx="223681" cy="218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14</xdr:col>
      <xdr:colOff>28575</xdr:colOff>
      <xdr:row>28</xdr:row>
      <xdr:rowOff>95250</xdr:rowOff>
    </xdr:from>
    <xdr:to>
      <xdr:col>14</xdr:col>
      <xdr:colOff>419100</xdr:colOff>
      <xdr:row>29</xdr:row>
      <xdr:rowOff>152400</xdr:rowOff>
    </xdr:to>
    <xdr:sp macro="" textlink="">
      <xdr:nvSpPr>
        <xdr:cNvPr id="20" name="Line 628">
          <a:extLst>
            <a:ext uri="{FF2B5EF4-FFF2-40B4-BE49-F238E27FC236}">
              <a16:creationId xmlns:a16="http://schemas.microsoft.com/office/drawing/2014/main" id="{5DE2004B-34C9-4DAF-B088-097C253728AC}"/>
            </a:ext>
          </a:extLst>
        </xdr:cNvPr>
        <xdr:cNvSpPr>
          <a:spLocks noChangeShapeType="1"/>
        </xdr:cNvSpPr>
      </xdr:nvSpPr>
      <xdr:spPr bwMode="auto">
        <a:xfrm flipV="1">
          <a:off x="9088755" y="4789170"/>
          <a:ext cx="390525" cy="2247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503771</xdr:colOff>
      <xdr:row>34</xdr:row>
      <xdr:rowOff>145030</xdr:rowOff>
    </xdr:from>
    <xdr:to>
      <xdr:col>5</xdr:col>
      <xdr:colOff>605367</xdr:colOff>
      <xdr:row>40</xdr:row>
      <xdr:rowOff>24792</xdr:rowOff>
    </xdr:to>
    <xdr:sp macro="" textlink="">
      <xdr:nvSpPr>
        <xdr:cNvPr id="21" name="Freeform 973">
          <a:extLst>
            <a:ext uri="{FF2B5EF4-FFF2-40B4-BE49-F238E27FC236}">
              <a16:creationId xmlns:a16="http://schemas.microsoft.com/office/drawing/2014/main" id="{5B6977F5-75BB-4A77-8869-47E0EB2D5902}"/>
            </a:ext>
          </a:extLst>
        </xdr:cNvPr>
        <xdr:cNvSpPr>
          <a:spLocks/>
        </xdr:cNvSpPr>
      </xdr:nvSpPr>
      <xdr:spPr bwMode="auto">
        <a:xfrm flipH="1">
          <a:off x="3391751" y="5844790"/>
          <a:ext cx="101596" cy="885602"/>
        </a:xfrm>
        <a:custGeom>
          <a:avLst/>
          <a:gdLst>
            <a:gd name="T0" fmla="*/ 0 w 37"/>
            <a:gd name="T1" fmla="*/ 2147483647 h 82"/>
            <a:gd name="T2" fmla="*/ 0 w 37"/>
            <a:gd name="T3" fmla="*/ 2147483647 h 82"/>
            <a:gd name="T4" fmla="*/ 2147483647 w 37"/>
            <a:gd name="T5" fmla="*/ 0 h 82"/>
            <a:gd name="T6" fmla="*/ 0 60000 65536"/>
            <a:gd name="T7" fmla="*/ 0 60000 65536"/>
            <a:gd name="T8" fmla="*/ 0 60000 65536"/>
            <a:gd name="connsiteX0" fmla="*/ 476 w 10476"/>
            <a:gd name="connsiteY0" fmla="*/ 10000 h 10000"/>
            <a:gd name="connsiteX1" fmla="*/ 0 w 10476"/>
            <a:gd name="connsiteY1" fmla="*/ 8713 h 10000"/>
            <a:gd name="connsiteX2" fmla="*/ 476 w 10476"/>
            <a:gd name="connsiteY2" fmla="*/ 5976 h 10000"/>
            <a:gd name="connsiteX3" fmla="*/ 10476 w 10476"/>
            <a:gd name="connsiteY3" fmla="*/ 0 h 10000"/>
            <a:gd name="connsiteX0" fmla="*/ 0 w 10476"/>
            <a:gd name="connsiteY0" fmla="*/ 8713 h 8713"/>
            <a:gd name="connsiteX1" fmla="*/ 476 w 10476"/>
            <a:gd name="connsiteY1" fmla="*/ 5976 h 8713"/>
            <a:gd name="connsiteX2" fmla="*/ 10476 w 10476"/>
            <a:gd name="connsiteY2" fmla="*/ 0 h 8713"/>
            <a:gd name="connsiteX0" fmla="*/ 0 w 10000"/>
            <a:gd name="connsiteY0" fmla="*/ 10000 h 10000"/>
            <a:gd name="connsiteX1" fmla="*/ 454 w 10000"/>
            <a:gd name="connsiteY1" fmla="*/ 6859 h 10000"/>
            <a:gd name="connsiteX2" fmla="*/ 10000 w 10000"/>
            <a:gd name="connsiteY2" fmla="*/ 0 h 10000"/>
            <a:gd name="connsiteX0" fmla="*/ 0 w 11739"/>
            <a:gd name="connsiteY0" fmla="*/ 9018 h 9018"/>
            <a:gd name="connsiteX1" fmla="*/ 454 w 11739"/>
            <a:gd name="connsiteY1" fmla="*/ 5877 h 9018"/>
            <a:gd name="connsiteX2" fmla="*/ 11739 w 11739"/>
            <a:gd name="connsiteY2" fmla="*/ 0 h 9018"/>
            <a:gd name="connsiteX0" fmla="*/ 0 w 10000"/>
            <a:gd name="connsiteY0" fmla="*/ 10000 h 10000"/>
            <a:gd name="connsiteX1" fmla="*/ 387 w 10000"/>
            <a:gd name="connsiteY1" fmla="*/ 651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87 w 10000"/>
            <a:gd name="connsiteY1" fmla="*/ 5292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387" y="5292"/>
              </a:lnTo>
              <a:cubicBezTo>
                <a:pt x="3468" y="1668"/>
                <a:pt x="6178" y="2127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344870</xdr:colOff>
      <xdr:row>28</xdr:row>
      <xdr:rowOff>20862</xdr:rowOff>
    </xdr:from>
    <xdr:ext cx="399097" cy="389467"/>
    <xdr:pic>
      <xdr:nvPicPr>
        <xdr:cNvPr id="22" name="図 21" descr="「コンビニのロゴ」の画像検索結果">
          <a:extLst>
            <a:ext uri="{FF2B5EF4-FFF2-40B4-BE49-F238E27FC236}">
              <a16:creationId xmlns:a16="http://schemas.microsoft.com/office/drawing/2014/main" id="{6A5658C1-5765-4EF7-84CD-27F19009F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2850" y="4714782"/>
          <a:ext cx="399097" cy="389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228600</xdr:colOff>
      <xdr:row>20</xdr:row>
      <xdr:rowOff>161925</xdr:rowOff>
    </xdr:from>
    <xdr:to>
      <xdr:col>3</xdr:col>
      <xdr:colOff>1905</xdr:colOff>
      <xdr:row>21</xdr:row>
      <xdr:rowOff>66675</xdr:rowOff>
    </xdr:to>
    <xdr:grpSp>
      <xdr:nvGrpSpPr>
        <xdr:cNvPr id="23" name="Group 292">
          <a:extLst>
            <a:ext uri="{FF2B5EF4-FFF2-40B4-BE49-F238E27FC236}">
              <a16:creationId xmlns:a16="http://schemas.microsoft.com/office/drawing/2014/main" id="{AD289C56-65ED-41BE-BBA7-96BF6C4ACACC}"/>
            </a:ext>
          </a:extLst>
        </xdr:cNvPr>
        <xdr:cNvGrpSpPr>
          <a:grpSpLocks/>
        </xdr:cNvGrpSpPr>
      </xdr:nvGrpSpPr>
      <xdr:grpSpPr bwMode="auto">
        <a:xfrm>
          <a:off x="1061357" y="3536496"/>
          <a:ext cx="459105" cy="73479"/>
          <a:chOff x="667" y="101"/>
          <a:chExt cx="53" cy="8"/>
        </a:xfrm>
      </xdr:grpSpPr>
      <xdr:sp macro="" textlink="">
        <xdr:nvSpPr>
          <xdr:cNvPr id="24" name="Freeform 293">
            <a:extLst>
              <a:ext uri="{FF2B5EF4-FFF2-40B4-BE49-F238E27FC236}">
                <a16:creationId xmlns:a16="http://schemas.microsoft.com/office/drawing/2014/main" id="{59481C5B-4806-874B-A894-F0A8FE2C5E5E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5" name="Freeform 294">
            <a:extLst>
              <a:ext uri="{FF2B5EF4-FFF2-40B4-BE49-F238E27FC236}">
                <a16:creationId xmlns:a16="http://schemas.microsoft.com/office/drawing/2014/main" id="{31310817-3BE3-4191-70D3-6CF5EAE48B06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266701</xdr:colOff>
      <xdr:row>21</xdr:row>
      <xdr:rowOff>85725</xdr:rowOff>
    </xdr:from>
    <xdr:to>
      <xdr:col>2</xdr:col>
      <xdr:colOff>683153</xdr:colOff>
      <xdr:row>21</xdr:row>
      <xdr:rowOff>161925</xdr:rowOff>
    </xdr:to>
    <xdr:grpSp>
      <xdr:nvGrpSpPr>
        <xdr:cNvPr id="26" name="Group 298">
          <a:extLst>
            <a:ext uri="{FF2B5EF4-FFF2-40B4-BE49-F238E27FC236}">
              <a16:creationId xmlns:a16="http://schemas.microsoft.com/office/drawing/2014/main" id="{59217246-2648-44E4-A0D5-DC1B6DD43BE7}"/>
            </a:ext>
          </a:extLst>
        </xdr:cNvPr>
        <xdr:cNvGrpSpPr>
          <a:grpSpLocks/>
        </xdr:cNvGrpSpPr>
      </xdr:nvGrpSpPr>
      <xdr:grpSpPr bwMode="auto">
        <a:xfrm>
          <a:off x="1099458" y="3629025"/>
          <a:ext cx="416452" cy="76200"/>
          <a:chOff x="667" y="101"/>
          <a:chExt cx="53" cy="8"/>
        </a:xfrm>
      </xdr:grpSpPr>
      <xdr:sp macro="" textlink="">
        <xdr:nvSpPr>
          <xdr:cNvPr id="27" name="Freeform 299">
            <a:extLst>
              <a:ext uri="{FF2B5EF4-FFF2-40B4-BE49-F238E27FC236}">
                <a16:creationId xmlns:a16="http://schemas.microsoft.com/office/drawing/2014/main" id="{81B738D3-4AA2-3A03-A128-8243190D3DBE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8" name="Freeform 300">
            <a:extLst>
              <a:ext uri="{FF2B5EF4-FFF2-40B4-BE49-F238E27FC236}">
                <a16:creationId xmlns:a16="http://schemas.microsoft.com/office/drawing/2014/main" id="{699699C2-450B-874B-9F8C-A8BDB3058B78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295278</xdr:colOff>
      <xdr:row>22</xdr:row>
      <xdr:rowOff>9525</xdr:rowOff>
    </xdr:from>
    <xdr:to>
      <xdr:col>3</xdr:col>
      <xdr:colOff>3241</xdr:colOff>
      <xdr:row>22</xdr:row>
      <xdr:rowOff>85725</xdr:rowOff>
    </xdr:to>
    <xdr:grpSp>
      <xdr:nvGrpSpPr>
        <xdr:cNvPr id="29" name="Group 295">
          <a:extLst>
            <a:ext uri="{FF2B5EF4-FFF2-40B4-BE49-F238E27FC236}">
              <a16:creationId xmlns:a16="http://schemas.microsoft.com/office/drawing/2014/main" id="{3E7531C1-27A3-4032-B98E-FE8458327EBC}"/>
            </a:ext>
          </a:extLst>
        </xdr:cNvPr>
        <xdr:cNvGrpSpPr>
          <a:grpSpLocks/>
        </xdr:cNvGrpSpPr>
      </xdr:nvGrpSpPr>
      <xdr:grpSpPr bwMode="auto">
        <a:xfrm>
          <a:off x="1128035" y="3721554"/>
          <a:ext cx="393763" cy="76200"/>
          <a:chOff x="667" y="101"/>
          <a:chExt cx="53" cy="8"/>
        </a:xfrm>
      </xdr:grpSpPr>
      <xdr:sp macro="" textlink="">
        <xdr:nvSpPr>
          <xdr:cNvPr id="30" name="Freeform 296">
            <a:extLst>
              <a:ext uri="{FF2B5EF4-FFF2-40B4-BE49-F238E27FC236}">
                <a16:creationId xmlns:a16="http://schemas.microsoft.com/office/drawing/2014/main" id="{541FB8C7-9C32-B143-642E-A4D2888A4808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1" name="Freeform 297">
            <a:extLst>
              <a:ext uri="{FF2B5EF4-FFF2-40B4-BE49-F238E27FC236}">
                <a16:creationId xmlns:a16="http://schemas.microsoft.com/office/drawing/2014/main" id="{B9453BAB-EFF6-DFCC-FF3F-023099BE062B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oneCellAnchor>
    <xdr:from>
      <xdr:col>2</xdr:col>
      <xdr:colOff>347135</xdr:colOff>
      <xdr:row>20</xdr:row>
      <xdr:rowOff>148169</xdr:rowOff>
    </xdr:from>
    <xdr:ext cx="93132" cy="313265"/>
    <xdr:sp macro="" textlink="">
      <xdr:nvSpPr>
        <xdr:cNvPr id="32" name="Text Box 777">
          <a:extLst>
            <a:ext uri="{FF2B5EF4-FFF2-40B4-BE49-F238E27FC236}">
              <a16:creationId xmlns:a16="http://schemas.microsoft.com/office/drawing/2014/main" id="{BDE3504A-D950-46BD-B8EB-F0D149F3FDA8}"/>
            </a:ext>
          </a:extLst>
        </xdr:cNvPr>
        <xdr:cNvSpPr txBox="1">
          <a:spLocks noChangeArrowheads="1"/>
        </xdr:cNvSpPr>
      </xdr:nvSpPr>
      <xdr:spPr bwMode="auto">
        <a:xfrm>
          <a:off x="1177715" y="3500969"/>
          <a:ext cx="93132" cy="3132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626535</xdr:colOff>
      <xdr:row>17</xdr:row>
      <xdr:rowOff>80437</xdr:rowOff>
    </xdr:from>
    <xdr:to>
      <xdr:col>5</xdr:col>
      <xdr:colOff>669125</xdr:colOff>
      <xdr:row>25</xdr:row>
      <xdr:rowOff>21705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32295B9F-C09A-4B13-B325-99AE1D5EF927}"/>
            </a:ext>
          </a:extLst>
        </xdr:cNvPr>
        <xdr:cNvGrpSpPr/>
      </xdr:nvGrpSpPr>
      <xdr:grpSpPr>
        <a:xfrm>
          <a:off x="3516692" y="2948823"/>
          <a:ext cx="42590" cy="1291096"/>
          <a:chOff x="1512360" y="838933"/>
          <a:chExt cx="49597" cy="1269827"/>
        </a:xfrm>
      </xdr:grpSpPr>
      <xdr:sp macro="" textlink="">
        <xdr:nvSpPr>
          <xdr:cNvPr id="34" name="Line 76">
            <a:extLst>
              <a:ext uri="{FF2B5EF4-FFF2-40B4-BE49-F238E27FC236}">
                <a16:creationId xmlns:a16="http://schemas.microsoft.com/office/drawing/2014/main" id="{70A0E654-2126-A2F3-8B27-74B0CFEC3954}"/>
              </a:ext>
            </a:extLst>
          </xdr:cNvPr>
          <xdr:cNvSpPr>
            <a:spLocks noChangeShapeType="1"/>
          </xdr:cNvSpPr>
        </xdr:nvSpPr>
        <xdr:spPr bwMode="auto">
          <a:xfrm flipH="1">
            <a:off x="1532773" y="852605"/>
            <a:ext cx="8773" cy="1256155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Line 76">
            <a:extLst>
              <a:ext uri="{FF2B5EF4-FFF2-40B4-BE49-F238E27FC236}">
                <a16:creationId xmlns:a16="http://schemas.microsoft.com/office/drawing/2014/main" id="{FC28C50D-BAAD-E8F9-5F83-3CFF36640020}"/>
              </a:ext>
            </a:extLst>
          </xdr:cNvPr>
          <xdr:cNvSpPr>
            <a:spLocks noChangeShapeType="1"/>
          </xdr:cNvSpPr>
        </xdr:nvSpPr>
        <xdr:spPr bwMode="auto">
          <a:xfrm flipH="1">
            <a:off x="1555154" y="838933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76">
            <a:extLst>
              <a:ext uri="{FF2B5EF4-FFF2-40B4-BE49-F238E27FC236}">
                <a16:creationId xmlns:a16="http://schemas.microsoft.com/office/drawing/2014/main" id="{71FD7186-CA3C-E0D9-6B96-65F39D2F975B}"/>
              </a:ext>
            </a:extLst>
          </xdr:cNvPr>
          <xdr:cNvSpPr>
            <a:spLocks noChangeShapeType="1"/>
          </xdr:cNvSpPr>
        </xdr:nvSpPr>
        <xdr:spPr bwMode="auto">
          <a:xfrm flipH="1">
            <a:off x="1512360" y="843691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97624</xdr:colOff>
      <xdr:row>9</xdr:row>
      <xdr:rowOff>102626</xdr:rowOff>
    </xdr:from>
    <xdr:to>
      <xdr:col>6</xdr:col>
      <xdr:colOff>122187</xdr:colOff>
      <xdr:row>16</xdr:row>
      <xdr:rowOff>128022</xdr:rowOff>
    </xdr:to>
    <xdr:sp macro="" textlink="">
      <xdr:nvSpPr>
        <xdr:cNvPr id="37" name="Freeform 92">
          <a:extLst>
            <a:ext uri="{FF2B5EF4-FFF2-40B4-BE49-F238E27FC236}">
              <a16:creationId xmlns:a16="http://schemas.microsoft.com/office/drawing/2014/main" id="{EC3820E5-59A4-4E88-8070-CE3CCDB05A8B}"/>
            </a:ext>
          </a:extLst>
        </xdr:cNvPr>
        <xdr:cNvSpPr>
          <a:spLocks/>
        </xdr:cNvSpPr>
      </xdr:nvSpPr>
      <xdr:spPr bwMode="auto">
        <a:xfrm>
          <a:off x="3671404" y="1611386"/>
          <a:ext cx="24563" cy="1198876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  <a:gd name="connsiteX0" fmla="*/ 146 w 1230"/>
            <a:gd name="connsiteY0" fmla="*/ 17342 h 17342"/>
            <a:gd name="connsiteX1" fmla="*/ 146 w 1230"/>
            <a:gd name="connsiteY1" fmla="*/ 7342 h 17342"/>
            <a:gd name="connsiteX2" fmla="*/ 1084 w 1230"/>
            <a:gd name="connsiteY2" fmla="*/ 0 h 17342"/>
            <a:gd name="connsiteX0" fmla="*/ 1192 w 24610"/>
            <a:gd name="connsiteY0" fmla="*/ 10000 h 10000"/>
            <a:gd name="connsiteX1" fmla="*/ 24609 w 24610"/>
            <a:gd name="connsiteY1" fmla="*/ 6308 h 10000"/>
            <a:gd name="connsiteX2" fmla="*/ 1192 w 24610"/>
            <a:gd name="connsiteY2" fmla="*/ 4234 h 10000"/>
            <a:gd name="connsiteX3" fmla="*/ 8818 w 24610"/>
            <a:gd name="connsiteY3" fmla="*/ 0 h 10000"/>
            <a:gd name="connsiteX0" fmla="*/ 2 w 23420"/>
            <a:gd name="connsiteY0" fmla="*/ 9915 h 9915"/>
            <a:gd name="connsiteX1" fmla="*/ 23419 w 23420"/>
            <a:gd name="connsiteY1" fmla="*/ 6223 h 9915"/>
            <a:gd name="connsiteX2" fmla="*/ 2 w 23420"/>
            <a:gd name="connsiteY2" fmla="*/ 4149 h 9915"/>
            <a:gd name="connsiteX3" fmla="*/ 13339 w 23420"/>
            <a:gd name="connsiteY3" fmla="*/ 0 h 9915"/>
            <a:gd name="connsiteX0" fmla="*/ 1 w 10000"/>
            <a:gd name="connsiteY0" fmla="*/ 10000 h 10000"/>
            <a:gd name="connsiteX1" fmla="*/ 10000 w 10000"/>
            <a:gd name="connsiteY1" fmla="*/ 6276 h 10000"/>
            <a:gd name="connsiteX2" fmla="*/ 1 w 10000"/>
            <a:gd name="connsiteY2" fmla="*/ 4185 h 10000"/>
            <a:gd name="connsiteX3" fmla="*/ 5696 w 10000"/>
            <a:gd name="connsiteY3" fmla="*/ 0 h 10000"/>
            <a:gd name="connsiteX0" fmla="*/ 1 w 10000"/>
            <a:gd name="connsiteY0" fmla="*/ 10769 h 10769"/>
            <a:gd name="connsiteX1" fmla="*/ 10000 w 10000"/>
            <a:gd name="connsiteY1" fmla="*/ 7045 h 10769"/>
            <a:gd name="connsiteX2" fmla="*/ 1 w 10000"/>
            <a:gd name="connsiteY2" fmla="*/ 4954 h 10769"/>
            <a:gd name="connsiteX3" fmla="*/ 2282 w 10000"/>
            <a:gd name="connsiteY3" fmla="*/ 0 h 10769"/>
            <a:gd name="connsiteX0" fmla="*/ 1 w 10000"/>
            <a:gd name="connsiteY0" fmla="*/ 10854 h 10854"/>
            <a:gd name="connsiteX1" fmla="*/ 10000 w 10000"/>
            <a:gd name="connsiteY1" fmla="*/ 7130 h 10854"/>
            <a:gd name="connsiteX2" fmla="*/ 1 w 10000"/>
            <a:gd name="connsiteY2" fmla="*/ 5039 h 10854"/>
            <a:gd name="connsiteX3" fmla="*/ 4721 w 10000"/>
            <a:gd name="connsiteY3" fmla="*/ 0 h 10854"/>
            <a:gd name="connsiteX0" fmla="*/ 1 w 10000"/>
            <a:gd name="connsiteY0" fmla="*/ 10854 h 10854"/>
            <a:gd name="connsiteX1" fmla="*/ 10000 w 10000"/>
            <a:gd name="connsiteY1" fmla="*/ 7130 h 10854"/>
            <a:gd name="connsiteX2" fmla="*/ 1 w 10000"/>
            <a:gd name="connsiteY2" fmla="*/ 5039 h 10854"/>
            <a:gd name="connsiteX3" fmla="*/ 4721 w 10000"/>
            <a:gd name="connsiteY3" fmla="*/ 0 h 10854"/>
            <a:gd name="connsiteX0" fmla="*/ 1 w 10533"/>
            <a:gd name="connsiteY0" fmla="*/ 10854 h 10854"/>
            <a:gd name="connsiteX1" fmla="*/ 10000 w 10533"/>
            <a:gd name="connsiteY1" fmla="*/ 7130 h 10854"/>
            <a:gd name="connsiteX2" fmla="*/ 5366 w 10533"/>
            <a:gd name="connsiteY2" fmla="*/ 3075 h 10854"/>
            <a:gd name="connsiteX3" fmla="*/ 4721 w 10533"/>
            <a:gd name="connsiteY3" fmla="*/ 0 h 10854"/>
            <a:gd name="connsiteX0" fmla="*/ 1 w 10000"/>
            <a:gd name="connsiteY0" fmla="*/ 10854 h 10854"/>
            <a:gd name="connsiteX1" fmla="*/ 10000 w 10000"/>
            <a:gd name="connsiteY1" fmla="*/ 7130 h 10854"/>
            <a:gd name="connsiteX2" fmla="*/ 5366 w 10000"/>
            <a:gd name="connsiteY2" fmla="*/ 3075 h 10854"/>
            <a:gd name="connsiteX3" fmla="*/ 4721 w 10000"/>
            <a:gd name="connsiteY3" fmla="*/ 0 h 10854"/>
            <a:gd name="connsiteX0" fmla="*/ 1 w 10000"/>
            <a:gd name="connsiteY0" fmla="*/ 10854 h 10854"/>
            <a:gd name="connsiteX1" fmla="*/ 10000 w 10000"/>
            <a:gd name="connsiteY1" fmla="*/ 7130 h 10854"/>
            <a:gd name="connsiteX2" fmla="*/ 5366 w 10000"/>
            <a:gd name="connsiteY2" fmla="*/ 3075 h 10854"/>
            <a:gd name="connsiteX3" fmla="*/ 4721 w 10000"/>
            <a:gd name="connsiteY3" fmla="*/ 0 h 10854"/>
            <a:gd name="connsiteX0" fmla="*/ 1 w 10000"/>
            <a:gd name="connsiteY0" fmla="*/ 10854 h 10854"/>
            <a:gd name="connsiteX1" fmla="*/ 10000 w 10000"/>
            <a:gd name="connsiteY1" fmla="*/ 7130 h 10854"/>
            <a:gd name="connsiteX2" fmla="*/ 5366 w 10000"/>
            <a:gd name="connsiteY2" fmla="*/ 3075 h 10854"/>
            <a:gd name="connsiteX3" fmla="*/ 4721 w 10000"/>
            <a:gd name="connsiteY3" fmla="*/ 0 h 10854"/>
            <a:gd name="connsiteX0" fmla="*/ 1 w 5610"/>
            <a:gd name="connsiteY0" fmla="*/ 10854 h 10854"/>
            <a:gd name="connsiteX1" fmla="*/ 5610 w 5610"/>
            <a:gd name="connsiteY1" fmla="*/ 7642 h 10854"/>
            <a:gd name="connsiteX2" fmla="*/ 5366 w 5610"/>
            <a:gd name="connsiteY2" fmla="*/ 3075 h 10854"/>
            <a:gd name="connsiteX3" fmla="*/ 4721 w 5610"/>
            <a:gd name="connsiteY3" fmla="*/ 0 h 10854"/>
            <a:gd name="connsiteX0" fmla="*/ 7 w 2186"/>
            <a:gd name="connsiteY0" fmla="*/ 9843 h 9843"/>
            <a:gd name="connsiteX1" fmla="*/ 2180 w 2186"/>
            <a:gd name="connsiteY1" fmla="*/ 7041 h 9843"/>
            <a:gd name="connsiteX2" fmla="*/ 1745 w 2186"/>
            <a:gd name="connsiteY2" fmla="*/ 2833 h 9843"/>
            <a:gd name="connsiteX3" fmla="*/ 595 w 2186"/>
            <a:gd name="connsiteY3" fmla="*/ 0 h 98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186" h="9843">
              <a:moveTo>
                <a:pt x="7" y="9843"/>
              </a:moveTo>
              <a:cubicBezTo>
                <a:pt x="-138" y="8844"/>
                <a:pt x="2324" y="8040"/>
                <a:pt x="2180" y="7041"/>
              </a:cubicBezTo>
              <a:cubicBezTo>
                <a:pt x="-574" y="5795"/>
                <a:pt x="-717" y="5023"/>
                <a:pt x="1745" y="2833"/>
              </a:cubicBezTo>
              <a:cubicBezTo>
                <a:pt x="635" y="1495"/>
                <a:pt x="2139" y="1967"/>
                <a:pt x="595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199455</xdr:colOff>
      <xdr:row>47</xdr:row>
      <xdr:rowOff>51289</xdr:rowOff>
    </xdr:from>
    <xdr:to>
      <xdr:col>5</xdr:col>
      <xdr:colOff>653236</xdr:colOff>
      <xdr:row>47</xdr:row>
      <xdr:rowOff>65943</xdr:rowOff>
    </xdr:to>
    <xdr:sp macro="" textlink="">
      <xdr:nvSpPr>
        <xdr:cNvPr id="38" name="Line 404">
          <a:extLst>
            <a:ext uri="{FF2B5EF4-FFF2-40B4-BE49-F238E27FC236}">
              <a16:creationId xmlns:a16="http://schemas.microsoft.com/office/drawing/2014/main" id="{83990554-920E-471D-8020-743B7AE24198}"/>
            </a:ext>
          </a:extLst>
        </xdr:cNvPr>
        <xdr:cNvSpPr>
          <a:spLocks noChangeShapeType="1"/>
        </xdr:cNvSpPr>
      </xdr:nvSpPr>
      <xdr:spPr bwMode="auto">
        <a:xfrm flipH="1">
          <a:off x="1715835" y="7930369"/>
          <a:ext cx="453781" cy="1465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274425</xdr:colOff>
      <xdr:row>57</xdr:row>
      <xdr:rowOff>68048</xdr:rowOff>
    </xdr:from>
    <xdr:to>
      <xdr:col>6</xdr:col>
      <xdr:colOff>16971</xdr:colOff>
      <xdr:row>64</xdr:row>
      <xdr:rowOff>167193</xdr:rowOff>
    </xdr:to>
    <xdr:sp macro="" textlink="">
      <xdr:nvSpPr>
        <xdr:cNvPr id="39" name="Freeform 217">
          <a:extLst>
            <a:ext uri="{FF2B5EF4-FFF2-40B4-BE49-F238E27FC236}">
              <a16:creationId xmlns:a16="http://schemas.microsoft.com/office/drawing/2014/main" id="{B43F51F5-80CA-40D5-A10D-AE1009532EF4}"/>
            </a:ext>
          </a:extLst>
        </xdr:cNvPr>
        <xdr:cNvSpPr>
          <a:spLocks/>
        </xdr:cNvSpPr>
      </xdr:nvSpPr>
      <xdr:spPr bwMode="auto">
        <a:xfrm rot="17332423">
          <a:off x="2740265" y="10045668"/>
          <a:ext cx="1272625" cy="428346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8438"/>
            <a:gd name="connsiteX1" fmla="*/ 5852 w 10000"/>
            <a:gd name="connsiteY1" fmla="*/ 18289 h 18438"/>
            <a:gd name="connsiteX2" fmla="*/ 2832 w 10000"/>
            <a:gd name="connsiteY2" fmla="*/ 9062 h 18438"/>
            <a:gd name="connsiteX3" fmla="*/ 0 w 10000"/>
            <a:gd name="connsiteY3" fmla="*/ 6797 h 18438"/>
            <a:gd name="connsiteX0" fmla="*/ 11498 w 11498"/>
            <a:gd name="connsiteY0" fmla="*/ 23635 h 42073"/>
            <a:gd name="connsiteX1" fmla="*/ 7350 w 11498"/>
            <a:gd name="connsiteY1" fmla="*/ 41924 h 42073"/>
            <a:gd name="connsiteX2" fmla="*/ 4330 w 11498"/>
            <a:gd name="connsiteY2" fmla="*/ 32697 h 42073"/>
            <a:gd name="connsiteX3" fmla="*/ 0 w 11498"/>
            <a:gd name="connsiteY3" fmla="*/ 0 h 42073"/>
            <a:gd name="connsiteX0" fmla="*/ 11498 w 11498"/>
            <a:gd name="connsiteY0" fmla="*/ 46916 h 65448"/>
            <a:gd name="connsiteX1" fmla="*/ 7350 w 11498"/>
            <a:gd name="connsiteY1" fmla="*/ 65205 h 65448"/>
            <a:gd name="connsiteX2" fmla="*/ 4330 w 11498"/>
            <a:gd name="connsiteY2" fmla="*/ 55978 h 65448"/>
            <a:gd name="connsiteX3" fmla="*/ 3503 w 11498"/>
            <a:gd name="connsiteY3" fmla="*/ 660 h 65448"/>
            <a:gd name="connsiteX4" fmla="*/ 0 w 11498"/>
            <a:gd name="connsiteY4" fmla="*/ 23281 h 65448"/>
            <a:gd name="connsiteX0" fmla="*/ 11826 w 11826"/>
            <a:gd name="connsiteY0" fmla="*/ 53003 h 71535"/>
            <a:gd name="connsiteX1" fmla="*/ 7678 w 11826"/>
            <a:gd name="connsiteY1" fmla="*/ 71292 h 71535"/>
            <a:gd name="connsiteX2" fmla="*/ 4658 w 11826"/>
            <a:gd name="connsiteY2" fmla="*/ 62065 h 71535"/>
            <a:gd name="connsiteX3" fmla="*/ 3831 w 11826"/>
            <a:gd name="connsiteY3" fmla="*/ 6747 h 71535"/>
            <a:gd name="connsiteX4" fmla="*/ 0 w 11826"/>
            <a:gd name="connsiteY4" fmla="*/ 0 h 71535"/>
            <a:gd name="connsiteX0" fmla="*/ 11826 w 11826"/>
            <a:gd name="connsiteY0" fmla="*/ 53003 h 74488"/>
            <a:gd name="connsiteX1" fmla="*/ 7678 w 11826"/>
            <a:gd name="connsiteY1" fmla="*/ 71292 h 74488"/>
            <a:gd name="connsiteX2" fmla="*/ 5246 w 11826"/>
            <a:gd name="connsiteY2" fmla="*/ 72193 h 74488"/>
            <a:gd name="connsiteX3" fmla="*/ 3831 w 11826"/>
            <a:gd name="connsiteY3" fmla="*/ 6747 h 74488"/>
            <a:gd name="connsiteX4" fmla="*/ 0 w 11826"/>
            <a:gd name="connsiteY4" fmla="*/ 0 h 74488"/>
            <a:gd name="connsiteX0" fmla="*/ 11826 w 11826"/>
            <a:gd name="connsiteY0" fmla="*/ 58668 h 80153"/>
            <a:gd name="connsiteX1" fmla="*/ 7678 w 11826"/>
            <a:gd name="connsiteY1" fmla="*/ 76957 h 80153"/>
            <a:gd name="connsiteX2" fmla="*/ 5246 w 11826"/>
            <a:gd name="connsiteY2" fmla="*/ 77858 h 80153"/>
            <a:gd name="connsiteX3" fmla="*/ 3831 w 11826"/>
            <a:gd name="connsiteY3" fmla="*/ 12412 h 80153"/>
            <a:gd name="connsiteX4" fmla="*/ 0 w 11826"/>
            <a:gd name="connsiteY4" fmla="*/ 5665 h 80153"/>
            <a:gd name="connsiteX0" fmla="*/ 11826 w 11826"/>
            <a:gd name="connsiteY0" fmla="*/ 81526 h 103011"/>
            <a:gd name="connsiteX1" fmla="*/ 7678 w 11826"/>
            <a:gd name="connsiteY1" fmla="*/ 99815 h 103011"/>
            <a:gd name="connsiteX2" fmla="*/ 5246 w 11826"/>
            <a:gd name="connsiteY2" fmla="*/ 100716 h 103011"/>
            <a:gd name="connsiteX3" fmla="*/ 3831 w 11826"/>
            <a:gd name="connsiteY3" fmla="*/ 35270 h 103011"/>
            <a:gd name="connsiteX4" fmla="*/ 0 w 11826"/>
            <a:gd name="connsiteY4" fmla="*/ 28523 h 103011"/>
            <a:gd name="connsiteX0" fmla="*/ 11987 w 11987"/>
            <a:gd name="connsiteY0" fmla="*/ 83014 h 104499"/>
            <a:gd name="connsiteX1" fmla="*/ 7839 w 11987"/>
            <a:gd name="connsiteY1" fmla="*/ 101303 h 104499"/>
            <a:gd name="connsiteX2" fmla="*/ 5407 w 11987"/>
            <a:gd name="connsiteY2" fmla="*/ 102204 h 104499"/>
            <a:gd name="connsiteX3" fmla="*/ 3992 w 11987"/>
            <a:gd name="connsiteY3" fmla="*/ 36758 h 104499"/>
            <a:gd name="connsiteX4" fmla="*/ 0 w 11987"/>
            <a:gd name="connsiteY4" fmla="*/ 24923 h 104499"/>
            <a:gd name="connsiteX0" fmla="*/ 12602 w 12602"/>
            <a:gd name="connsiteY0" fmla="*/ 87078 h 108563"/>
            <a:gd name="connsiteX1" fmla="*/ 8454 w 12602"/>
            <a:gd name="connsiteY1" fmla="*/ 105367 h 108563"/>
            <a:gd name="connsiteX2" fmla="*/ 6022 w 12602"/>
            <a:gd name="connsiteY2" fmla="*/ 106268 h 108563"/>
            <a:gd name="connsiteX3" fmla="*/ 4607 w 12602"/>
            <a:gd name="connsiteY3" fmla="*/ 40822 h 108563"/>
            <a:gd name="connsiteX4" fmla="*/ 0 w 12602"/>
            <a:gd name="connsiteY4" fmla="*/ 16945 h 108563"/>
            <a:gd name="connsiteX0" fmla="*/ 10533 w 10533"/>
            <a:gd name="connsiteY0" fmla="*/ 91461 h 112946"/>
            <a:gd name="connsiteX1" fmla="*/ 6385 w 10533"/>
            <a:gd name="connsiteY1" fmla="*/ 109750 h 112946"/>
            <a:gd name="connsiteX2" fmla="*/ 3953 w 10533"/>
            <a:gd name="connsiteY2" fmla="*/ 110651 h 112946"/>
            <a:gd name="connsiteX3" fmla="*/ 2538 w 10533"/>
            <a:gd name="connsiteY3" fmla="*/ 45205 h 112946"/>
            <a:gd name="connsiteX4" fmla="*/ 0 w 10533"/>
            <a:gd name="connsiteY4" fmla="*/ 10711 h 112946"/>
            <a:gd name="connsiteX0" fmla="*/ 9526 w 9526"/>
            <a:gd name="connsiteY0" fmla="*/ 96740 h 118225"/>
            <a:gd name="connsiteX1" fmla="*/ 5378 w 9526"/>
            <a:gd name="connsiteY1" fmla="*/ 115029 h 118225"/>
            <a:gd name="connsiteX2" fmla="*/ 2946 w 9526"/>
            <a:gd name="connsiteY2" fmla="*/ 115930 h 118225"/>
            <a:gd name="connsiteX3" fmla="*/ 1531 w 9526"/>
            <a:gd name="connsiteY3" fmla="*/ 50484 h 118225"/>
            <a:gd name="connsiteX4" fmla="*/ 0 w 9526"/>
            <a:gd name="connsiteY4" fmla="*/ 5568 h 118225"/>
            <a:gd name="connsiteX0" fmla="*/ 9951 w 9951"/>
            <a:gd name="connsiteY0" fmla="*/ 10024 h 10042"/>
            <a:gd name="connsiteX1" fmla="*/ 5646 w 9951"/>
            <a:gd name="connsiteY1" fmla="*/ 9730 h 10042"/>
            <a:gd name="connsiteX2" fmla="*/ 3093 w 9951"/>
            <a:gd name="connsiteY2" fmla="*/ 9806 h 10042"/>
            <a:gd name="connsiteX3" fmla="*/ 1607 w 9951"/>
            <a:gd name="connsiteY3" fmla="*/ 4270 h 10042"/>
            <a:gd name="connsiteX4" fmla="*/ 0 w 9951"/>
            <a:gd name="connsiteY4" fmla="*/ 471 h 10042"/>
            <a:gd name="connsiteX0" fmla="*/ 10000 w 10000"/>
            <a:gd name="connsiteY0" fmla="*/ 9982 h 9982"/>
            <a:gd name="connsiteX1" fmla="*/ 5674 w 10000"/>
            <a:gd name="connsiteY1" fmla="*/ 9689 h 9982"/>
            <a:gd name="connsiteX2" fmla="*/ 3108 w 10000"/>
            <a:gd name="connsiteY2" fmla="*/ 9765 h 9982"/>
            <a:gd name="connsiteX3" fmla="*/ 1615 w 10000"/>
            <a:gd name="connsiteY3" fmla="*/ 4252 h 9982"/>
            <a:gd name="connsiteX4" fmla="*/ 0 w 10000"/>
            <a:gd name="connsiteY4" fmla="*/ 469 h 9982"/>
            <a:gd name="connsiteX0" fmla="*/ 36 w 17238"/>
            <a:gd name="connsiteY0" fmla="*/ 11868 h 11868"/>
            <a:gd name="connsiteX1" fmla="*/ 16506 w 17238"/>
            <a:gd name="connsiteY1" fmla="*/ 9706 h 11868"/>
            <a:gd name="connsiteX2" fmla="*/ 13940 w 17238"/>
            <a:gd name="connsiteY2" fmla="*/ 9783 h 11868"/>
            <a:gd name="connsiteX3" fmla="*/ 12447 w 17238"/>
            <a:gd name="connsiteY3" fmla="*/ 4260 h 11868"/>
            <a:gd name="connsiteX4" fmla="*/ 10832 w 17238"/>
            <a:gd name="connsiteY4" fmla="*/ 470 h 11868"/>
            <a:gd name="connsiteX0" fmla="*/ 0 w 17202"/>
            <a:gd name="connsiteY0" fmla="*/ 11868 h 11868"/>
            <a:gd name="connsiteX1" fmla="*/ 16470 w 17202"/>
            <a:gd name="connsiteY1" fmla="*/ 9706 h 11868"/>
            <a:gd name="connsiteX2" fmla="*/ 13904 w 17202"/>
            <a:gd name="connsiteY2" fmla="*/ 9783 h 11868"/>
            <a:gd name="connsiteX3" fmla="*/ 12411 w 17202"/>
            <a:gd name="connsiteY3" fmla="*/ 4260 h 11868"/>
            <a:gd name="connsiteX4" fmla="*/ 10796 w 17202"/>
            <a:gd name="connsiteY4" fmla="*/ 470 h 11868"/>
            <a:gd name="connsiteX0" fmla="*/ 0 w 28577"/>
            <a:gd name="connsiteY0" fmla="*/ 11868 h 11868"/>
            <a:gd name="connsiteX1" fmla="*/ 16470 w 28577"/>
            <a:gd name="connsiteY1" fmla="*/ 9706 h 11868"/>
            <a:gd name="connsiteX2" fmla="*/ 28486 w 28577"/>
            <a:gd name="connsiteY2" fmla="*/ 5290 h 11868"/>
            <a:gd name="connsiteX3" fmla="*/ 12411 w 28577"/>
            <a:gd name="connsiteY3" fmla="*/ 4260 h 11868"/>
            <a:gd name="connsiteX4" fmla="*/ 10796 w 28577"/>
            <a:gd name="connsiteY4" fmla="*/ 470 h 11868"/>
            <a:gd name="connsiteX0" fmla="*/ 0 w 28511"/>
            <a:gd name="connsiteY0" fmla="*/ 11868 h 11868"/>
            <a:gd name="connsiteX1" fmla="*/ 15736 w 28511"/>
            <a:gd name="connsiteY1" fmla="*/ 9216 h 11868"/>
            <a:gd name="connsiteX2" fmla="*/ 28486 w 28511"/>
            <a:gd name="connsiteY2" fmla="*/ 5290 h 11868"/>
            <a:gd name="connsiteX3" fmla="*/ 12411 w 28511"/>
            <a:gd name="connsiteY3" fmla="*/ 4260 h 11868"/>
            <a:gd name="connsiteX4" fmla="*/ 10796 w 28511"/>
            <a:gd name="connsiteY4" fmla="*/ 470 h 11868"/>
            <a:gd name="connsiteX0" fmla="*/ 0 w 29596"/>
            <a:gd name="connsiteY0" fmla="*/ 11868 h 11868"/>
            <a:gd name="connsiteX1" fmla="*/ 15736 w 29596"/>
            <a:gd name="connsiteY1" fmla="*/ 9216 h 11868"/>
            <a:gd name="connsiteX2" fmla="*/ 29573 w 29596"/>
            <a:gd name="connsiteY2" fmla="*/ 5101 h 11868"/>
            <a:gd name="connsiteX3" fmla="*/ 12411 w 29596"/>
            <a:gd name="connsiteY3" fmla="*/ 4260 h 11868"/>
            <a:gd name="connsiteX4" fmla="*/ 10796 w 29596"/>
            <a:gd name="connsiteY4" fmla="*/ 470 h 11868"/>
            <a:gd name="connsiteX0" fmla="*/ 0 w 29677"/>
            <a:gd name="connsiteY0" fmla="*/ 11868 h 11868"/>
            <a:gd name="connsiteX1" fmla="*/ 15736 w 29677"/>
            <a:gd name="connsiteY1" fmla="*/ 9216 h 11868"/>
            <a:gd name="connsiteX2" fmla="*/ 29573 w 29677"/>
            <a:gd name="connsiteY2" fmla="*/ 5101 h 11868"/>
            <a:gd name="connsiteX3" fmla="*/ 12411 w 29677"/>
            <a:gd name="connsiteY3" fmla="*/ 4260 h 11868"/>
            <a:gd name="connsiteX4" fmla="*/ 10796 w 29677"/>
            <a:gd name="connsiteY4" fmla="*/ 470 h 11868"/>
            <a:gd name="connsiteX0" fmla="*/ 2362 w 32039"/>
            <a:gd name="connsiteY0" fmla="*/ 9861 h 9861"/>
            <a:gd name="connsiteX1" fmla="*/ 18098 w 32039"/>
            <a:gd name="connsiteY1" fmla="*/ 7209 h 9861"/>
            <a:gd name="connsiteX2" fmla="*/ 31935 w 32039"/>
            <a:gd name="connsiteY2" fmla="*/ 3094 h 9861"/>
            <a:gd name="connsiteX3" fmla="*/ 14773 w 32039"/>
            <a:gd name="connsiteY3" fmla="*/ 2253 h 9861"/>
            <a:gd name="connsiteX4" fmla="*/ 0 w 32039"/>
            <a:gd name="connsiteY4" fmla="*/ 5076 h 9861"/>
            <a:gd name="connsiteX0" fmla="*/ 737 w 10000"/>
            <a:gd name="connsiteY0" fmla="*/ 8106 h 8106"/>
            <a:gd name="connsiteX1" fmla="*/ 5649 w 10000"/>
            <a:gd name="connsiteY1" fmla="*/ 5417 h 8106"/>
            <a:gd name="connsiteX2" fmla="*/ 9968 w 10000"/>
            <a:gd name="connsiteY2" fmla="*/ 1244 h 8106"/>
            <a:gd name="connsiteX3" fmla="*/ 4611 w 10000"/>
            <a:gd name="connsiteY3" fmla="*/ 391 h 8106"/>
            <a:gd name="connsiteX4" fmla="*/ 0 w 10000"/>
            <a:gd name="connsiteY4" fmla="*/ 3254 h 8106"/>
            <a:gd name="connsiteX0" fmla="*/ 737 w 10000"/>
            <a:gd name="connsiteY0" fmla="*/ 10249 h 10249"/>
            <a:gd name="connsiteX1" fmla="*/ 5649 w 10000"/>
            <a:gd name="connsiteY1" fmla="*/ 6932 h 10249"/>
            <a:gd name="connsiteX2" fmla="*/ 9968 w 10000"/>
            <a:gd name="connsiteY2" fmla="*/ 1784 h 10249"/>
            <a:gd name="connsiteX3" fmla="*/ 4611 w 10000"/>
            <a:gd name="connsiteY3" fmla="*/ 731 h 10249"/>
            <a:gd name="connsiteX4" fmla="*/ 0 w 10000"/>
            <a:gd name="connsiteY4" fmla="*/ 4263 h 10249"/>
            <a:gd name="connsiteX0" fmla="*/ 737 w 9977"/>
            <a:gd name="connsiteY0" fmla="*/ 8828 h 8828"/>
            <a:gd name="connsiteX1" fmla="*/ 5649 w 9977"/>
            <a:gd name="connsiteY1" fmla="*/ 5511 h 8828"/>
            <a:gd name="connsiteX2" fmla="*/ 9968 w 9977"/>
            <a:gd name="connsiteY2" fmla="*/ 363 h 8828"/>
            <a:gd name="connsiteX3" fmla="*/ 4446 w 9977"/>
            <a:gd name="connsiteY3" fmla="*/ 584 h 8828"/>
            <a:gd name="connsiteX4" fmla="*/ 0 w 9977"/>
            <a:gd name="connsiteY4" fmla="*/ 2842 h 8828"/>
            <a:gd name="connsiteX0" fmla="*/ 739 w 10133"/>
            <a:gd name="connsiteY0" fmla="*/ 11176 h 11176"/>
            <a:gd name="connsiteX1" fmla="*/ 5662 w 10133"/>
            <a:gd name="connsiteY1" fmla="*/ 7419 h 11176"/>
            <a:gd name="connsiteX2" fmla="*/ 9991 w 10133"/>
            <a:gd name="connsiteY2" fmla="*/ 1587 h 11176"/>
            <a:gd name="connsiteX3" fmla="*/ 4456 w 10133"/>
            <a:gd name="connsiteY3" fmla="*/ 1838 h 11176"/>
            <a:gd name="connsiteX4" fmla="*/ 0 w 10133"/>
            <a:gd name="connsiteY4" fmla="*/ 4395 h 11176"/>
            <a:gd name="connsiteX0" fmla="*/ 739 w 9907"/>
            <a:gd name="connsiteY0" fmla="*/ 12422 h 12422"/>
            <a:gd name="connsiteX1" fmla="*/ 5662 w 9907"/>
            <a:gd name="connsiteY1" fmla="*/ 8665 h 12422"/>
            <a:gd name="connsiteX2" fmla="*/ 9759 w 9907"/>
            <a:gd name="connsiteY2" fmla="*/ 1266 h 12422"/>
            <a:gd name="connsiteX3" fmla="*/ 4456 w 9907"/>
            <a:gd name="connsiteY3" fmla="*/ 3084 h 12422"/>
            <a:gd name="connsiteX4" fmla="*/ 0 w 9907"/>
            <a:gd name="connsiteY4" fmla="*/ 5641 h 12422"/>
            <a:gd name="connsiteX0" fmla="*/ 746 w 10007"/>
            <a:gd name="connsiteY0" fmla="*/ 10651 h 10651"/>
            <a:gd name="connsiteX1" fmla="*/ 5715 w 10007"/>
            <a:gd name="connsiteY1" fmla="*/ 7627 h 10651"/>
            <a:gd name="connsiteX2" fmla="*/ 9851 w 10007"/>
            <a:gd name="connsiteY2" fmla="*/ 1670 h 10651"/>
            <a:gd name="connsiteX3" fmla="*/ 4498 w 10007"/>
            <a:gd name="connsiteY3" fmla="*/ 3134 h 10651"/>
            <a:gd name="connsiteX4" fmla="*/ 0 w 10007"/>
            <a:gd name="connsiteY4" fmla="*/ 5192 h 10651"/>
            <a:gd name="connsiteX0" fmla="*/ 746 w 10007"/>
            <a:gd name="connsiteY0" fmla="*/ 10651 h 10651"/>
            <a:gd name="connsiteX1" fmla="*/ 5715 w 10007"/>
            <a:gd name="connsiteY1" fmla="*/ 7627 h 10651"/>
            <a:gd name="connsiteX2" fmla="*/ 9851 w 10007"/>
            <a:gd name="connsiteY2" fmla="*/ 1670 h 10651"/>
            <a:gd name="connsiteX3" fmla="*/ 4498 w 10007"/>
            <a:gd name="connsiteY3" fmla="*/ 3134 h 10651"/>
            <a:gd name="connsiteX4" fmla="*/ 0 w 10007"/>
            <a:gd name="connsiteY4" fmla="*/ 5192 h 10651"/>
            <a:gd name="connsiteX0" fmla="*/ 859 w 10120"/>
            <a:gd name="connsiteY0" fmla="*/ 10651 h 10651"/>
            <a:gd name="connsiteX1" fmla="*/ 5828 w 10120"/>
            <a:gd name="connsiteY1" fmla="*/ 7627 h 10651"/>
            <a:gd name="connsiteX2" fmla="*/ 9964 w 10120"/>
            <a:gd name="connsiteY2" fmla="*/ 1670 h 10651"/>
            <a:gd name="connsiteX3" fmla="*/ 4611 w 10120"/>
            <a:gd name="connsiteY3" fmla="*/ 3134 h 10651"/>
            <a:gd name="connsiteX4" fmla="*/ 0 w 10120"/>
            <a:gd name="connsiteY4" fmla="*/ 1152 h 10651"/>
            <a:gd name="connsiteX0" fmla="*/ 859 w 10141"/>
            <a:gd name="connsiteY0" fmla="*/ 10157 h 10157"/>
            <a:gd name="connsiteX1" fmla="*/ 5828 w 10141"/>
            <a:gd name="connsiteY1" fmla="*/ 7133 h 10157"/>
            <a:gd name="connsiteX2" fmla="*/ 9986 w 10141"/>
            <a:gd name="connsiteY2" fmla="*/ 1799 h 10157"/>
            <a:gd name="connsiteX3" fmla="*/ 4611 w 10141"/>
            <a:gd name="connsiteY3" fmla="*/ 2640 h 10157"/>
            <a:gd name="connsiteX4" fmla="*/ 0 w 10141"/>
            <a:gd name="connsiteY4" fmla="*/ 658 h 10157"/>
            <a:gd name="connsiteX0" fmla="*/ 859 w 9997"/>
            <a:gd name="connsiteY0" fmla="*/ 10184 h 10184"/>
            <a:gd name="connsiteX1" fmla="*/ 5828 w 9997"/>
            <a:gd name="connsiteY1" fmla="*/ 7160 h 10184"/>
            <a:gd name="connsiteX2" fmla="*/ 9986 w 9997"/>
            <a:gd name="connsiteY2" fmla="*/ 1826 h 10184"/>
            <a:gd name="connsiteX3" fmla="*/ 6976 w 9997"/>
            <a:gd name="connsiteY3" fmla="*/ 16 h 10184"/>
            <a:gd name="connsiteX4" fmla="*/ 4611 w 9997"/>
            <a:gd name="connsiteY4" fmla="*/ 2667 h 10184"/>
            <a:gd name="connsiteX5" fmla="*/ 0 w 9997"/>
            <a:gd name="connsiteY5" fmla="*/ 685 h 10184"/>
            <a:gd name="connsiteX0" fmla="*/ 859 w 10241"/>
            <a:gd name="connsiteY0" fmla="*/ 9996 h 9996"/>
            <a:gd name="connsiteX1" fmla="*/ 5830 w 10241"/>
            <a:gd name="connsiteY1" fmla="*/ 7027 h 9996"/>
            <a:gd name="connsiteX2" fmla="*/ 10231 w 10241"/>
            <a:gd name="connsiteY2" fmla="*/ 2211 h 9996"/>
            <a:gd name="connsiteX3" fmla="*/ 6978 w 10241"/>
            <a:gd name="connsiteY3" fmla="*/ 12 h 9996"/>
            <a:gd name="connsiteX4" fmla="*/ 4612 w 10241"/>
            <a:gd name="connsiteY4" fmla="*/ 2615 h 9996"/>
            <a:gd name="connsiteX5" fmla="*/ 0 w 10241"/>
            <a:gd name="connsiteY5" fmla="*/ 669 h 9996"/>
            <a:gd name="connsiteX0" fmla="*/ 839 w 10004"/>
            <a:gd name="connsiteY0" fmla="*/ 9331 h 9331"/>
            <a:gd name="connsiteX1" fmla="*/ 5693 w 10004"/>
            <a:gd name="connsiteY1" fmla="*/ 6361 h 9331"/>
            <a:gd name="connsiteX2" fmla="*/ 9990 w 10004"/>
            <a:gd name="connsiteY2" fmla="*/ 1543 h 9331"/>
            <a:gd name="connsiteX3" fmla="*/ 7014 w 10004"/>
            <a:gd name="connsiteY3" fmla="*/ 71 h 9331"/>
            <a:gd name="connsiteX4" fmla="*/ 4503 w 10004"/>
            <a:gd name="connsiteY4" fmla="*/ 1947 h 9331"/>
            <a:gd name="connsiteX5" fmla="*/ 0 w 10004"/>
            <a:gd name="connsiteY5" fmla="*/ 0 h 93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04" h="9331">
              <a:moveTo>
                <a:pt x="839" y="9331"/>
              </a:moveTo>
              <a:cubicBezTo>
                <a:pt x="1489" y="8798"/>
                <a:pt x="4168" y="7658"/>
                <a:pt x="5693" y="6361"/>
              </a:cubicBezTo>
              <a:cubicBezTo>
                <a:pt x="7218" y="5063"/>
                <a:pt x="9770" y="2591"/>
                <a:pt x="9990" y="1543"/>
              </a:cubicBezTo>
              <a:cubicBezTo>
                <a:pt x="10210" y="495"/>
                <a:pt x="7889" y="-67"/>
                <a:pt x="7014" y="71"/>
              </a:cubicBezTo>
              <a:cubicBezTo>
                <a:pt x="6139" y="208"/>
                <a:pt x="5664" y="1936"/>
                <a:pt x="4503" y="1947"/>
              </a:cubicBezTo>
              <a:cubicBezTo>
                <a:pt x="497" y="6411"/>
                <a:pt x="72" y="193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317579</xdr:colOff>
      <xdr:row>60</xdr:row>
      <xdr:rowOff>176841</xdr:rowOff>
    </xdr:from>
    <xdr:to>
      <xdr:col>5</xdr:col>
      <xdr:colOff>745100</xdr:colOff>
      <xdr:row>61</xdr:row>
      <xdr:rowOff>138267</xdr:rowOff>
    </xdr:to>
    <xdr:sp macro="" textlink="">
      <xdr:nvSpPr>
        <xdr:cNvPr id="40" name="Text Box 1620">
          <a:extLst>
            <a:ext uri="{FF2B5EF4-FFF2-40B4-BE49-F238E27FC236}">
              <a16:creationId xmlns:a16="http://schemas.microsoft.com/office/drawing/2014/main" id="{74100878-C414-4F16-9414-22ED97128288}"/>
            </a:ext>
          </a:extLst>
        </xdr:cNvPr>
        <xdr:cNvSpPr txBox="1">
          <a:spLocks noChangeArrowheads="1"/>
        </xdr:cNvSpPr>
      </xdr:nvSpPr>
      <xdr:spPr bwMode="auto">
        <a:xfrm rot="21038168">
          <a:off x="3205559" y="10227621"/>
          <a:ext cx="366561" cy="13668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183505</xdr:colOff>
      <xdr:row>35</xdr:row>
      <xdr:rowOff>34315</xdr:rowOff>
    </xdr:from>
    <xdr:to>
      <xdr:col>5</xdr:col>
      <xdr:colOff>526405</xdr:colOff>
      <xdr:row>37</xdr:row>
      <xdr:rowOff>45830</xdr:rowOff>
    </xdr:to>
    <xdr:grpSp>
      <xdr:nvGrpSpPr>
        <xdr:cNvPr id="41" name="Group 6672">
          <a:extLst>
            <a:ext uri="{FF2B5EF4-FFF2-40B4-BE49-F238E27FC236}">
              <a16:creationId xmlns:a16="http://schemas.microsoft.com/office/drawing/2014/main" id="{19033105-3EC3-4BE3-A527-1BA9194E4E53}"/>
            </a:ext>
          </a:extLst>
        </xdr:cNvPr>
        <xdr:cNvGrpSpPr>
          <a:grpSpLocks/>
        </xdr:cNvGrpSpPr>
      </xdr:nvGrpSpPr>
      <xdr:grpSpPr bwMode="auto">
        <a:xfrm>
          <a:off x="3073662" y="5939815"/>
          <a:ext cx="342900" cy="348972"/>
          <a:chOff x="536" y="109"/>
          <a:chExt cx="46" cy="44"/>
        </a:xfrm>
      </xdr:grpSpPr>
      <xdr:pic>
        <xdr:nvPicPr>
          <xdr:cNvPr id="42" name="Picture 6673" descr="route2">
            <a:extLst>
              <a:ext uri="{FF2B5EF4-FFF2-40B4-BE49-F238E27FC236}">
                <a16:creationId xmlns:a16="http://schemas.microsoft.com/office/drawing/2014/main" id="{3314A301-A064-266F-5AC9-30DD4ADCCC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3" name="Text Box 6674">
            <a:extLst>
              <a:ext uri="{FF2B5EF4-FFF2-40B4-BE49-F238E27FC236}">
                <a16:creationId xmlns:a16="http://schemas.microsoft.com/office/drawing/2014/main" id="{0207AF94-A6B8-2DFE-DAB1-2B36445269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8</xdr:col>
      <xdr:colOff>35887</xdr:colOff>
      <xdr:row>36</xdr:row>
      <xdr:rowOff>70797</xdr:rowOff>
    </xdr:from>
    <xdr:to>
      <xdr:col>8</xdr:col>
      <xdr:colOff>442288</xdr:colOff>
      <xdr:row>38</xdr:row>
      <xdr:rowOff>94871</xdr:rowOff>
    </xdr:to>
    <xdr:grpSp>
      <xdr:nvGrpSpPr>
        <xdr:cNvPr id="44" name="Group 6672">
          <a:extLst>
            <a:ext uri="{FF2B5EF4-FFF2-40B4-BE49-F238E27FC236}">
              <a16:creationId xmlns:a16="http://schemas.microsoft.com/office/drawing/2014/main" id="{C59ABBCB-9123-4CB4-8F1E-DB9979A2115F}"/>
            </a:ext>
          </a:extLst>
        </xdr:cNvPr>
        <xdr:cNvGrpSpPr>
          <a:grpSpLocks/>
        </xdr:cNvGrpSpPr>
      </xdr:nvGrpSpPr>
      <xdr:grpSpPr bwMode="auto">
        <a:xfrm>
          <a:off x="4983444" y="6145026"/>
          <a:ext cx="406401" cy="361531"/>
          <a:chOff x="536" y="109"/>
          <a:chExt cx="46" cy="44"/>
        </a:xfrm>
      </xdr:grpSpPr>
      <xdr:pic>
        <xdr:nvPicPr>
          <xdr:cNvPr id="45" name="Picture 6673" descr="route2">
            <a:extLst>
              <a:ext uri="{FF2B5EF4-FFF2-40B4-BE49-F238E27FC236}">
                <a16:creationId xmlns:a16="http://schemas.microsoft.com/office/drawing/2014/main" id="{07DE3176-BB88-2BEA-E739-60D4EA1FE8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6" name="Text Box 6674">
            <a:extLst>
              <a:ext uri="{FF2B5EF4-FFF2-40B4-BE49-F238E27FC236}">
                <a16:creationId xmlns:a16="http://schemas.microsoft.com/office/drawing/2014/main" id="{51A74B0D-B801-9EDE-3D6C-F8069F196F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</xdr:col>
      <xdr:colOff>634999</xdr:colOff>
      <xdr:row>6</xdr:row>
      <xdr:rowOff>100069</xdr:rowOff>
    </xdr:from>
    <xdr:ext cx="168673" cy="401836"/>
    <xdr:sp macro="" textlink="">
      <xdr:nvSpPr>
        <xdr:cNvPr id="47" name="Text Box 1300">
          <a:extLst>
            <a:ext uri="{FF2B5EF4-FFF2-40B4-BE49-F238E27FC236}">
              <a16:creationId xmlns:a16="http://schemas.microsoft.com/office/drawing/2014/main" id="{B91D3AE1-BD45-49BC-9AA6-39EEB62DEC2C}"/>
            </a:ext>
          </a:extLst>
        </xdr:cNvPr>
        <xdr:cNvSpPr txBox="1">
          <a:spLocks noChangeArrowheads="1"/>
        </xdr:cNvSpPr>
      </xdr:nvSpPr>
      <xdr:spPr bwMode="auto">
        <a:xfrm>
          <a:off x="779779" y="1105909"/>
          <a:ext cx="168673" cy="40183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514350</xdr:colOff>
      <xdr:row>7</xdr:row>
      <xdr:rowOff>5337</xdr:rowOff>
    </xdr:from>
    <xdr:to>
      <xdr:col>2</xdr:col>
      <xdr:colOff>314325</xdr:colOff>
      <xdr:row>7</xdr:row>
      <xdr:rowOff>5337</xdr:rowOff>
    </xdr:to>
    <xdr:sp macro="" textlink="">
      <xdr:nvSpPr>
        <xdr:cNvPr id="48" name="Line 11">
          <a:extLst>
            <a:ext uri="{FF2B5EF4-FFF2-40B4-BE49-F238E27FC236}">
              <a16:creationId xmlns:a16="http://schemas.microsoft.com/office/drawing/2014/main" id="{84651BBC-7239-4DC5-A51C-B0D9C1BDAA4C}"/>
            </a:ext>
          </a:extLst>
        </xdr:cNvPr>
        <xdr:cNvSpPr>
          <a:spLocks noChangeShapeType="1"/>
        </xdr:cNvSpPr>
      </xdr:nvSpPr>
      <xdr:spPr bwMode="auto">
        <a:xfrm>
          <a:off x="659130" y="1178817"/>
          <a:ext cx="485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404362</xdr:colOff>
      <xdr:row>6</xdr:row>
      <xdr:rowOff>136058</xdr:rowOff>
    </xdr:from>
    <xdr:to>
      <xdr:col>6</xdr:col>
      <xdr:colOff>20412</xdr:colOff>
      <xdr:row>8</xdr:row>
      <xdr:rowOff>0</xdr:rowOff>
    </xdr:to>
    <xdr:sp macro="" textlink="">
      <xdr:nvSpPr>
        <xdr:cNvPr id="49" name="Text Box 1620">
          <a:extLst>
            <a:ext uri="{FF2B5EF4-FFF2-40B4-BE49-F238E27FC236}">
              <a16:creationId xmlns:a16="http://schemas.microsoft.com/office/drawing/2014/main" id="{F7D51261-DEA7-4DAD-8991-97350AF44416}"/>
            </a:ext>
          </a:extLst>
        </xdr:cNvPr>
        <xdr:cNvSpPr txBox="1">
          <a:spLocks noChangeArrowheads="1"/>
        </xdr:cNvSpPr>
      </xdr:nvSpPr>
      <xdr:spPr bwMode="auto">
        <a:xfrm>
          <a:off x="3292342" y="1141898"/>
          <a:ext cx="301850" cy="19922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404362</xdr:colOff>
      <xdr:row>6</xdr:row>
      <xdr:rowOff>136058</xdr:rowOff>
    </xdr:from>
    <xdr:to>
      <xdr:col>6</xdr:col>
      <xdr:colOff>20412</xdr:colOff>
      <xdr:row>8</xdr:row>
      <xdr:rowOff>0</xdr:rowOff>
    </xdr:to>
    <xdr:sp macro="" textlink="">
      <xdr:nvSpPr>
        <xdr:cNvPr id="50" name="Text Box 1620">
          <a:extLst>
            <a:ext uri="{FF2B5EF4-FFF2-40B4-BE49-F238E27FC236}">
              <a16:creationId xmlns:a16="http://schemas.microsoft.com/office/drawing/2014/main" id="{22253B4B-962D-4FAF-B4B8-1289D823E1A9}"/>
            </a:ext>
          </a:extLst>
        </xdr:cNvPr>
        <xdr:cNvSpPr txBox="1">
          <a:spLocks noChangeArrowheads="1"/>
        </xdr:cNvSpPr>
      </xdr:nvSpPr>
      <xdr:spPr bwMode="auto">
        <a:xfrm>
          <a:off x="3292342" y="1141898"/>
          <a:ext cx="301850" cy="19922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15</xdr:col>
      <xdr:colOff>4462</xdr:colOff>
      <xdr:row>58</xdr:row>
      <xdr:rowOff>140091</xdr:rowOff>
    </xdr:from>
    <xdr:ext cx="1369860" cy="680873"/>
    <xdr:sp macro="" textlink="">
      <xdr:nvSpPr>
        <xdr:cNvPr id="51" name="Text Box 1118">
          <a:extLst>
            <a:ext uri="{FF2B5EF4-FFF2-40B4-BE49-F238E27FC236}">
              <a16:creationId xmlns:a16="http://schemas.microsoft.com/office/drawing/2014/main" id="{B459F87D-2BE8-41FA-8D8F-FB6CEFC35CD5}"/>
            </a:ext>
          </a:extLst>
        </xdr:cNvPr>
        <xdr:cNvSpPr txBox="1">
          <a:spLocks noChangeArrowheads="1"/>
        </xdr:cNvSpPr>
      </xdr:nvSpPr>
      <xdr:spPr bwMode="auto">
        <a:xfrm>
          <a:off x="9750442" y="9863211"/>
          <a:ext cx="1369860" cy="680873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ﾌﾞﾙﾍﾞｶｰﾄﾞの</a:t>
          </a:r>
          <a:r>
            <a:rPr lang="en-US" altLang="ja-JP" sz="900" b="1" i="0" u="none" strike="noStrike" baseline="0">
              <a:solidFill>
                <a:srgbClr val="C00000"/>
              </a:solidFill>
              <a:latin typeface="ＭＳ Ｐゴシック"/>
              <a:ea typeface="ＭＳ Ｐゴシック"/>
            </a:rPr>
            <a:t>PC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時刻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総走行時間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ﾒﾀﾞﾙ要否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</a:t>
          </a: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後</a:t>
          </a:r>
          <a:r>
            <a:rPr lang="ja-JP" altLang="ja-JP" sz="900" b="1" i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ﾚｼｰ</a:t>
          </a:r>
          <a:r>
            <a:rPr lang="ja-JP" altLang="en-US" sz="900" b="1" i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ﾄ</a:t>
          </a:r>
          <a:r>
            <a:rPr lang="ja-JP" altLang="en-US" sz="900" b="1" i="0" baseline="0">
              <a:effectLst/>
              <a:latin typeface="+mn-lt"/>
              <a:ea typeface="+mn-ea"/>
              <a:cs typeface="+mn-cs"/>
            </a:rPr>
            <a:t>と共に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提出、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映像提示。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1" i="0" baseline="0">
              <a:effectLst/>
              <a:latin typeface="+mn-lt"/>
              <a:ea typeface="+mn-ea"/>
              <a:cs typeface="+mn-cs"/>
            </a:rPr>
            <a:t>ﾒﾀﾞﾙ</a:t>
          </a:r>
          <a:r>
            <a:rPr lang="en-US" altLang="ja-JP" sz="900" b="1" i="0" baseline="0">
              <a:effectLst/>
              <a:latin typeface="+mn-lt"/>
              <a:ea typeface="+mn-ea"/>
              <a:cs typeface="+mn-cs"/>
            </a:rPr>
            <a:t>\1.000</a:t>
          </a:r>
          <a:r>
            <a:rPr lang="ja-JP" altLang="en-US" sz="900" b="1" i="0" baseline="0">
              <a:effectLst/>
              <a:latin typeface="+mn-lt"/>
              <a:ea typeface="+mn-ea"/>
              <a:cs typeface="+mn-cs"/>
            </a:rPr>
            <a:t>ﾋﾟﾝﾊﾞｯｼﾞ</a:t>
          </a:r>
          <a:r>
            <a:rPr lang="en-US" altLang="ja-JP" sz="900" b="1" i="0" baseline="0">
              <a:effectLst/>
              <a:latin typeface="+mn-lt"/>
              <a:ea typeface="+mn-ea"/>
              <a:cs typeface="+mn-cs"/>
            </a:rPr>
            <a:t>\500</a:t>
          </a:r>
          <a:endParaRPr lang="ja-JP" altLang="ja-JP" sz="900">
            <a:effectLst/>
          </a:endParaRPr>
        </a:p>
      </xdr:txBody>
    </xdr:sp>
    <xdr:clientData/>
  </xdr:oneCellAnchor>
  <xdr:twoCellAnchor>
    <xdr:from>
      <xdr:col>5</xdr:col>
      <xdr:colOff>1</xdr:colOff>
      <xdr:row>1</xdr:row>
      <xdr:rowOff>9526</xdr:rowOff>
    </xdr:from>
    <xdr:to>
      <xdr:col>5</xdr:col>
      <xdr:colOff>190500</xdr:colOff>
      <xdr:row>1</xdr:row>
      <xdr:rowOff>161926</xdr:rowOff>
    </xdr:to>
    <xdr:sp macro="" textlink="">
      <xdr:nvSpPr>
        <xdr:cNvPr id="52" name="六角形 51">
          <a:extLst>
            <a:ext uri="{FF2B5EF4-FFF2-40B4-BE49-F238E27FC236}">
              <a16:creationId xmlns:a16="http://schemas.microsoft.com/office/drawing/2014/main" id="{DC006E5F-DC3C-40CE-A1FF-24BBA77F9332}"/>
            </a:ext>
          </a:extLst>
        </xdr:cNvPr>
        <xdr:cNvSpPr/>
      </xdr:nvSpPr>
      <xdr:spPr bwMode="auto">
        <a:xfrm>
          <a:off x="2887981" y="177166"/>
          <a:ext cx="190499" cy="15240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7571</xdr:colOff>
      <xdr:row>1</xdr:row>
      <xdr:rowOff>9525</xdr:rowOff>
    </xdr:from>
    <xdr:to>
      <xdr:col>7</xdr:col>
      <xdr:colOff>198936</xdr:colOff>
      <xdr:row>2</xdr:row>
      <xdr:rowOff>0</xdr:rowOff>
    </xdr:to>
    <xdr:sp macro="" textlink="">
      <xdr:nvSpPr>
        <xdr:cNvPr id="53" name="六角形 52">
          <a:extLst>
            <a:ext uri="{FF2B5EF4-FFF2-40B4-BE49-F238E27FC236}">
              <a16:creationId xmlns:a16="http://schemas.microsoft.com/office/drawing/2014/main" id="{F6F9CF4B-C0CF-488B-889E-C0A86D148CC3}"/>
            </a:ext>
          </a:extLst>
        </xdr:cNvPr>
        <xdr:cNvSpPr/>
      </xdr:nvSpPr>
      <xdr:spPr bwMode="auto">
        <a:xfrm>
          <a:off x="4267151" y="177165"/>
          <a:ext cx="191365" cy="15811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16260</xdr:colOff>
      <xdr:row>1</xdr:row>
      <xdr:rowOff>13049</xdr:rowOff>
    </xdr:from>
    <xdr:to>
      <xdr:col>9</xdr:col>
      <xdr:colOff>204904</xdr:colOff>
      <xdr:row>2</xdr:row>
      <xdr:rowOff>2653</xdr:rowOff>
    </xdr:to>
    <xdr:sp macro="" textlink="">
      <xdr:nvSpPr>
        <xdr:cNvPr id="54" name="六角形 53">
          <a:extLst>
            <a:ext uri="{FF2B5EF4-FFF2-40B4-BE49-F238E27FC236}">
              <a16:creationId xmlns:a16="http://schemas.microsoft.com/office/drawing/2014/main" id="{BDBA8671-A6AC-474F-B25A-85B22A0DE711}"/>
            </a:ext>
          </a:extLst>
        </xdr:cNvPr>
        <xdr:cNvSpPr/>
      </xdr:nvSpPr>
      <xdr:spPr bwMode="auto">
        <a:xfrm>
          <a:off x="5647440" y="180689"/>
          <a:ext cx="188644" cy="15724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692737</xdr:colOff>
      <xdr:row>17</xdr:row>
      <xdr:rowOff>12057</xdr:rowOff>
    </xdr:from>
    <xdr:to>
      <xdr:col>7</xdr:col>
      <xdr:colOff>147669</xdr:colOff>
      <xdr:row>17</xdr:row>
      <xdr:rowOff>156741</xdr:rowOff>
    </xdr:to>
    <xdr:sp macro="" textlink="">
      <xdr:nvSpPr>
        <xdr:cNvPr id="55" name="六角形 54">
          <a:extLst>
            <a:ext uri="{FF2B5EF4-FFF2-40B4-BE49-F238E27FC236}">
              <a16:creationId xmlns:a16="http://schemas.microsoft.com/office/drawing/2014/main" id="{C45024A3-2A8C-465C-821A-1B6A4021406F}"/>
            </a:ext>
          </a:extLst>
        </xdr:cNvPr>
        <xdr:cNvSpPr/>
      </xdr:nvSpPr>
      <xdr:spPr bwMode="auto">
        <a:xfrm>
          <a:off x="4258897" y="2861937"/>
          <a:ext cx="148352" cy="14468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4232</xdr:colOff>
      <xdr:row>17</xdr:row>
      <xdr:rowOff>16117</xdr:rowOff>
    </xdr:from>
    <xdr:to>
      <xdr:col>9</xdr:col>
      <xdr:colOff>165099</xdr:colOff>
      <xdr:row>17</xdr:row>
      <xdr:rowOff>160866</xdr:rowOff>
    </xdr:to>
    <xdr:sp macro="" textlink="">
      <xdr:nvSpPr>
        <xdr:cNvPr id="56" name="六角形 55">
          <a:extLst>
            <a:ext uri="{FF2B5EF4-FFF2-40B4-BE49-F238E27FC236}">
              <a16:creationId xmlns:a16="http://schemas.microsoft.com/office/drawing/2014/main" id="{FFCE3B95-D1E6-4E5C-B144-741862AF7CD6}"/>
            </a:ext>
          </a:extLst>
        </xdr:cNvPr>
        <xdr:cNvSpPr/>
      </xdr:nvSpPr>
      <xdr:spPr bwMode="auto">
        <a:xfrm>
          <a:off x="5635412" y="2865997"/>
          <a:ext cx="160867" cy="14474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13953</xdr:colOff>
      <xdr:row>24</xdr:row>
      <xdr:rowOff>168404</xdr:rowOff>
    </xdr:from>
    <xdr:to>
      <xdr:col>1</xdr:col>
      <xdr:colOff>208249</xdr:colOff>
      <xdr:row>25</xdr:row>
      <xdr:rowOff>171576</xdr:rowOff>
    </xdr:to>
    <xdr:sp macro="" textlink="">
      <xdr:nvSpPr>
        <xdr:cNvPr id="57" name="六角形 56">
          <a:extLst>
            <a:ext uri="{FF2B5EF4-FFF2-40B4-BE49-F238E27FC236}">
              <a16:creationId xmlns:a16="http://schemas.microsoft.com/office/drawing/2014/main" id="{5C39D5BD-9D66-4BE9-93CC-934E66D9EFFA}"/>
            </a:ext>
          </a:extLst>
        </xdr:cNvPr>
        <xdr:cNvSpPr/>
      </xdr:nvSpPr>
      <xdr:spPr bwMode="auto">
        <a:xfrm>
          <a:off x="158733" y="4191764"/>
          <a:ext cx="194296" cy="16319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759528</xdr:colOff>
      <xdr:row>25</xdr:row>
      <xdr:rowOff>12540</xdr:rowOff>
    </xdr:from>
    <xdr:to>
      <xdr:col>5</xdr:col>
      <xdr:colOff>163039</xdr:colOff>
      <xdr:row>26</xdr:row>
      <xdr:rowOff>793</xdr:rowOff>
    </xdr:to>
    <xdr:sp macro="" textlink="">
      <xdr:nvSpPr>
        <xdr:cNvPr id="58" name="六角形 57">
          <a:extLst>
            <a:ext uri="{FF2B5EF4-FFF2-40B4-BE49-F238E27FC236}">
              <a16:creationId xmlns:a16="http://schemas.microsoft.com/office/drawing/2014/main" id="{12F47368-988D-4AE8-BE4D-1B801628C310}"/>
            </a:ext>
          </a:extLst>
        </xdr:cNvPr>
        <xdr:cNvSpPr/>
      </xdr:nvSpPr>
      <xdr:spPr bwMode="auto">
        <a:xfrm>
          <a:off x="2885508" y="4203540"/>
          <a:ext cx="165511" cy="15589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769458</xdr:colOff>
      <xdr:row>25</xdr:row>
      <xdr:rowOff>8022</xdr:rowOff>
    </xdr:from>
    <xdr:to>
      <xdr:col>7</xdr:col>
      <xdr:colOff>169747</xdr:colOff>
      <xdr:row>25</xdr:row>
      <xdr:rowOff>159420</xdr:rowOff>
    </xdr:to>
    <xdr:sp macro="" textlink="">
      <xdr:nvSpPr>
        <xdr:cNvPr id="59" name="六角形 58">
          <a:extLst>
            <a:ext uri="{FF2B5EF4-FFF2-40B4-BE49-F238E27FC236}">
              <a16:creationId xmlns:a16="http://schemas.microsoft.com/office/drawing/2014/main" id="{ADD80FFD-7674-4204-A80C-EB74CAAD119E}"/>
            </a:ext>
          </a:extLst>
        </xdr:cNvPr>
        <xdr:cNvSpPr/>
      </xdr:nvSpPr>
      <xdr:spPr bwMode="auto">
        <a:xfrm>
          <a:off x="4259418" y="4199022"/>
          <a:ext cx="169909" cy="15139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11135</xdr:colOff>
      <xdr:row>25</xdr:row>
      <xdr:rowOff>14967</xdr:rowOff>
    </xdr:from>
    <xdr:to>
      <xdr:col>9</xdr:col>
      <xdr:colOff>183450</xdr:colOff>
      <xdr:row>26</xdr:row>
      <xdr:rowOff>5442</xdr:rowOff>
    </xdr:to>
    <xdr:sp macro="" textlink="">
      <xdr:nvSpPr>
        <xdr:cNvPr id="60" name="六角形 59">
          <a:extLst>
            <a:ext uri="{FF2B5EF4-FFF2-40B4-BE49-F238E27FC236}">
              <a16:creationId xmlns:a16="http://schemas.microsoft.com/office/drawing/2014/main" id="{A7F0A8F8-3CE2-4E66-84C7-277F6ACAA9E7}"/>
            </a:ext>
          </a:extLst>
        </xdr:cNvPr>
        <xdr:cNvSpPr/>
      </xdr:nvSpPr>
      <xdr:spPr bwMode="auto">
        <a:xfrm>
          <a:off x="5642315" y="4205967"/>
          <a:ext cx="172315" cy="15811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33</xdr:row>
      <xdr:rowOff>19050</xdr:rowOff>
    </xdr:from>
    <xdr:to>
      <xdr:col>1</xdr:col>
      <xdr:colOff>200890</xdr:colOff>
      <xdr:row>34</xdr:row>
      <xdr:rowOff>28575</xdr:rowOff>
    </xdr:to>
    <xdr:sp macro="" textlink="">
      <xdr:nvSpPr>
        <xdr:cNvPr id="61" name="六角形 60">
          <a:extLst>
            <a:ext uri="{FF2B5EF4-FFF2-40B4-BE49-F238E27FC236}">
              <a16:creationId xmlns:a16="http://schemas.microsoft.com/office/drawing/2014/main" id="{5A86E7F3-FA02-4D60-8F7D-B23634F51C2B}"/>
            </a:ext>
          </a:extLst>
        </xdr:cNvPr>
        <xdr:cNvSpPr/>
      </xdr:nvSpPr>
      <xdr:spPr bwMode="auto">
        <a:xfrm>
          <a:off x="144780" y="5551170"/>
          <a:ext cx="200890" cy="17716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15869</xdr:colOff>
      <xdr:row>33</xdr:row>
      <xdr:rowOff>9773</xdr:rowOff>
    </xdr:from>
    <xdr:to>
      <xdr:col>3</xdr:col>
      <xdr:colOff>207234</xdr:colOff>
      <xdr:row>34</xdr:row>
      <xdr:rowOff>737</xdr:rowOff>
    </xdr:to>
    <xdr:sp macro="" textlink="">
      <xdr:nvSpPr>
        <xdr:cNvPr id="62" name="六角形 61">
          <a:extLst>
            <a:ext uri="{FF2B5EF4-FFF2-40B4-BE49-F238E27FC236}">
              <a16:creationId xmlns:a16="http://schemas.microsoft.com/office/drawing/2014/main" id="{B96A8B45-FDCC-47DB-96C9-CC748A4EFAF6}"/>
            </a:ext>
          </a:extLst>
        </xdr:cNvPr>
        <xdr:cNvSpPr/>
      </xdr:nvSpPr>
      <xdr:spPr bwMode="auto">
        <a:xfrm>
          <a:off x="1532249" y="5541893"/>
          <a:ext cx="191365" cy="15860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755650</xdr:colOff>
      <xdr:row>33</xdr:row>
      <xdr:rowOff>9525</xdr:rowOff>
    </xdr:from>
    <xdr:to>
      <xdr:col>5</xdr:col>
      <xdr:colOff>195514</xdr:colOff>
      <xdr:row>34</xdr:row>
      <xdr:rowOff>15039</xdr:rowOff>
    </xdr:to>
    <xdr:sp macro="" textlink="">
      <xdr:nvSpPr>
        <xdr:cNvPr id="63" name="六角形 62">
          <a:extLst>
            <a:ext uri="{FF2B5EF4-FFF2-40B4-BE49-F238E27FC236}">
              <a16:creationId xmlns:a16="http://schemas.microsoft.com/office/drawing/2014/main" id="{414DBDDC-46F2-49D6-AB6F-28F01ACCD304}"/>
            </a:ext>
          </a:extLst>
        </xdr:cNvPr>
        <xdr:cNvSpPr/>
      </xdr:nvSpPr>
      <xdr:spPr bwMode="auto">
        <a:xfrm>
          <a:off x="2889250" y="5541645"/>
          <a:ext cx="194244" cy="17315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5371</xdr:colOff>
      <xdr:row>32</xdr:row>
      <xdr:rowOff>179370</xdr:rowOff>
    </xdr:from>
    <xdr:to>
      <xdr:col>7</xdr:col>
      <xdr:colOff>196736</xdr:colOff>
      <xdr:row>34</xdr:row>
      <xdr:rowOff>17917</xdr:rowOff>
    </xdr:to>
    <xdr:sp macro="" textlink="">
      <xdr:nvSpPr>
        <xdr:cNvPr id="64" name="六角形 63">
          <a:extLst>
            <a:ext uri="{FF2B5EF4-FFF2-40B4-BE49-F238E27FC236}">
              <a16:creationId xmlns:a16="http://schemas.microsoft.com/office/drawing/2014/main" id="{B508F054-9881-4B8B-B34D-0C882186B9BA}"/>
            </a:ext>
          </a:extLst>
        </xdr:cNvPr>
        <xdr:cNvSpPr/>
      </xdr:nvSpPr>
      <xdr:spPr bwMode="auto">
        <a:xfrm>
          <a:off x="4264951" y="5528610"/>
          <a:ext cx="191365" cy="18906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241</xdr:colOff>
      <xdr:row>33</xdr:row>
      <xdr:rowOff>5713</xdr:rowOff>
    </xdr:from>
    <xdr:to>
      <xdr:col>9</xdr:col>
      <xdr:colOff>194781</xdr:colOff>
      <xdr:row>33</xdr:row>
      <xdr:rowOff>167638</xdr:rowOff>
    </xdr:to>
    <xdr:sp macro="" textlink="">
      <xdr:nvSpPr>
        <xdr:cNvPr id="65" name="六角形 64">
          <a:extLst>
            <a:ext uri="{FF2B5EF4-FFF2-40B4-BE49-F238E27FC236}">
              <a16:creationId xmlns:a16="http://schemas.microsoft.com/office/drawing/2014/main" id="{A7E74390-137C-4E74-AA7A-5CACE3A1BFDF}"/>
            </a:ext>
          </a:extLst>
        </xdr:cNvPr>
        <xdr:cNvSpPr/>
      </xdr:nvSpPr>
      <xdr:spPr bwMode="auto">
        <a:xfrm>
          <a:off x="5631421" y="5537833"/>
          <a:ext cx="194540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8036</xdr:colOff>
      <xdr:row>41</xdr:row>
      <xdr:rowOff>13831</xdr:rowOff>
    </xdr:from>
    <xdr:to>
      <xdr:col>1</xdr:col>
      <xdr:colOff>172781</xdr:colOff>
      <xdr:row>42</xdr:row>
      <xdr:rowOff>9506</xdr:rowOff>
    </xdr:to>
    <xdr:sp macro="" textlink="">
      <xdr:nvSpPr>
        <xdr:cNvPr id="66" name="六角形 65">
          <a:extLst>
            <a:ext uri="{FF2B5EF4-FFF2-40B4-BE49-F238E27FC236}">
              <a16:creationId xmlns:a16="http://schemas.microsoft.com/office/drawing/2014/main" id="{B4A684CD-528D-4E8A-9564-F861523D5D0C}"/>
            </a:ext>
          </a:extLst>
        </xdr:cNvPr>
        <xdr:cNvSpPr/>
      </xdr:nvSpPr>
      <xdr:spPr bwMode="auto">
        <a:xfrm>
          <a:off x="152816" y="6887071"/>
          <a:ext cx="164745" cy="16331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14643</xdr:colOff>
      <xdr:row>41</xdr:row>
      <xdr:rowOff>6351</xdr:rowOff>
    </xdr:from>
    <xdr:to>
      <xdr:col>7</xdr:col>
      <xdr:colOff>203199</xdr:colOff>
      <xdr:row>41</xdr:row>
      <xdr:rowOff>160868</xdr:rowOff>
    </xdr:to>
    <xdr:sp macro="" textlink="">
      <xdr:nvSpPr>
        <xdr:cNvPr id="67" name="六角形 66">
          <a:extLst>
            <a:ext uri="{FF2B5EF4-FFF2-40B4-BE49-F238E27FC236}">
              <a16:creationId xmlns:a16="http://schemas.microsoft.com/office/drawing/2014/main" id="{1528A94F-6D59-41E0-BDF0-B352DF46F447}"/>
            </a:ext>
          </a:extLst>
        </xdr:cNvPr>
        <xdr:cNvSpPr/>
      </xdr:nvSpPr>
      <xdr:spPr bwMode="auto">
        <a:xfrm>
          <a:off x="2902623" y="6879591"/>
          <a:ext cx="188556" cy="15451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12355</xdr:colOff>
      <xdr:row>41</xdr:row>
      <xdr:rowOff>20109</xdr:rowOff>
    </xdr:from>
    <xdr:to>
      <xdr:col>9</xdr:col>
      <xdr:colOff>181495</xdr:colOff>
      <xdr:row>42</xdr:row>
      <xdr:rowOff>1059</xdr:rowOff>
    </xdr:to>
    <xdr:sp macro="" textlink="">
      <xdr:nvSpPr>
        <xdr:cNvPr id="68" name="六角形 67">
          <a:extLst>
            <a:ext uri="{FF2B5EF4-FFF2-40B4-BE49-F238E27FC236}">
              <a16:creationId xmlns:a16="http://schemas.microsoft.com/office/drawing/2014/main" id="{CDB4087A-EEFA-4846-9D22-428F31833E65}"/>
            </a:ext>
          </a:extLst>
        </xdr:cNvPr>
        <xdr:cNvSpPr/>
      </xdr:nvSpPr>
      <xdr:spPr bwMode="auto">
        <a:xfrm>
          <a:off x="4271935" y="6893349"/>
          <a:ext cx="169140" cy="14859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49</xdr:row>
      <xdr:rowOff>9525</xdr:rowOff>
    </xdr:from>
    <xdr:to>
      <xdr:col>1</xdr:col>
      <xdr:colOff>200890</xdr:colOff>
      <xdr:row>50</xdr:row>
      <xdr:rowOff>19050</xdr:rowOff>
    </xdr:to>
    <xdr:sp macro="" textlink="">
      <xdr:nvSpPr>
        <xdr:cNvPr id="69" name="六角形 68">
          <a:extLst>
            <a:ext uri="{FF2B5EF4-FFF2-40B4-BE49-F238E27FC236}">
              <a16:creationId xmlns:a16="http://schemas.microsoft.com/office/drawing/2014/main" id="{3EE8D9F0-05C4-4FD3-A5B6-D69F60CDF9C0}"/>
            </a:ext>
          </a:extLst>
        </xdr:cNvPr>
        <xdr:cNvSpPr/>
      </xdr:nvSpPr>
      <xdr:spPr bwMode="auto">
        <a:xfrm>
          <a:off x="5631180" y="6882765"/>
          <a:ext cx="200890" cy="17716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0</xdr:colOff>
      <xdr:row>41</xdr:row>
      <xdr:rowOff>23044</xdr:rowOff>
    </xdr:from>
    <xdr:to>
      <xdr:col>3</xdr:col>
      <xdr:colOff>167640</xdr:colOff>
      <xdr:row>41</xdr:row>
      <xdr:rowOff>157844</xdr:rowOff>
    </xdr:to>
    <xdr:sp macro="" textlink="">
      <xdr:nvSpPr>
        <xdr:cNvPr id="70" name="六角形 69">
          <a:extLst>
            <a:ext uri="{FF2B5EF4-FFF2-40B4-BE49-F238E27FC236}">
              <a16:creationId xmlns:a16="http://schemas.microsoft.com/office/drawing/2014/main" id="{026490FA-FD07-4D0C-84FB-69C2392A3FD9}"/>
            </a:ext>
          </a:extLst>
        </xdr:cNvPr>
        <xdr:cNvSpPr/>
      </xdr:nvSpPr>
      <xdr:spPr bwMode="auto">
        <a:xfrm>
          <a:off x="1518557" y="6940915"/>
          <a:ext cx="167640" cy="13480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3174</xdr:colOff>
      <xdr:row>49</xdr:row>
      <xdr:rowOff>0</xdr:rowOff>
    </xdr:from>
    <xdr:to>
      <xdr:col>3</xdr:col>
      <xdr:colOff>223114</xdr:colOff>
      <xdr:row>50</xdr:row>
      <xdr:rowOff>9525</xdr:rowOff>
    </xdr:to>
    <xdr:sp macro="" textlink="">
      <xdr:nvSpPr>
        <xdr:cNvPr id="71" name="六角形 70">
          <a:extLst>
            <a:ext uri="{FF2B5EF4-FFF2-40B4-BE49-F238E27FC236}">
              <a16:creationId xmlns:a16="http://schemas.microsoft.com/office/drawing/2014/main" id="{D12D71B3-BAED-40BC-9A58-AE0B447495AF}"/>
            </a:ext>
          </a:extLst>
        </xdr:cNvPr>
        <xdr:cNvSpPr/>
      </xdr:nvSpPr>
      <xdr:spPr bwMode="auto">
        <a:xfrm>
          <a:off x="1519554" y="8214360"/>
          <a:ext cx="219940" cy="17716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28574</xdr:colOff>
      <xdr:row>49</xdr:row>
      <xdr:rowOff>5442</xdr:rowOff>
    </xdr:from>
    <xdr:to>
      <xdr:col>5</xdr:col>
      <xdr:colOff>244929</xdr:colOff>
      <xdr:row>50</xdr:row>
      <xdr:rowOff>20410</xdr:rowOff>
    </xdr:to>
    <xdr:sp macro="" textlink="">
      <xdr:nvSpPr>
        <xdr:cNvPr id="72" name="六角形 71">
          <a:extLst>
            <a:ext uri="{FF2B5EF4-FFF2-40B4-BE49-F238E27FC236}">
              <a16:creationId xmlns:a16="http://schemas.microsoft.com/office/drawing/2014/main" id="{F803224B-40AA-41D3-9A0B-920FAB5A1211}"/>
            </a:ext>
          </a:extLst>
        </xdr:cNvPr>
        <xdr:cNvSpPr/>
      </xdr:nvSpPr>
      <xdr:spPr bwMode="auto">
        <a:xfrm>
          <a:off x="2916554" y="8219802"/>
          <a:ext cx="216355" cy="18260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37</a:t>
          </a:r>
        </a:p>
      </xdr:txBody>
    </xdr:sp>
    <xdr:clientData/>
  </xdr:twoCellAnchor>
  <xdr:twoCellAnchor>
    <xdr:from>
      <xdr:col>7</xdr:col>
      <xdr:colOff>19291</xdr:colOff>
      <xdr:row>49</xdr:row>
      <xdr:rowOff>15238</xdr:rowOff>
    </xdr:from>
    <xdr:to>
      <xdr:col>7</xdr:col>
      <xdr:colOff>213831</xdr:colOff>
      <xdr:row>50</xdr:row>
      <xdr:rowOff>5713</xdr:rowOff>
    </xdr:to>
    <xdr:sp macro="" textlink="">
      <xdr:nvSpPr>
        <xdr:cNvPr id="73" name="六角形 72">
          <a:extLst>
            <a:ext uri="{FF2B5EF4-FFF2-40B4-BE49-F238E27FC236}">
              <a16:creationId xmlns:a16="http://schemas.microsoft.com/office/drawing/2014/main" id="{3FF43BD4-B5A3-4D40-BE27-0DD8DDC4F57E}"/>
            </a:ext>
          </a:extLst>
        </xdr:cNvPr>
        <xdr:cNvSpPr/>
      </xdr:nvSpPr>
      <xdr:spPr bwMode="auto">
        <a:xfrm>
          <a:off x="4278871" y="8229598"/>
          <a:ext cx="194540" cy="15811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38</a:t>
          </a:r>
        </a:p>
      </xdr:txBody>
    </xdr:sp>
    <xdr:clientData/>
  </xdr:twoCellAnchor>
  <xdr:twoCellAnchor>
    <xdr:from>
      <xdr:col>5</xdr:col>
      <xdr:colOff>10672</xdr:colOff>
      <xdr:row>57</xdr:row>
      <xdr:rowOff>4850</xdr:rowOff>
    </xdr:from>
    <xdr:to>
      <xdr:col>5</xdr:col>
      <xdr:colOff>212481</xdr:colOff>
      <xdr:row>58</xdr:row>
      <xdr:rowOff>5048</xdr:rowOff>
    </xdr:to>
    <xdr:sp macro="" textlink="">
      <xdr:nvSpPr>
        <xdr:cNvPr id="74" name="六角形 73">
          <a:extLst>
            <a:ext uri="{FF2B5EF4-FFF2-40B4-BE49-F238E27FC236}">
              <a16:creationId xmlns:a16="http://schemas.microsoft.com/office/drawing/2014/main" id="{882A0EE7-854F-4956-9EA7-03E8009528A3}"/>
            </a:ext>
          </a:extLst>
        </xdr:cNvPr>
        <xdr:cNvSpPr/>
      </xdr:nvSpPr>
      <xdr:spPr bwMode="auto">
        <a:xfrm>
          <a:off x="2898652" y="9560330"/>
          <a:ext cx="201809" cy="16783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33360</xdr:colOff>
      <xdr:row>57</xdr:row>
      <xdr:rowOff>9525</xdr:rowOff>
    </xdr:from>
    <xdr:to>
      <xdr:col>7</xdr:col>
      <xdr:colOff>227134</xdr:colOff>
      <xdr:row>58</xdr:row>
      <xdr:rowOff>14654</xdr:rowOff>
    </xdr:to>
    <xdr:sp macro="" textlink="">
      <xdr:nvSpPr>
        <xdr:cNvPr id="75" name="六角形 74">
          <a:extLst>
            <a:ext uri="{FF2B5EF4-FFF2-40B4-BE49-F238E27FC236}">
              <a16:creationId xmlns:a16="http://schemas.microsoft.com/office/drawing/2014/main" id="{DF656D98-42CD-4750-B3F1-F3470CB49849}"/>
            </a:ext>
          </a:extLst>
        </xdr:cNvPr>
        <xdr:cNvSpPr/>
      </xdr:nvSpPr>
      <xdr:spPr bwMode="auto">
        <a:xfrm>
          <a:off x="4292940" y="9565005"/>
          <a:ext cx="193774" cy="17276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3426</xdr:colOff>
      <xdr:row>57</xdr:row>
      <xdr:rowOff>18143</xdr:rowOff>
    </xdr:from>
    <xdr:to>
      <xdr:col>9</xdr:col>
      <xdr:colOff>186266</xdr:colOff>
      <xdr:row>58</xdr:row>
      <xdr:rowOff>8466</xdr:rowOff>
    </xdr:to>
    <xdr:sp macro="" textlink="">
      <xdr:nvSpPr>
        <xdr:cNvPr id="76" name="六角形 75">
          <a:extLst>
            <a:ext uri="{FF2B5EF4-FFF2-40B4-BE49-F238E27FC236}">
              <a16:creationId xmlns:a16="http://schemas.microsoft.com/office/drawing/2014/main" id="{FE84F4E6-D4C8-462C-9CDB-B09F58510FE2}"/>
            </a:ext>
          </a:extLst>
        </xdr:cNvPr>
        <xdr:cNvSpPr/>
      </xdr:nvSpPr>
      <xdr:spPr bwMode="auto">
        <a:xfrm>
          <a:off x="5634606" y="9573623"/>
          <a:ext cx="182840" cy="15796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34924</xdr:colOff>
      <xdr:row>1</xdr:row>
      <xdr:rowOff>0</xdr:rowOff>
    </xdr:from>
    <xdr:to>
      <xdr:col>11</xdr:col>
      <xdr:colOff>226289</xdr:colOff>
      <xdr:row>1</xdr:row>
      <xdr:rowOff>161925</xdr:rowOff>
    </xdr:to>
    <xdr:sp macro="" textlink="">
      <xdr:nvSpPr>
        <xdr:cNvPr id="77" name="六角形 76">
          <a:extLst>
            <a:ext uri="{FF2B5EF4-FFF2-40B4-BE49-F238E27FC236}">
              <a16:creationId xmlns:a16="http://schemas.microsoft.com/office/drawing/2014/main" id="{9C0C7E48-B4EA-463A-8C4C-151F7CA5E0C6}"/>
            </a:ext>
          </a:extLst>
        </xdr:cNvPr>
        <xdr:cNvSpPr/>
      </xdr:nvSpPr>
      <xdr:spPr bwMode="auto">
        <a:xfrm>
          <a:off x="7037704" y="167640"/>
          <a:ext cx="19136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50799</xdr:colOff>
      <xdr:row>1</xdr:row>
      <xdr:rowOff>9525</xdr:rowOff>
    </xdr:from>
    <xdr:to>
      <xdr:col>13</xdr:col>
      <xdr:colOff>249465</xdr:colOff>
      <xdr:row>1</xdr:row>
      <xdr:rowOff>163285</xdr:rowOff>
    </xdr:to>
    <xdr:sp macro="" textlink="">
      <xdr:nvSpPr>
        <xdr:cNvPr id="78" name="六角形 77">
          <a:extLst>
            <a:ext uri="{FF2B5EF4-FFF2-40B4-BE49-F238E27FC236}">
              <a16:creationId xmlns:a16="http://schemas.microsoft.com/office/drawing/2014/main" id="{2D231E95-F218-4E89-9624-AE6B2D83BBB6}"/>
            </a:ext>
          </a:extLst>
        </xdr:cNvPr>
        <xdr:cNvSpPr/>
      </xdr:nvSpPr>
      <xdr:spPr bwMode="auto">
        <a:xfrm>
          <a:off x="8425179" y="177165"/>
          <a:ext cx="198666" cy="15376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13760</xdr:colOff>
      <xdr:row>1</xdr:row>
      <xdr:rowOff>11643</xdr:rowOff>
    </xdr:from>
    <xdr:to>
      <xdr:col>15</xdr:col>
      <xdr:colOff>208344</xdr:colOff>
      <xdr:row>2</xdr:row>
      <xdr:rowOff>3479</xdr:rowOff>
    </xdr:to>
    <xdr:sp macro="" textlink="">
      <xdr:nvSpPr>
        <xdr:cNvPr id="79" name="六角形 78">
          <a:extLst>
            <a:ext uri="{FF2B5EF4-FFF2-40B4-BE49-F238E27FC236}">
              <a16:creationId xmlns:a16="http://schemas.microsoft.com/office/drawing/2014/main" id="{A17628B1-7494-42DA-82A9-A221E60C9645}"/>
            </a:ext>
          </a:extLst>
        </xdr:cNvPr>
        <xdr:cNvSpPr/>
      </xdr:nvSpPr>
      <xdr:spPr bwMode="auto">
        <a:xfrm>
          <a:off x="9759740" y="179283"/>
          <a:ext cx="194584" cy="15947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38341</xdr:colOff>
      <xdr:row>1</xdr:row>
      <xdr:rowOff>12307</xdr:rowOff>
    </xdr:from>
    <xdr:to>
      <xdr:col>17</xdr:col>
      <xdr:colOff>232881</xdr:colOff>
      <xdr:row>2</xdr:row>
      <xdr:rowOff>2782</xdr:rowOff>
    </xdr:to>
    <xdr:sp macro="" textlink="">
      <xdr:nvSpPr>
        <xdr:cNvPr id="80" name="六角形 79">
          <a:extLst>
            <a:ext uri="{FF2B5EF4-FFF2-40B4-BE49-F238E27FC236}">
              <a16:creationId xmlns:a16="http://schemas.microsoft.com/office/drawing/2014/main" id="{480DEEDB-5DDB-4D2E-98F8-BE2144875D13}"/>
            </a:ext>
          </a:extLst>
        </xdr:cNvPr>
        <xdr:cNvSpPr/>
      </xdr:nvSpPr>
      <xdr:spPr bwMode="auto">
        <a:xfrm>
          <a:off x="11155921" y="179947"/>
          <a:ext cx="194540" cy="15811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</xdr:colOff>
      <xdr:row>1</xdr:row>
      <xdr:rowOff>9525</xdr:rowOff>
    </xdr:from>
    <xdr:to>
      <xdr:col>19</xdr:col>
      <xdr:colOff>168330</xdr:colOff>
      <xdr:row>2</xdr:row>
      <xdr:rowOff>4105</xdr:rowOff>
    </xdr:to>
    <xdr:sp macro="" textlink="">
      <xdr:nvSpPr>
        <xdr:cNvPr id="81" name="六角形 80">
          <a:extLst>
            <a:ext uri="{FF2B5EF4-FFF2-40B4-BE49-F238E27FC236}">
              <a16:creationId xmlns:a16="http://schemas.microsoft.com/office/drawing/2014/main" id="{9C868B59-9C41-4FE3-AA26-AA178F35FF05}"/>
            </a:ext>
          </a:extLst>
        </xdr:cNvPr>
        <xdr:cNvSpPr/>
      </xdr:nvSpPr>
      <xdr:spPr bwMode="auto">
        <a:xfrm>
          <a:off x="12489181" y="177165"/>
          <a:ext cx="168329" cy="16222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16575</xdr:colOff>
      <xdr:row>9</xdr:row>
      <xdr:rowOff>9073</xdr:rowOff>
    </xdr:from>
    <xdr:to>
      <xdr:col>11</xdr:col>
      <xdr:colOff>188890</xdr:colOff>
      <xdr:row>9</xdr:row>
      <xdr:rowOff>170998</xdr:rowOff>
    </xdr:to>
    <xdr:sp macro="" textlink="">
      <xdr:nvSpPr>
        <xdr:cNvPr id="82" name="六角形 81">
          <a:extLst>
            <a:ext uri="{FF2B5EF4-FFF2-40B4-BE49-F238E27FC236}">
              <a16:creationId xmlns:a16="http://schemas.microsoft.com/office/drawing/2014/main" id="{0A839188-A8FB-4DD2-BB72-3953DD1424E8}"/>
            </a:ext>
          </a:extLst>
        </xdr:cNvPr>
        <xdr:cNvSpPr/>
      </xdr:nvSpPr>
      <xdr:spPr bwMode="auto">
        <a:xfrm>
          <a:off x="7019355" y="1517833"/>
          <a:ext cx="17231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10914</xdr:colOff>
      <xdr:row>9</xdr:row>
      <xdr:rowOff>19050</xdr:rowOff>
    </xdr:from>
    <xdr:to>
      <xdr:col>13</xdr:col>
      <xdr:colOff>173375</xdr:colOff>
      <xdr:row>9</xdr:row>
      <xdr:rowOff>172357</xdr:rowOff>
    </xdr:to>
    <xdr:sp macro="" textlink="">
      <xdr:nvSpPr>
        <xdr:cNvPr id="83" name="六角形 82">
          <a:extLst>
            <a:ext uri="{FF2B5EF4-FFF2-40B4-BE49-F238E27FC236}">
              <a16:creationId xmlns:a16="http://schemas.microsoft.com/office/drawing/2014/main" id="{C1B79D37-ACFC-49B6-B239-725046E1A7D6}"/>
            </a:ext>
          </a:extLst>
        </xdr:cNvPr>
        <xdr:cNvSpPr/>
      </xdr:nvSpPr>
      <xdr:spPr bwMode="auto">
        <a:xfrm>
          <a:off x="8385294" y="1527810"/>
          <a:ext cx="162461" cy="14568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4785</xdr:colOff>
      <xdr:row>9</xdr:row>
      <xdr:rowOff>9525</xdr:rowOff>
    </xdr:from>
    <xdr:to>
      <xdr:col>15</xdr:col>
      <xdr:colOff>177100</xdr:colOff>
      <xdr:row>10</xdr:row>
      <xdr:rowOff>0</xdr:rowOff>
    </xdr:to>
    <xdr:sp macro="" textlink="">
      <xdr:nvSpPr>
        <xdr:cNvPr id="84" name="六角形 83">
          <a:extLst>
            <a:ext uri="{FF2B5EF4-FFF2-40B4-BE49-F238E27FC236}">
              <a16:creationId xmlns:a16="http://schemas.microsoft.com/office/drawing/2014/main" id="{157899EA-F7F6-4426-8F1C-2EB5D71424DA}"/>
            </a:ext>
          </a:extLst>
        </xdr:cNvPr>
        <xdr:cNvSpPr/>
      </xdr:nvSpPr>
      <xdr:spPr bwMode="auto">
        <a:xfrm>
          <a:off x="9750765" y="1518285"/>
          <a:ext cx="172315" cy="15811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769960</xdr:colOff>
      <xdr:row>9</xdr:row>
      <xdr:rowOff>9525</xdr:rowOff>
    </xdr:from>
    <xdr:to>
      <xdr:col>17</xdr:col>
      <xdr:colOff>173925</xdr:colOff>
      <xdr:row>10</xdr:row>
      <xdr:rowOff>0</xdr:rowOff>
    </xdr:to>
    <xdr:sp macro="" textlink="">
      <xdr:nvSpPr>
        <xdr:cNvPr id="85" name="六角形 84">
          <a:extLst>
            <a:ext uri="{FF2B5EF4-FFF2-40B4-BE49-F238E27FC236}">
              <a16:creationId xmlns:a16="http://schemas.microsoft.com/office/drawing/2014/main" id="{78C271BB-801E-4491-9FD3-0405E459DF3C}"/>
            </a:ext>
          </a:extLst>
        </xdr:cNvPr>
        <xdr:cNvSpPr/>
      </xdr:nvSpPr>
      <xdr:spPr bwMode="auto">
        <a:xfrm>
          <a:off x="11117920" y="1518285"/>
          <a:ext cx="173585" cy="15811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191365</xdr:colOff>
      <xdr:row>17</xdr:row>
      <xdr:rowOff>161925</xdr:rowOff>
    </xdr:to>
    <xdr:sp macro="" textlink="">
      <xdr:nvSpPr>
        <xdr:cNvPr id="86" name="六角形 85">
          <a:extLst>
            <a:ext uri="{FF2B5EF4-FFF2-40B4-BE49-F238E27FC236}">
              <a16:creationId xmlns:a16="http://schemas.microsoft.com/office/drawing/2014/main" id="{914E5CB0-999C-470E-B7B4-6B7176F6E6BF}"/>
            </a:ext>
          </a:extLst>
        </xdr:cNvPr>
        <xdr:cNvSpPr/>
      </xdr:nvSpPr>
      <xdr:spPr bwMode="auto">
        <a:xfrm>
          <a:off x="8374380" y="2849880"/>
          <a:ext cx="19136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1221</xdr:colOff>
      <xdr:row>17</xdr:row>
      <xdr:rowOff>6900</xdr:rowOff>
    </xdr:from>
    <xdr:to>
      <xdr:col>15</xdr:col>
      <xdr:colOff>221161</xdr:colOff>
      <xdr:row>18</xdr:row>
      <xdr:rowOff>6900</xdr:rowOff>
    </xdr:to>
    <xdr:sp macro="" textlink="">
      <xdr:nvSpPr>
        <xdr:cNvPr id="87" name="六角形 86">
          <a:extLst>
            <a:ext uri="{FF2B5EF4-FFF2-40B4-BE49-F238E27FC236}">
              <a16:creationId xmlns:a16="http://schemas.microsoft.com/office/drawing/2014/main" id="{1D805AC8-C1EA-4F4A-B60E-C93673B5B135}"/>
            </a:ext>
          </a:extLst>
        </xdr:cNvPr>
        <xdr:cNvSpPr/>
      </xdr:nvSpPr>
      <xdr:spPr bwMode="auto">
        <a:xfrm>
          <a:off x="9747201" y="2856780"/>
          <a:ext cx="219940" cy="16764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693055</xdr:colOff>
      <xdr:row>17</xdr:row>
      <xdr:rowOff>907</xdr:rowOff>
    </xdr:from>
    <xdr:to>
      <xdr:col>17</xdr:col>
      <xdr:colOff>179116</xdr:colOff>
      <xdr:row>18</xdr:row>
      <xdr:rowOff>5441</xdr:rowOff>
    </xdr:to>
    <xdr:sp macro="" textlink="">
      <xdr:nvSpPr>
        <xdr:cNvPr id="88" name="六角形 87">
          <a:extLst>
            <a:ext uri="{FF2B5EF4-FFF2-40B4-BE49-F238E27FC236}">
              <a16:creationId xmlns:a16="http://schemas.microsoft.com/office/drawing/2014/main" id="{D5C2D41F-C66A-4054-A5FE-BD445676E6EB}"/>
            </a:ext>
          </a:extLst>
        </xdr:cNvPr>
        <xdr:cNvSpPr/>
      </xdr:nvSpPr>
      <xdr:spPr bwMode="auto">
        <a:xfrm>
          <a:off x="11117215" y="2850787"/>
          <a:ext cx="179481" cy="17217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18682</xdr:colOff>
      <xdr:row>17</xdr:row>
      <xdr:rowOff>10429</xdr:rowOff>
    </xdr:from>
    <xdr:to>
      <xdr:col>19</xdr:col>
      <xdr:colOff>213222</xdr:colOff>
      <xdr:row>17</xdr:row>
      <xdr:rowOff>164434</xdr:rowOff>
    </xdr:to>
    <xdr:sp macro="" textlink="">
      <xdr:nvSpPr>
        <xdr:cNvPr id="89" name="六角形 88">
          <a:extLst>
            <a:ext uri="{FF2B5EF4-FFF2-40B4-BE49-F238E27FC236}">
              <a16:creationId xmlns:a16="http://schemas.microsoft.com/office/drawing/2014/main" id="{3EE3E443-BBC8-4F9F-8F22-E29035678A73}"/>
            </a:ext>
          </a:extLst>
        </xdr:cNvPr>
        <xdr:cNvSpPr/>
      </xdr:nvSpPr>
      <xdr:spPr bwMode="auto">
        <a:xfrm>
          <a:off x="12507862" y="2860309"/>
          <a:ext cx="194540" cy="15400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14346</xdr:colOff>
      <xdr:row>33</xdr:row>
      <xdr:rowOff>11506</xdr:rowOff>
    </xdr:from>
    <xdr:to>
      <xdr:col>11</xdr:col>
      <xdr:colOff>214207</xdr:colOff>
      <xdr:row>34</xdr:row>
      <xdr:rowOff>6517</xdr:rowOff>
    </xdr:to>
    <xdr:sp macro="" textlink="">
      <xdr:nvSpPr>
        <xdr:cNvPr id="90" name="六角形 89">
          <a:extLst>
            <a:ext uri="{FF2B5EF4-FFF2-40B4-BE49-F238E27FC236}">
              <a16:creationId xmlns:a16="http://schemas.microsoft.com/office/drawing/2014/main" id="{8EF91552-774D-43AC-BF59-EEEE4EB7AA0C}"/>
            </a:ext>
          </a:extLst>
        </xdr:cNvPr>
        <xdr:cNvSpPr/>
      </xdr:nvSpPr>
      <xdr:spPr bwMode="auto">
        <a:xfrm>
          <a:off x="7017126" y="5543626"/>
          <a:ext cx="199861" cy="16265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679045</xdr:colOff>
      <xdr:row>33</xdr:row>
      <xdr:rowOff>14484</xdr:rowOff>
    </xdr:from>
    <xdr:to>
      <xdr:col>13</xdr:col>
      <xdr:colOff>127000</xdr:colOff>
      <xdr:row>34</xdr:row>
      <xdr:rowOff>9070</xdr:rowOff>
    </xdr:to>
    <xdr:sp macro="" textlink="">
      <xdr:nvSpPr>
        <xdr:cNvPr id="91" name="六角形 90">
          <a:extLst>
            <a:ext uri="{FF2B5EF4-FFF2-40B4-BE49-F238E27FC236}">
              <a16:creationId xmlns:a16="http://schemas.microsoft.com/office/drawing/2014/main" id="{2E6E5391-14CF-41CE-A505-AEE32CC8BE89}"/>
            </a:ext>
          </a:extLst>
        </xdr:cNvPr>
        <xdr:cNvSpPr/>
      </xdr:nvSpPr>
      <xdr:spPr bwMode="auto">
        <a:xfrm>
          <a:off x="8367625" y="5546604"/>
          <a:ext cx="133755" cy="16222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12700</xdr:colOff>
      <xdr:row>33</xdr:row>
      <xdr:rowOff>9525</xdr:rowOff>
    </xdr:from>
    <xdr:to>
      <xdr:col>15</xdr:col>
      <xdr:colOff>212481</xdr:colOff>
      <xdr:row>33</xdr:row>
      <xdr:rowOff>161192</xdr:rowOff>
    </xdr:to>
    <xdr:sp macro="" textlink="">
      <xdr:nvSpPr>
        <xdr:cNvPr id="92" name="六角形 91">
          <a:extLst>
            <a:ext uri="{FF2B5EF4-FFF2-40B4-BE49-F238E27FC236}">
              <a16:creationId xmlns:a16="http://schemas.microsoft.com/office/drawing/2014/main" id="{80EA49AA-0ABA-435C-BA55-68DE20BA08DE}"/>
            </a:ext>
          </a:extLst>
        </xdr:cNvPr>
        <xdr:cNvSpPr/>
      </xdr:nvSpPr>
      <xdr:spPr bwMode="auto">
        <a:xfrm>
          <a:off x="9758680" y="5541645"/>
          <a:ext cx="199781" cy="15166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0</xdr:colOff>
      <xdr:row>25</xdr:row>
      <xdr:rowOff>12028</xdr:rowOff>
    </xdr:from>
    <xdr:to>
      <xdr:col>13</xdr:col>
      <xdr:colOff>199322</xdr:colOff>
      <xdr:row>26</xdr:row>
      <xdr:rowOff>6272</xdr:rowOff>
    </xdr:to>
    <xdr:sp macro="" textlink="">
      <xdr:nvSpPr>
        <xdr:cNvPr id="93" name="六角形 92">
          <a:extLst>
            <a:ext uri="{FF2B5EF4-FFF2-40B4-BE49-F238E27FC236}">
              <a16:creationId xmlns:a16="http://schemas.microsoft.com/office/drawing/2014/main" id="{75FA818F-799E-4270-BC73-6555621542E7}"/>
            </a:ext>
          </a:extLst>
        </xdr:cNvPr>
        <xdr:cNvSpPr/>
      </xdr:nvSpPr>
      <xdr:spPr bwMode="auto">
        <a:xfrm>
          <a:off x="8374380" y="4203028"/>
          <a:ext cx="199322" cy="16188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5302</xdr:colOff>
      <xdr:row>32</xdr:row>
      <xdr:rowOff>167473</xdr:rowOff>
    </xdr:from>
    <xdr:to>
      <xdr:col>19</xdr:col>
      <xdr:colOff>213491</xdr:colOff>
      <xdr:row>33</xdr:row>
      <xdr:rowOff>168834</xdr:rowOff>
    </xdr:to>
    <xdr:sp macro="" textlink="">
      <xdr:nvSpPr>
        <xdr:cNvPr id="94" name="六角形 93">
          <a:extLst>
            <a:ext uri="{FF2B5EF4-FFF2-40B4-BE49-F238E27FC236}">
              <a16:creationId xmlns:a16="http://schemas.microsoft.com/office/drawing/2014/main" id="{81EFB621-8FB5-4BC4-AC08-FD6AE52850D7}"/>
            </a:ext>
          </a:extLst>
        </xdr:cNvPr>
        <xdr:cNvSpPr/>
      </xdr:nvSpPr>
      <xdr:spPr bwMode="auto">
        <a:xfrm>
          <a:off x="12494482" y="5531953"/>
          <a:ext cx="208189" cy="16900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5788</xdr:colOff>
      <xdr:row>41</xdr:row>
      <xdr:rowOff>14653</xdr:rowOff>
    </xdr:from>
    <xdr:to>
      <xdr:col>13</xdr:col>
      <xdr:colOff>205153</xdr:colOff>
      <xdr:row>42</xdr:row>
      <xdr:rowOff>824</xdr:rowOff>
    </xdr:to>
    <xdr:sp macro="" textlink="">
      <xdr:nvSpPr>
        <xdr:cNvPr id="95" name="六角形 94">
          <a:extLst>
            <a:ext uri="{FF2B5EF4-FFF2-40B4-BE49-F238E27FC236}">
              <a16:creationId xmlns:a16="http://schemas.microsoft.com/office/drawing/2014/main" id="{CB38590C-BF1E-4991-8294-4C9E12A5C52B}"/>
            </a:ext>
          </a:extLst>
        </xdr:cNvPr>
        <xdr:cNvSpPr/>
      </xdr:nvSpPr>
      <xdr:spPr bwMode="auto">
        <a:xfrm>
          <a:off x="8380168" y="6887893"/>
          <a:ext cx="199365" cy="15381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746116</xdr:colOff>
      <xdr:row>4</xdr:row>
      <xdr:rowOff>84666</xdr:rowOff>
    </xdr:from>
    <xdr:ext cx="629709" cy="740837"/>
    <xdr:sp macro="" textlink="">
      <xdr:nvSpPr>
        <xdr:cNvPr id="96" name="Text Box 860">
          <a:extLst>
            <a:ext uri="{FF2B5EF4-FFF2-40B4-BE49-F238E27FC236}">
              <a16:creationId xmlns:a16="http://schemas.microsoft.com/office/drawing/2014/main" id="{6F67E1AA-2508-4408-8F04-F2BD660C041F}"/>
            </a:ext>
          </a:extLst>
        </xdr:cNvPr>
        <xdr:cNvSpPr txBox="1">
          <a:spLocks noChangeArrowheads="1"/>
        </xdr:cNvSpPr>
      </xdr:nvSpPr>
      <xdr:spPr bwMode="auto">
        <a:xfrm>
          <a:off x="2201536" y="755226"/>
          <a:ext cx="629709" cy="740837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泉佐野　　　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りんくう公園</a:t>
          </a:r>
        </a:p>
      </xdr:txBody>
    </xdr:sp>
    <xdr:clientData/>
  </xdr:oneCellAnchor>
  <xdr:twoCellAnchor>
    <xdr:from>
      <xdr:col>3</xdr:col>
      <xdr:colOff>647700</xdr:colOff>
      <xdr:row>1</xdr:row>
      <xdr:rowOff>114300</xdr:rowOff>
    </xdr:from>
    <xdr:to>
      <xdr:col>4</xdr:col>
      <xdr:colOff>28575</xdr:colOff>
      <xdr:row>6</xdr:row>
      <xdr:rowOff>161925</xdr:rowOff>
    </xdr:to>
    <xdr:sp macro="" textlink="">
      <xdr:nvSpPr>
        <xdr:cNvPr id="97" name="Freeform 66">
          <a:extLst>
            <a:ext uri="{FF2B5EF4-FFF2-40B4-BE49-F238E27FC236}">
              <a16:creationId xmlns:a16="http://schemas.microsoft.com/office/drawing/2014/main" id="{D095C937-57E9-41AD-A7D5-3B33EDBEAD0E}"/>
            </a:ext>
          </a:extLst>
        </xdr:cNvPr>
        <xdr:cNvSpPr>
          <a:spLocks/>
        </xdr:cNvSpPr>
      </xdr:nvSpPr>
      <xdr:spPr bwMode="auto">
        <a:xfrm flipH="1" flipV="1">
          <a:off x="2164080" y="281940"/>
          <a:ext cx="66675" cy="885825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" h="42">
              <a:moveTo>
                <a:pt x="0" y="0"/>
              </a:moveTo>
              <a:lnTo>
                <a:pt x="39" y="0"/>
              </a:lnTo>
              <a:lnTo>
                <a:pt x="39" y="42"/>
              </a:ln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370839</xdr:colOff>
      <xdr:row>5</xdr:row>
      <xdr:rowOff>19993</xdr:rowOff>
    </xdr:from>
    <xdr:to>
      <xdr:col>2</xdr:col>
      <xdr:colOff>161289</xdr:colOff>
      <xdr:row>5</xdr:row>
      <xdr:rowOff>19993</xdr:rowOff>
    </xdr:to>
    <xdr:sp macro="" textlink="">
      <xdr:nvSpPr>
        <xdr:cNvPr id="98" name="Line 74">
          <a:extLst>
            <a:ext uri="{FF2B5EF4-FFF2-40B4-BE49-F238E27FC236}">
              <a16:creationId xmlns:a16="http://schemas.microsoft.com/office/drawing/2014/main" id="{E771567D-7846-4DDB-9DAA-6A048426C9EE}"/>
            </a:ext>
          </a:extLst>
        </xdr:cNvPr>
        <xdr:cNvSpPr>
          <a:spLocks noChangeShapeType="1"/>
        </xdr:cNvSpPr>
      </xdr:nvSpPr>
      <xdr:spPr bwMode="auto">
        <a:xfrm>
          <a:off x="515619" y="858193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630112</xdr:colOff>
      <xdr:row>5</xdr:row>
      <xdr:rowOff>0</xdr:rowOff>
    </xdr:from>
    <xdr:to>
      <xdr:col>8</xdr:col>
      <xdr:colOff>626937</xdr:colOff>
      <xdr:row>8</xdr:row>
      <xdr:rowOff>152400</xdr:rowOff>
    </xdr:to>
    <xdr:sp macro="" textlink="">
      <xdr:nvSpPr>
        <xdr:cNvPr id="99" name="Freeform 92">
          <a:extLst>
            <a:ext uri="{FF2B5EF4-FFF2-40B4-BE49-F238E27FC236}">
              <a16:creationId xmlns:a16="http://schemas.microsoft.com/office/drawing/2014/main" id="{883DA36B-BC88-4FF9-826F-31FA095092D4}"/>
            </a:ext>
          </a:extLst>
        </xdr:cNvPr>
        <xdr:cNvSpPr>
          <a:spLocks/>
        </xdr:cNvSpPr>
      </xdr:nvSpPr>
      <xdr:spPr bwMode="auto">
        <a:xfrm>
          <a:off x="4889692" y="838200"/>
          <a:ext cx="682625" cy="655320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4" h="73">
              <a:moveTo>
                <a:pt x="0" y="73"/>
              </a:moveTo>
              <a:lnTo>
                <a:pt x="0" y="0"/>
              </a:lnTo>
              <a:lnTo>
                <a:pt x="74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673636</xdr:colOff>
      <xdr:row>4</xdr:row>
      <xdr:rowOff>30297</xdr:rowOff>
    </xdr:from>
    <xdr:to>
      <xdr:col>6</xdr:col>
      <xdr:colOff>292636</xdr:colOff>
      <xdr:row>5</xdr:row>
      <xdr:rowOff>116021</xdr:rowOff>
    </xdr:to>
    <xdr:sp macro="" textlink="">
      <xdr:nvSpPr>
        <xdr:cNvPr id="100" name="Freeform 93">
          <a:extLst>
            <a:ext uri="{FF2B5EF4-FFF2-40B4-BE49-F238E27FC236}">
              <a16:creationId xmlns:a16="http://schemas.microsoft.com/office/drawing/2014/main" id="{0665AA7B-9151-454D-ADF0-EBB79B2C4846}"/>
            </a:ext>
          </a:extLst>
        </xdr:cNvPr>
        <xdr:cNvSpPr>
          <a:spLocks/>
        </xdr:cNvSpPr>
      </xdr:nvSpPr>
      <xdr:spPr bwMode="auto">
        <a:xfrm>
          <a:off x="3561616" y="700857"/>
          <a:ext cx="304800" cy="253364"/>
        </a:xfrm>
        <a:custGeom>
          <a:avLst/>
          <a:gdLst>
            <a:gd name="T0" fmla="*/ 2147483647 w 41"/>
            <a:gd name="T1" fmla="*/ 0 h 28"/>
            <a:gd name="T2" fmla="*/ 2147483647 w 41"/>
            <a:gd name="T3" fmla="*/ 2147483647 h 28"/>
            <a:gd name="T4" fmla="*/ 2147483647 w 41"/>
            <a:gd name="T5" fmla="*/ 2147483647 h 28"/>
            <a:gd name="T6" fmla="*/ 0 w 41"/>
            <a:gd name="T7" fmla="*/ 2147483647 h 2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41" h="28">
              <a:moveTo>
                <a:pt x="41" y="0"/>
              </a:moveTo>
              <a:lnTo>
                <a:pt x="41" y="28"/>
              </a:lnTo>
              <a:lnTo>
                <a:pt x="3" y="28"/>
              </a:lnTo>
              <a:lnTo>
                <a:pt x="0" y="28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667550</xdr:colOff>
      <xdr:row>3</xdr:row>
      <xdr:rowOff>47625</xdr:rowOff>
    </xdr:from>
    <xdr:to>
      <xdr:col>1</xdr:col>
      <xdr:colOff>667550</xdr:colOff>
      <xdr:row>8</xdr:row>
      <xdr:rowOff>119465</xdr:rowOff>
    </xdr:to>
    <xdr:sp macro="" textlink="">
      <xdr:nvSpPr>
        <xdr:cNvPr id="101" name="Line 128">
          <a:extLst>
            <a:ext uri="{FF2B5EF4-FFF2-40B4-BE49-F238E27FC236}">
              <a16:creationId xmlns:a16="http://schemas.microsoft.com/office/drawing/2014/main" id="{E7A79A27-3C96-4302-8798-56BA868A3EB2}"/>
            </a:ext>
          </a:extLst>
        </xdr:cNvPr>
        <xdr:cNvSpPr>
          <a:spLocks noChangeShapeType="1"/>
        </xdr:cNvSpPr>
      </xdr:nvSpPr>
      <xdr:spPr bwMode="auto">
        <a:xfrm flipV="1">
          <a:off x="812330" y="550545"/>
          <a:ext cx="0" cy="910040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2617 w 0"/>
            <a:gd name="connsiteY0" fmla="*/ 0 h 11303"/>
            <a:gd name="connsiteX1" fmla="*/ 10000 w 0"/>
            <a:gd name="connsiteY1" fmla="*/ 11303 h 113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11303">
              <a:moveTo>
                <a:pt x="2617" y="0"/>
              </a:moveTo>
              <a:cubicBezTo>
                <a:pt x="5950" y="3333"/>
                <a:pt x="6667" y="7970"/>
                <a:pt x="10000" y="11303"/>
              </a:cubicBezTo>
            </a:path>
          </a:pathLst>
        </a:cu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605691</xdr:colOff>
      <xdr:row>4</xdr:row>
      <xdr:rowOff>117231</xdr:rowOff>
    </xdr:from>
    <xdr:to>
      <xdr:col>2</xdr:col>
      <xdr:colOff>49089</xdr:colOff>
      <xdr:row>5</xdr:row>
      <xdr:rowOff>85725</xdr:rowOff>
    </xdr:to>
    <xdr:sp macro="" textlink="">
      <xdr:nvSpPr>
        <xdr:cNvPr id="102" name="Oval 130">
          <a:extLst>
            <a:ext uri="{FF2B5EF4-FFF2-40B4-BE49-F238E27FC236}">
              <a16:creationId xmlns:a16="http://schemas.microsoft.com/office/drawing/2014/main" id="{F19DA4A4-D1D9-4711-BA1D-8E4D92151A15}"/>
            </a:ext>
          </a:extLst>
        </xdr:cNvPr>
        <xdr:cNvSpPr>
          <a:spLocks noChangeArrowheads="1"/>
        </xdr:cNvSpPr>
      </xdr:nvSpPr>
      <xdr:spPr bwMode="auto">
        <a:xfrm>
          <a:off x="750471" y="787791"/>
          <a:ext cx="129198" cy="13613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752475</xdr:colOff>
      <xdr:row>3</xdr:row>
      <xdr:rowOff>161925</xdr:rowOff>
    </xdr:from>
    <xdr:to>
      <xdr:col>6</xdr:col>
      <xdr:colOff>57150</xdr:colOff>
      <xdr:row>5</xdr:row>
      <xdr:rowOff>152400</xdr:rowOff>
    </xdr:to>
    <xdr:sp macro="" textlink="">
      <xdr:nvSpPr>
        <xdr:cNvPr id="103" name="Text Box 183">
          <a:extLst>
            <a:ext uri="{FF2B5EF4-FFF2-40B4-BE49-F238E27FC236}">
              <a16:creationId xmlns:a16="http://schemas.microsoft.com/office/drawing/2014/main" id="{21EE98BD-09DD-4AB1-98AF-352E8A7CA849}"/>
            </a:ext>
          </a:extLst>
        </xdr:cNvPr>
        <xdr:cNvSpPr txBox="1">
          <a:spLocks noChangeArrowheads="1"/>
        </xdr:cNvSpPr>
      </xdr:nvSpPr>
      <xdr:spPr bwMode="auto">
        <a:xfrm>
          <a:off x="3571875" y="664845"/>
          <a:ext cx="59055" cy="3257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551960</xdr:colOff>
      <xdr:row>5</xdr:row>
      <xdr:rowOff>125041</xdr:rowOff>
    </xdr:from>
    <xdr:to>
      <xdr:col>8</xdr:col>
      <xdr:colOff>9466</xdr:colOff>
      <xdr:row>6</xdr:row>
      <xdr:rowOff>97693</xdr:rowOff>
    </xdr:to>
    <xdr:sp macro="" textlink="">
      <xdr:nvSpPr>
        <xdr:cNvPr id="104" name="AutoShape 403">
          <a:extLst>
            <a:ext uri="{FF2B5EF4-FFF2-40B4-BE49-F238E27FC236}">
              <a16:creationId xmlns:a16="http://schemas.microsoft.com/office/drawing/2014/main" id="{C0448A43-C8AA-4D4F-AD32-54A3B4F2CC0F}"/>
            </a:ext>
          </a:extLst>
        </xdr:cNvPr>
        <xdr:cNvSpPr>
          <a:spLocks noChangeArrowheads="1"/>
        </xdr:cNvSpPr>
      </xdr:nvSpPr>
      <xdr:spPr bwMode="auto">
        <a:xfrm>
          <a:off x="4811540" y="963241"/>
          <a:ext cx="143306" cy="14029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768384</xdr:colOff>
      <xdr:row>2</xdr:row>
      <xdr:rowOff>95250</xdr:rowOff>
    </xdr:from>
    <xdr:to>
      <xdr:col>3</xdr:col>
      <xdr:colOff>387280</xdr:colOff>
      <xdr:row>3</xdr:row>
      <xdr:rowOff>31093</xdr:rowOff>
    </xdr:to>
    <xdr:sp macro="" textlink="">
      <xdr:nvSpPr>
        <xdr:cNvPr id="105" name="Freeform 651">
          <a:extLst>
            <a:ext uri="{FF2B5EF4-FFF2-40B4-BE49-F238E27FC236}">
              <a16:creationId xmlns:a16="http://schemas.microsoft.com/office/drawing/2014/main" id="{0C4B943D-59D7-4539-8508-1E5F67F63A66}"/>
            </a:ext>
          </a:extLst>
        </xdr:cNvPr>
        <xdr:cNvSpPr>
          <a:spLocks/>
        </xdr:cNvSpPr>
      </xdr:nvSpPr>
      <xdr:spPr bwMode="auto">
        <a:xfrm>
          <a:off x="1515144" y="430530"/>
          <a:ext cx="388516" cy="103483"/>
        </a:xfrm>
        <a:custGeom>
          <a:avLst/>
          <a:gdLst>
            <a:gd name="T0" fmla="*/ 2147483647 w 41"/>
            <a:gd name="T1" fmla="*/ 2147483647 h 15"/>
            <a:gd name="T2" fmla="*/ 2147483647 w 41"/>
            <a:gd name="T3" fmla="*/ 2147483647 h 15"/>
            <a:gd name="T4" fmla="*/ 2147483647 w 41"/>
            <a:gd name="T5" fmla="*/ 2147483647 h 15"/>
            <a:gd name="T6" fmla="*/ 2147483647 w 41"/>
            <a:gd name="T7" fmla="*/ 2147483647 h 15"/>
            <a:gd name="T8" fmla="*/ 0 w 41"/>
            <a:gd name="T9" fmla="*/ 0 h 1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7333 h 8043"/>
            <a:gd name="connsiteX1" fmla="*/ 7317 w 10000"/>
            <a:gd name="connsiteY1" fmla="*/ 8000 h 8043"/>
            <a:gd name="connsiteX2" fmla="*/ 4146 w 10000"/>
            <a:gd name="connsiteY2" fmla="*/ 6667 h 8043"/>
            <a:gd name="connsiteX3" fmla="*/ 2238 w 10000"/>
            <a:gd name="connsiteY3" fmla="*/ 7512 h 8043"/>
            <a:gd name="connsiteX4" fmla="*/ 0 w 10000"/>
            <a:gd name="connsiteY4" fmla="*/ 0 h 8043"/>
            <a:gd name="connsiteX0" fmla="*/ 10000 w 10000"/>
            <a:gd name="connsiteY0" fmla="*/ 9117 h 9947"/>
            <a:gd name="connsiteX1" fmla="*/ 7317 w 10000"/>
            <a:gd name="connsiteY1" fmla="*/ 9947 h 9947"/>
            <a:gd name="connsiteX2" fmla="*/ 4146 w 10000"/>
            <a:gd name="connsiteY2" fmla="*/ 8289 h 9947"/>
            <a:gd name="connsiteX3" fmla="*/ 2238 w 10000"/>
            <a:gd name="connsiteY3" fmla="*/ 9340 h 9947"/>
            <a:gd name="connsiteX4" fmla="*/ 0 w 10000"/>
            <a:gd name="connsiteY4" fmla="*/ 0 h 99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9947">
              <a:moveTo>
                <a:pt x="10000" y="9117"/>
              </a:moveTo>
              <a:cubicBezTo>
                <a:pt x="9512" y="9117"/>
                <a:pt x="8293" y="9947"/>
                <a:pt x="7317" y="9947"/>
              </a:cubicBezTo>
              <a:cubicBezTo>
                <a:pt x="6585" y="9947"/>
                <a:pt x="5122" y="8289"/>
                <a:pt x="4146" y="8289"/>
              </a:cubicBezTo>
              <a:cubicBezTo>
                <a:pt x="3415" y="9117"/>
                <a:pt x="3171" y="9561"/>
                <a:pt x="2238" y="9340"/>
              </a:cubicBezTo>
              <a:cubicBezTo>
                <a:pt x="1506" y="7681"/>
                <a:pt x="488" y="2487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762000</xdr:colOff>
      <xdr:row>3</xdr:row>
      <xdr:rowOff>38100</xdr:rowOff>
    </xdr:from>
    <xdr:to>
      <xdr:col>3</xdr:col>
      <xdr:colOff>400050</xdr:colOff>
      <xdr:row>3</xdr:row>
      <xdr:rowOff>95250</xdr:rowOff>
    </xdr:to>
    <xdr:sp macro="" textlink="">
      <xdr:nvSpPr>
        <xdr:cNvPr id="106" name="Freeform 652">
          <a:extLst>
            <a:ext uri="{FF2B5EF4-FFF2-40B4-BE49-F238E27FC236}">
              <a16:creationId xmlns:a16="http://schemas.microsoft.com/office/drawing/2014/main" id="{E4B95C90-6E8C-4AA5-B675-23DE2043EDA8}"/>
            </a:ext>
          </a:extLst>
        </xdr:cNvPr>
        <xdr:cNvSpPr>
          <a:spLocks/>
        </xdr:cNvSpPr>
      </xdr:nvSpPr>
      <xdr:spPr bwMode="auto">
        <a:xfrm>
          <a:off x="1516380" y="541020"/>
          <a:ext cx="400050" cy="57150"/>
        </a:xfrm>
        <a:custGeom>
          <a:avLst/>
          <a:gdLst>
            <a:gd name="T0" fmla="*/ 2147483647 w 43"/>
            <a:gd name="T1" fmla="*/ 2147483647 h 6"/>
            <a:gd name="T2" fmla="*/ 2147483647 w 43"/>
            <a:gd name="T3" fmla="*/ 2147483647 h 6"/>
            <a:gd name="T4" fmla="*/ 2147483647 w 43"/>
            <a:gd name="T5" fmla="*/ 2147483647 h 6"/>
            <a:gd name="T6" fmla="*/ 2147483647 w 43"/>
            <a:gd name="T7" fmla="*/ 2147483647 h 6"/>
            <a:gd name="T8" fmla="*/ 0 w 43"/>
            <a:gd name="T9" fmla="*/ 0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3" h="6">
              <a:moveTo>
                <a:pt x="43" y="4"/>
              </a:moveTo>
              <a:cubicBezTo>
                <a:pt x="41" y="4"/>
                <a:pt x="36" y="5"/>
                <a:pt x="32" y="5"/>
              </a:cubicBezTo>
              <a:cubicBezTo>
                <a:pt x="29" y="5"/>
                <a:pt x="23" y="3"/>
                <a:pt x="19" y="3"/>
              </a:cubicBezTo>
              <a:cubicBezTo>
                <a:pt x="16" y="4"/>
                <a:pt x="15" y="6"/>
                <a:pt x="12" y="6"/>
              </a:cubicBezTo>
              <a:cubicBezTo>
                <a:pt x="9" y="6"/>
                <a:pt x="2" y="1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559358</xdr:colOff>
      <xdr:row>2</xdr:row>
      <xdr:rowOff>125605</xdr:rowOff>
    </xdr:from>
    <xdr:to>
      <xdr:col>3</xdr:col>
      <xdr:colOff>605077</xdr:colOff>
      <xdr:row>4</xdr:row>
      <xdr:rowOff>95250</xdr:rowOff>
    </xdr:to>
    <xdr:sp macro="" textlink="">
      <xdr:nvSpPr>
        <xdr:cNvPr id="107" name="Freeform 653">
          <a:extLst>
            <a:ext uri="{FF2B5EF4-FFF2-40B4-BE49-F238E27FC236}">
              <a16:creationId xmlns:a16="http://schemas.microsoft.com/office/drawing/2014/main" id="{93AD62D8-DEFA-4281-BEA1-749F2B6036B0}"/>
            </a:ext>
          </a:extLst>
        </xdr:cNvPr>
        <xdr:cNvSpPr>
          <a:spLocks/>
        </xdr:cNvSpPr>
      </xdr:nvSpPr>
      <xdr:spPr bwMode="auto">
        <a:xfrm>
          <a:off x="2075738" y="460885"/>
          <a:ext cx="45719" cy="304925"/>
        </a:xfrm>
        <a:custGeom>
          <a:avLst/>
          <a:gdLst>
            <a:gd name="T0" fmla="*/ 2147483647 w 3"/>
            <a:gd name="T1" fmla="*/ 0 h 42"/>
            <a:gd name="T2" fmla="*/ 2147483647 w 3"/>
            <a:gd name="T3" fmla="*/ 2147483647 h 42"/>
            <a:gd name="T4" fmla="*/ 2147483647 w 3"/>
            <a:gd name="T5" fmla="*/ 2147483647 h 42"/>
            <a:gd name="T6" fmla="*/ 0 w 3"/>
            <a:gd name="T7" fmla="*/ 2147483647 h 42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42">
              <a:moveTo>
                <a:pt x="3" y="0"/>
              </a:moveTo>
              <a:lnTo>
                <a:pt x="3" y="13"/>
              </a:lnTo>
              <a:lnTo>
                <a:pt x="3" y="38"/>
              </a:lnTo>
              <a:lnTo>
                <a:pt x="0" y="42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695325</xdr:colOff>
      <xdr:row>2</xdr:row>
      <xdr:rowOff>122987</xdr:rowOff>
    </xdr:from>
    <xdr:to>
      <xdr:col>3</xdr:col>
      <xdr:colOff>751010</xdr:colOff>
      <xdr:row>4</xdr:row>
      <xdr:rowOff>95249</xdr:rowOff>
    </xdr:to>
    <xdr:sp macro="" textlink="">
      <xdr:nvSpPr>
        <xdr:cNvPr id="108" name="Freeform 654">
          <a:extLst>
            <a:ext uri="{FF2B5EF4-FFF2-40B4-BE49-F238E27FC236}">
              <a16:creationId xmlns:a16="http://schemas.microsoft.com/office/drawing/2014/main" id="{ED353338-3EEC-4C67-8AC4-86A9C0480CED}"/>
            </a:ext>
          </a:extLst>
        </xdr:cNvPr>
        <xdr:cNvSpPr>
          <a:spLocks/>
        </xdr:cNvSpPr>
      </xdr:nvSpPr>
      <xdr:spPr bwMode="auto">
        <a:xfrm>
          <a:off x="2204085" y="458267"/>
          <a:ext cx="0" cy="307542"/>
        </a:xfrm>
        <a:custGeom>
          <a:avLst/>
          <a:gdLst>
            <a:gd name="T0" fmla="*/ 2147483647 w 5"/>
            <a:gd name="T1" fmla="*/ 2147483647 h 36"/>
            <a:gd name="T2" fmla="*/ 0 w 5"/>
            <a:gd name="T3" fmla="*/ 2147483647 h 36"/>
            <a:gd name="T4" fmla="*/ 0 w 5"/>
            <a:gd name="T5" fmla="*/ 2147483647 h 36"/>
            <a:gd name="T6" fmla="*/ 0 w 5"/>
            <a:gd name="T7" fmla="*/ 0 h 3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" h="36">
              <a:moveTo>
                <a:pt x="5" y="36"/>
              </a:moveTo>
              <a:lnTo>
                <a:pt x="0" y="33"/>
              </a:lnTo>
              <a:lnTo>
                <a:pt x="0" y="8"/>
              </a:ln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342900</xdr:colOff>
      <xdr:row>4</xdr:row>
      <xdr:rowOff>0</xdr:rowOff>
    </xdr:from>
    <xdr:to>
      <xdr:col>4</xdr:col>
      <xdr:colOff>200025</xdr:colOff>
      <xdr:row>4</xdr:row>
      <xdr:rowOff>0</xdr:rowOff>
    </xdr:to>
    <xdr:sp macro="" textlink="">
      <xdr:nvSpPr>
        <xdr:cNvPr id="109" name="Line 658">
          <a:extLst>
            <a:ext uri="{FF2B5EF4-FFF2-40B4-BE49-F238E27FC236}">
              <a16:creationId xmlns:a16="http://schemas.microsoft.com/office/drawing/2014/main" id="{CB833775-5361-4731-B7EA-946A36A5D0C5}"/>
            </a:ext>
          </a:extLst>
        </xdr:cNvPr>
        <xdr:cNvSpPr>
          <a:spLocks noChangeShapeType="1"/>
        </xdr:cNvSpPr>
      </xdr:nvSpPr>
      <xdr:spPr bwMode="auto">
        <a:xfrm>
          <a:off x="1859280" y="670560"/>
          <a:ext cx="54292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381000</xdr:colOff>
      <xdr:row>2</xdr:row>
      <xdr:rowOff>152400</xdr:rowOff>
    </xdr:from>
    <xdr:to>
      <xdr:col>3</xdr:col>
      <xdr:colOff>409575</xdr:colOff>
      <xdr:row>4</xdr:row>
      <xdr:rowOff>85725</xdr:rowOff>
    </xdr:to>
    <xdr:sp macro="" textlink="">
      <xdr:nvSpPr>
        <xdr:cNvPr id="110" name="Freeform 659">
          <a:extLst>
            <a:ext uri="{FF2B5EF4-FFF2-40B4-BE49-F238E27FC236}">
              <a16:creationId xmlns:a16="http://schemas.microsoft.com/office/drawing/2014/main" id="{1B9A8CEA-1B79-471F-808A-447FA2F19E2E}"/>
            </a:ext>
          </a:extLst>
        </xdr:cNvPr>
        <xdr:cNvSpPr>
          <a:spLocks/>
        </xdr:cNvSpPr>
      </xdr:nvSpPr>
      <xdr:spPr bwMode="auto">
        <a:xfrm>
          <a:off x="1897380" y="487680"/>
          <a:ext cx="28575" cy="268605"/>
        </a:xfrm>
        <a:custGeom>
          <a:avLst/>
          <a:gdLst>
            <a:gd name="T0" fmla="*/ 2147483647 w 3"/>
            <a:gd name="T1" fmla="*/ 0 h 30"/>
            <a:gd name="T2" fmla="*/ 2147483647 w 3"/>
            <a:gd name="T3" fmla="*/ 2147483647 h 30"/>
            <a:gd name="T4" fmla="*/ 2147483647 w 3"/>
            <a:gd name="T5" fmla="*/ 2147483647 h 30"/>
            <a:gd name="T6" fmla="*/ 0 w 3"/>
            <a:gd name="T7" fmla="*/ 2147483647 h 3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30">
              <a:moveTo>
                <a:pt x="3" y="0"/>
              </a:moveTo>
              <a:lnTo>
                <a:pt x="3" y="1"/>
              </a:lnTo>
              <a:lnTo>
                <a:pt x="3" y="26"/>
              </a:lnTo>
              <a:lnTo>
                <a:pt x="0" y="3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751532</xdr:colOff>
      <xdr:row>2</xdr:row>
      <xdr:rowOff>104775</xdr:rowOff>
    </xdr:from>
    <xdr:to>
      <xdr:col>4</xdr:col>
      <xdr:colOff>8582</xdr:colOff>
      <xdr:row>4</xdr:row>
      <xdr:rowOff>104775</xdr:rowOff>
    </xdr:to>
    <xdr:sp macro="" textlink="">
      <xdr:nvSpPr>
        <xdr:cNvPr id="111" name="Freeform 661">
          <a:extLst>
            <a:ext uri="{FF2B5EF4-FFF2-40B4-BE49-F238E27FC236}">
              <a16:creationId xmlns:a16="http://schemas.microsoft.com/office/drawing/2014/main" id="{A14A4039-FE24-4CCE-8EA6-0914EFBC337B}"/>
            </a:ext>
          </a:extLst>
        </xdr:cNvPr>
        <xdr:cNvSpPr>
          <a:spLocks/>
        </xdr:cNvSpPr>
      </xdr:nvSpPr>
      <xdr:spPr bwMode="auto">
        <a:xfrm>
          <a:off x="2199332" y="440055"/>
          <a:ext cx="11430" cy="335280"/>
        </a:xfrm>
        <a:custGeom>
          <a:avLst/>
          <a:gdLst>
            <a:gd name="T0" fmla="*/ 2147483647 w 3"/>
            <a:gd name="T1" fmla="*/ 0 h 37"/>
            <a:gd name="T2" fmla="*/ 2147483647 w 3"/>
            <a:gd name="T3" fmla="*/ 2147483647 h 37"/>
            <a:gd name="T4" fmla="*/ 2147483647 w 3"/>
            <a:gd name="T5" fmla="*/ 2147483647 h 37"/>
            <a:gd name="T6" fmla="*/ 0 w 3"/>
            <a:gd name="T7" fmla="*/ 2147483647 h 3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37">
              <a:moveTo>
                <a:pt x="3" y="0"/>
              </a:moveTo>
              <a:lnTo>
                <a:pt x="3" y="8"/>
              </a:lnTo>
              <a:lnTo>
                <a:pt x="3" y="33"/>
              </a:lnTo>
              <a:lnTo>
                <a:pt x="0" y="3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3</xdr:row>
      <xdr:rowOff>133350</xdr:rowOff>
    </xdr:from>
    <xdr:to>
      <xdr:col>3</xdr:col>
      <xdr:colOff>361950</xdr:colOff>
      <xdr:row>3</xdr:row>
      <xdr:rowOff>161925</xdr:rowOff>
    </xdr:to>
    <xdr:sp macro="" textlink="">
      <xdr:nvSpPr>
        <xdr:cNvPr id="112" name="Freeform 665">
          <a:extLst>
            <a:ext uri="{FF2B5EF4-FFF2-40B4-BE49-F238E27FC236}">
              <a16:creationId xmlns:a16="http://schemas.microsoft.com/office/drawing/2014/main" id="{936E16AB-D07B-4900-9908-C31EF54995EF}"/>
            </a:ext>
          </a:extLst>
        </xdr:cNvPr>
        <xdr:cNvSpPr>
          <a:spLocks/>
        </xdr:cNvSpPr>
      </xdr:nvSpPr>
      <xdr:spPr bwMode="auto">
        <a:xfrm>
          <a:off x="1525905" y="636270"/>
          <a:ext cx="352425" cy="285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25400</xdr:colOff>
      <xdr:row>6</xdr:row>
      <xdr:rowOff>152400</xdr:rowOff>
    </xdr:from>
    <xdr:to>
      <xdr:col>4</xdr:col>
      <xdr:colOff>82550</xdr:colOff>
      <xdr:row>6</xdr:row>
      <xdr:rowOff>161925</xdr:rowOff>
    </xdr:to>
    <xdr:sp macro="" textlink="">
      <xdr:nvSpPr>
        <xdr:cNvPr id="113" name="Line 666">
          <a:extLst>
            <a:ext uri="{FF2B5EF4-FFF2-40B4-BE49-F238E27FC236}">
              <a16:creationId xmlns:a16="http://schemas.microsoft.com/office/drawing/2014/main" id="{9731E5BC-BCF4-477B-B515-E4E20581177F}"/>
            </a:ext>
          </a:extLst>
        </xdr:cNvPr>
        <xdr:cNvSpPr>
          <a:spLocks noChangeShapeType="1"/>
        </xdr:cNvSpPr>
      </xdr:nvSpPr>
      <xdr:spPr bwMode="auto">
        <a:xfrm>
          <a:off x="1541780" y="1158240"/>
          <a:ext cx="7429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762000</xdr:colOff>
      <xdr:row>3</xdr:row>
      <xdr:rowOff>38100</xdr:rowOff>
    </xdr:from>
    <xdr:to>
      <xdr:col>3</xdr:col>
      <xdr:colOff>400050</xdr:colOff>
      <xdr:row>3</xdr:row>
      <xdr:rowOff>95250</xdr:rowOff>
    </xdr:to>
    <xdr:sp macro="" textlink="">
      <xdr:nvSpPr>
        <xdr:cNvPr id="114" name="Freeform 669">
          <a:extLst>
            <a:ext uri="{FF2B5EF4-FFF2-40B4-BE49-F238E27FC236}">
              <a16:creationId xmlns:a16="http://schemas.microsoft.com/office/drawing/2014/main" id="{A79BE6AD-9CD2-43C8-BBDB-B1A7530498A3}"/>
            </a:ext>
          </a:extLst>
        </xdr:cNvPr>
        <xdr:cNvSpPr>
          <a:spLocks/>
        </xdr:cNvSpPr>
      </xdr:nvSpPr>
      <xdr:spPr bwMode="auto">
        <a:xfrm>
          <a:off x="1516380" y="541020"/>
          <a:ext cx="400050" cy="57150"/>
        </a:xfrm>
        <a:custGeom>
          <a:avLst/>
          <a:gdLst>
            <a:gd name="T0" fmla="*/ 2147483647 w 43"/>
            <a:gd name="T1" fmla="*/ 2147483647 h 6"/>
            <a:gd name="T2" fmla="*/ 2147483647 w 43"/>
            <a:gd name="T3" fmla="*/ 2147483647 h 6"/>
            <a:gd name="T4" fmla="*/ 2147483647 w 43"/>
            <a:gd name="T5" fmla="*/ 2147483647 h 6"/>
            <a:gd name="T6" fmla="*/ 2147483647 w 43"/>
            <a:gd name="T7" fmla="*/ 2147483647 h 6"/>
            <a:gd name="T8" fmla="*/ 0 w 43"/>
            <a:gd name="T9" fmla="*/ 0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3" h="6">
              <a:moveTo>
                <a:pt x="43" y="4"/>
              </a:moveTo>
              <a:cubicBezTo>
                <a:pt x="41" y="4"/>
                <a:pt x="36" y="5"/>
                <a:pt x="32" y="5"/>
              </a:cubicBezTo>
              <a:cubicBezTo>
                <a:pt x="29" y="5"/>
                <a:pt x="23" y="3"/>
                <a:pt x="19" y="3"/>
              </a:cubicBezTo>
              <a:cubicBezTo>
                <a:pt x="16" y="4"/>
                <a:pt x="15" y="6"/>
                <a:pt x="12" y="6"/>
              </a:cubicBezTo>
              <a:cubicBezTo>
                <a:pt x="9" y="6"/>
                <a:pt x="2" y="1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695325</xdr:colOff>
      <xdr:row>2</xdr:row>
      <xdr:rowOff>125605</xdr:rowOff>
    </xdr:from>
    <xdr:to>
      <xdr:col>3</xdr:col>
      <xdr:colOff>741044</xdr:colOff>
      <xdr:row>4</xdr:row>
      <xdr:rowOff>95250</xdr:rowOff>
    </xdr:to>
    <xdr:sp macro="" textlink="">
      <xdr:nvSpPr>
        <xdr:cNvPr id="115" name="Freeform 671">
          <a:extLst>
            <a:ext uri="{FF2B5EF4-FFF2-40B4-BE49-F238E27FC236}">
              <a16:creationId xmlns:a16="http://schemas.microsoft.com/office/drawing/2014/main" id="{B4F81D57-71BD-455B-8B44-3CDD16BED9B0}"/>
            </a:ext>
          </a:extLst>
        </xdr:cNvPr>
        <xdr:cNvSpPr>
          <a:spLocks/>
        </xdr:cNvSpPr>
      </xdr:nvSpPr>
      <xdr:spPr bwMode="auto">
        <a:xfrm>
          <a:off x="2204085" y="460885"/>
          <a:ext cx="0" cy="304925"/>
        </a:xfrm>
        <a:custGeom>
          <a:avLst/>
          <a:gdLst>
            <a:gd name="T0" fmla="*/ 2147483647 w 5"/>
            <a:gd name="T1" fmla="*/ 2147483647 h 36"/>
            <a:gd name="T2" fmla="*/ 0 w 5"/>
            <a:gd name="T3" fmla="*/ 2147483647 h 36"/>
            <a:gd name="T4" fmla="*/ 0 w 5"/>
            <a:gd name="T5" fmla="*/ 2147483647 h 36"/>
            <a:gd name="T6" fmla="*/ 0 w 5"/>
            <a:gd name="T7" fmla="*/ 0 h 3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" h="36">
              <a:moveTo>
                <a:pt x="5" y="36"/>
              </a:moveTo>
              <a:lnTo>
                <a:pt x="0" y="33"/>
              </a:lnTo>
              <a:lnTo>
                <a:pt x="0" y="8"/>
              </a:ln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142875</xdr:colOff>
      <xdr:row>2</xdr:row>
      <xdr:rowOff>167051</xdr:rowOff>
    </xdr:from>
    <xdr:to>
      <xdr:col>4</xdr:col>
      <xdr:colOff>647700</xdr:colOff>
      <xdr:row>3</xdr:row>
      <xdr:rowOff>4602</xdr:rowOff>
    </xdr:to>
    <xdr:sp macro="" textlink="">
      <xdr:nvSpPr>
        <xdr:cNvPr id="116" name="Freeform 672">
          <a:extLst>
            <a:ext uri="{FF2B5EF4-FFF2-40B4-BE49-F238E27FC236}">
              <a16:creationId xmlns:a16="http://schemas.microsoft.com/office/drawing/2014/main" id="{14E212F1-C680-4413-8689-EAE6607AEE8F}"/>
            </a:ext>
          </a:extLst>
        </xdr:cNvPr>
        <xdr:cNvSpPr>
          <a:spLocks/>
        </xdr:cNvSpPr>
      </xdr:nvSpPr>
      <xdr:spPr bwMode="auto">
        <a:xfrm>
          <a:off x="2345055" y="502331"/>
          <a:ext cx="504825" cy="519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381000</xdr:colOff>
      <xdr:row>2</xdr:row>
      <xdr:rowOff>152400</xdr:rowOff>
    </xdr:from>
    <xdr:to>
      <xdr:col>3</xdr:col>
      <xdr:colOff>409575</xdr:colOff>
      <xdr:row>4</xdr:row>
      <xdr:rowOff>85725</xdr:rowOff>
    </xdr:to>
    <xdr:sp macro="" textlink="">
      <xdr:nvSpPr>
        <xdr:cNvPr id="117" name="Freeform 675">
          <a:extLst>
            <a:ext uri="{FF2B5EF4-FFF2-40B4-BE49-F238E27FC236}">
              <a16:creationId xmlns:a16="http://schemas.microsoft.com/office/drawing/2014/main" id="{2548B60B-8D0B-4ED2-9F9E-1EACF898184B}"/>
            </a:ext>
          </a:extLst>
        </xdr:cNvPr>
        <xdr:cNvSpPr>
          <a:spLocks/>
        </xdr:cNvSpPr>
      </xdr:nvSpPr>
      <xdr:spPr bwMode="auto">
        <a:xfrm>
          <a:off x="1897380" y="487680"/>
          <a:ext cx="28575" cy="268605"/>
        </a:xfrm>
        <a:custGeom>
          <a:avLst/>
          <a:gdLst>
            <a:gd name="T0" fmla="*/ 2147483647 w 3"/>
            <a:gd name="T1" fmla="*/ 0 h 30"/>
            <a:gd name="T2" fmla="*/ 2147483647 w 3"/>
            <a:gd name="T3" fmla="*/ 2147483647 h 30"/>
            <a:gd name="T4" fmla="*/ 2147483647 w 3"/>
            <a:gd name="T5" fmla="*/ 2147483647 h 30"/>
            <a:gd name="T6" fmla="*/ 0 w 3"/>
            <a:gd name="T7" fmla="*/ 2147483647 h 3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30">
              <a:moveTo>
                <a:pt x="3" y="0"/>
              </a:moveTo>
              <a:lnTo>
                <a:pt x="3" y="1"/>
              </a:lnTo>
              <a:lnTo>
                <a:pt x="3" y="26"/>
              </a:lnTo>
              <a:lnTo>
                <a:pt x="0" y="3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495300</xdr:colOff>
      <xdr:row>2</xdr:row>
      <xdr:rowOff>154389</xdr:rowOff>
    </xdr:from>
    <xdr:to>
      <xdr:col>3</xdr:col>
      <xdr:colOff>544286</xdr:colOff>
      <xdr:row>4</xdr:row>
      <xdr:rowOff>85725</xdr:rowOff>
    </xdr:to>
    <xdr:sp macro="" textlink="">
      <xdr:nvSpPr>
        <xdr:cNvPr id="118" name="Freeform 676">
          <a:extLst>
            <a:ext uri="{FF2B5EF4-FFF2-40B4-BE49-F238E27FC236}">
              <a16:creationId xmlns:a16="http://schemas.microsoft.com/office/drawing/2014/main" id="{0CFC9BD2-D46B-48D3-9E6E-672B6DC3462E}"/>
            </a:ext>
          </a:extLst>
        </xdr:cNvPr>
        <xdr:cNvSpPr>
          <a:spLocks/>
        </xdr:cNvSpPr>
      </xdr:nvSpPr>
      <xdr:spPr bwMode="auto">
        <a:xfrm>
          <a:off x="2011680" y="489669"/>
          <a:ext cx="48986" cy="266616"/>
        </a:xfrm>
        <a:custGeom>
          <a:avLst/>
          <a:gdLst>
            <a:gd name="T0" fmla="*/ 2147483647 w 5"/>
            <a:gd name="T1" fmla="*/ 2147483647 h 26"/>
            <a:gd name="T2" fmla="*/ 0 w 5"/>
            <a:gd name="T3" fmla="*/ 2147483647 h 26"/>
            <a:gd name="T4" fmla="*/ 2147483647 w 5"/>
            <a:gd name="T5" fmla="*/ 2147483647 h 26"/>
            <a:gd name="T6" fmla="*/ 0 w 5"/>
            <a:gd name="T7" fmla="*/ 0 h 26"/>
            <a:gd name="T8" fmla="*/ 0 60000 65536"/>
            <a:gd name="T9" fmla="*/ 0 60000 65536"/>
            <a:gd name="T10" fmla="*/ 0 60000 65536"/>
            <a:gd name="T11" fmla="*/ 0 60000 65536"/>
            <a:gd name="connsiteX0" fmla="*/ 10000 w 10000"/>
            <a:gd name="connsiteY0" fmla="*/ 10000 h 10000"/>
            <a:gd name="connsiteX1" fmla="*/ 0 w 10000"/>
            <a:gd name="connsiteY1" fmla="*/ 8846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10000"/>
              </a:moveTo>
              <a:lnTo>
                <a:pt x="0" y="8846"/>
              </a:ln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86454</xdr:colOff>
      <xdr:row>3</xdr:row>
      <xdr:rowOff>116495</xdr:rowOff>
    </xdr:from>
    <xdr:to>
      <xdr:col>4</xdr:col>
      <xdr:colOff>136698</xdr:colOff>
      <xdr:row>4</xdr:row>
      <xdr:rowOff>104776</xdr:rowOff>
    </xdr:to>
    <xdr:sp macro="" textlink="">
      <xdr:nvSpPr>
        <xdr:cNvPr id="119" name="Freeform 678">
          <a:extLst>
            <a:ext uri="{FF2B5EF4-FFF2-40B4-BE49-F238E27FC236}">
              <a16:creationId xmlns:a16="http://schemas.microsoft.com/office/drawing/2014/main" id="{21DFC1EB-EF49-4C37-96A6-DD02F081EDC3}"/>
            </a:ext>
          </a:extLst>
        </xdr:cNvPr>
        <xdr:cNvSpPr>
          <a:spLocks/>
        </xdr:cNvSpPr>
      </xdr:nvSpPr>
      <xdr:spPr bwMode="auto">
        <a:xfrm>
          <a:off x="2288634" y="619415"/>
          <a:ext cx="50244" cy="155921"/>
        </a:xfrm>
        <a:custGeom>
          <a:avLst/>
          <a:gdLst>
            <a:gd name="T0" fmla="*/ 2147483647 w 5"/>
            <a:gd name="T1" fmla="*/ 2147483647 h 33"/>
            <a:gd name="T2" fmla="*/ 0 w 5"/>
            <a:gd name="T3" fmla="*/ 2147483647 h 33"/>
            <a:gd name="T4" fmla="*/ 0 w 5"/>
            <a:gd name="T5" fmla="*/ 2147483647 h 33"/>
            <a:gd name="T6" fmla="*/ 2147483647 w 5"/>
            <a:gd name="T7" fmla="*/ 0 h 33"/>
            <a:gd name="T8" fmla="*/ 0 60000 65536"/>
            <a:gd name="T9" fmla="*/ 0 60000 65536"/>
            <a:gd name="T10" fmla="*/ 0 60000 65536"/>
            <a:gd name="T11" fmla="*/ 0 60000 65536"/>
            <a:gd name="connsiteX0" fmla="*/ 10000 w 10000"/>
            <a:gd name="connsiteY0" fmla="*/ 10000 h 10000"/>
            <a:gd name="connsiteX1" fmla="*/ 0 w 10000"/>
            <a:gd name="connsiteY1" fmla="*/ 9091 h 10000"/>
            <a:gd name="connsiteX2" fmla="*/ 0 w 10000"/>
            <a:gd name="connsiteY2" fmla="*/ 1515 h 10000"/>
            <a:gd name="connsiteX3" fmla="*/ 2000 w 10000"/>
            <a:gd name="connsiteY3" fmla="*/ 0 h 10000"/>
            <a:gd name="connsiteX0" fmla="*/ 10000 w 10000"/>
            <a:gd name="connsiteY0" fmla="*/ 8485 h 8485"/>
            <a:gd name="connsiteX1" fmla="*/ 0 w 10000"/>
            <a:gd name="connsiteY1" fmla="*/ 7576 h 8485"/>
            <a:gd name="connsiteX2" fmla="*/ 0 w 10000"/>
            <a:gd name="connsiteY2" fmla="*/ 0 h 8485"/>
            <a:gd name="connsiteX0" fmla="*/ 10550 w 10550"/>
            <a:gd name="connsiteY0" fmla="*/ 5068 h 5068"/>
            <a:gd name="connsiteX1" fmla="*/ 550 w 10550"/>
            <a:gd name="connsiteY1" fmla="*/ 3997 h 5068"/>
            <a:gd name="connsiteX2" fmla="*/ 0 w 10550"/>
            <a:gd name="connsiteY2" fmla="*/ 0 h 5068"/>
            <a:gd name="connsiteX0" fmla="*/ 10000 w 10000"/>
            <a:gd name="connsiteY0" fmla="*/ 12123 h 12123"/>
            <a:gd name="connsiteX1" fmla="*/ 521 w 10000"/>
            <a:gd name="connsiteY1" fmla="*/ 10010 h 12123"/>
            <a:gd name="connsiteX2" fmla="*/ 0 w 10000"/>
            <a:gd name="connsiteY2" fmla="*/ 0 h 121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2123">
              <a:moveTo>
                <a:pt x="10000" y="12123"/>
              </a:moveTo>
              <a:lnTo>
                <a:pt x="521" y="10010"/>
              </a:lnTo>
              <a:cubicBezTo>
                <a:pt x="348" y="7381"/>
                <a:pt x="173" y="2628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3</xdr:row>
      <xdr:rowOff>133350</xdr:rowOff>
    </xdr:from>
    <xdr:to>
      <xdr:col>3</xdr:col>
      <xdr:colOff>361950</xdr:colOff>
      <xdr:row>3</xdr:row>
      <xdr:rowOff>161925</xdr:rowOff>
    </xdr:to>
    <xdr:sp macro="" textlink="">
      <xdr:nvSpPr>
        <xdr:cNvPr id="120" name="Freeform 680">
          <a:extLst>
            <a:ext uri="{FF2B5EF4-FFF2-40B4-BE49-F238E27FC236}">
              <a16:creationId xmlns:a16="http://schemas.microsoft.com/office/drawing/2014/main" id="{2A78F1EF-8CAD-4198-926F-C87907702033}"/>
            </a:ext>
          </a:extLst>
        </xdr:cNvPr>
        <xdr:cNvSpPr>
          <a:spLocks/>
        </xdr:cNvSpPr>
      </xdr:nvSpPr>
      <xdr:spPr bwMode="auto">
        <a:xfrm>
          <a:off x="1525905" y="636270"/>
          <a:ext cx="352425" cy="285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641731</xdr:colOff>
      <xdr:row>7</xdr:row>
      <xdr:rowOff>9525</xdr:rowOff>
    </xdr:from>
    <xdr:to>
      <xdr:col>3</xdr:col>
      <xdr:colOff>641731</xdr:colOff>
      <xdr:row>8</xdr:row>
      <xdr:rowOff>66675</xdr:rowOff>
    </xdr:to>
    <xdr:sp macro="" textlink="">
      <xdr:nvSpPr>
        <xdr:cNvPr id="121" name="Line 859">
          <a:extLst>
            <a:ext uri="{FF2B5EF4-FFF2-40B4-BE49-F238E27FC236}">
              <a16:creationId xmlns:a16="http://schemas.microsoft.com/office/drawing/2014/main" id="{D665BFDC-88B8-45DD-8092-F286432C8D8E}"/>
            </a:ext>
          </a:extLst>
        </xdr:cNvPr>
        <xdr:cNvSpPr>
          <a:spLocks noChangeShapeType="1"/>
        </xdr:cNvSpPr>
      </xdr:nvSpPr>
      <xdr:spPr bwMode="auto">
        <a:xfrm flipV="1">
          <a:off x="2158111" y="1183005"/>
          <a:ext cx="0" cy="2247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334640</xdr:colOff>
      <xdr:row>5</xdr:row>
      <xdr:rowOff>86906</xdr:rowOff>
    </xdr:from>
    <xdr:ext cx="228517" cy="145713"/>
    <xdr:sp macro="" textlink="">
      <xdr:nvSpPr>
        <xdr:cNvPr id="122" name="Text Box 863">
          <a:extLst>
            <a:ext uri="{FF2B5EF4-FFF2-40B4-BE49-F238E27FC236}">
              <a16:creationId xmlns:a16="http://schemas.microsoft.com/office/drawing/2014/main" id="{361ECCA4-D3FA-447C-A139-3E552A3417AD}"/>
            </a:ext>
          </a:extLst>
        </xdr:cNvPr>
        <xdr:cNvSpPr txBox="1">
          <a:spLocks noChangeArrowheads="1"/>
        </xdr:cNvSpPr>
      </xdr:nvSpPr>
      <xdr:spPr bwMode="auto">
        <a:xfrm>
          <a:off x="2536820" y="925106"/>
          <a:ext cx="228517" cy="145713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oneCellAnchor>
    <xdr:from>
      <xdr:col>3</xdr:col>
      <xdr:colOff>630999</xdr:colOff>
      <xdr:row>5</xdr:row>
      <xdr:rowOff>96422</xdr:rowOff>
    </xdr:from>
    <xdr:ext cx="462414" cy="166649"/>
    <xdr:sp macro="" textlink="">
      <xdr:nvSpPr>
        <xdr:cNvPr id="123" name="Text Box 972">
          <a:extLst>
            <a:ext uri="{FF2B5EF4-FFF2-40B4-BE49-F238E27FC236}">
              <a16:creationId xmlns:a16="http://schemas.microsoft.com/office/drawing/2014/main" id="{CC9150FA-1C81-4A35-919D-FF27A990FA6A}"/>
            </a:ext>
          </a:extLst>
        </xdr:cNvPr>
        <xdr:cNvSpPr txBox="1">
          <a:spLocks noChangeArrowheads="1"/>
        </xdr:cNvSpPr>
      </xdr:nvSpPr>
      <xdr:spPr bwMode="auto">
        <a:xfrm>
          <a:off x="2147379" y="934622"/>
          <a:ext cx="462414" cy="166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2m</a:t>
          </a:r>
        </a:p>
      </xdr:txBody>
    </xdr:sp>
    <xdr:clientData/>
  </xdr:oneCellAnchor>
  <xdr:twoCellAnchor>
    <xdr:from>
      <xdr:col>8</xdr:col>
      <xdr:colOff>185107</xdr:colOff>
      <xdr:row>4</xdr:row>
      <xdr:rowOff>16468</xdr:rowOff>
    </xdr:from>
    <xdr:to>
      <xdr:col>8</xdr:col>
      <xdr:colOff>430556</xdr:colOff>
      <xdr:row>5</xdr:row>
      <xdr:rowOff>65156</xdr:rowOff>
    </xdr:to>
    <xdr:sp macro="" textlink="">
      <xdr:nvSpPr>
        <xdr:cNvPr id="124" name="六角形 123">
          <a:extLst>
            <a:ext uri="{FF2B5EF4-FFF2-40B4-BE49-F238E27FC236}">
              <a16:creationId xmlns:a16="http://schemas.microsoft.com/office/drawing/2014/main" id="{6BB22499-5002-4DAD-A5F2-8DF1C46986C2}"/>
            </a:ext>
          </a:extLst>
        </xdr:cNvPr>
        <xdr:cNvSpPr/>
      </xdr:nvSpPr>
      <xdr:spPr bwMode="auto">
        <a:xfrm>
          <a:off x="5130487" y="687028"/>
          <a:ext cx="245449" cy="21632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10622</xdr:colOff>
      <xdr:row>1</xdr:row>
      <xdr:rowOff>8164</xdr:rowOff>
    </xdr:from>
    <xdr:to>
      <xdr:col>3</xdr:col>
      <xdr:colOff>185964</xdr:colOff>
      <xdr:row>2</xdr:row>
      <xdr:rowOff>4536</xdr:rowOff>
    </xdr:to>
    <xdr:sp macro="" textlink="">
      <xdr:nvSpPr>
        <xdr:cNvPr id="125" name="六角形 124">
          <a:extLst>
            <a:ext uri="{FF2B5EF4-FFF2-40B4-BE49-F238E27FC236}">
              <a16:creationId xmlns:a16="http://schemas.microsoft.com/office/drawing/2014/main" id="{C8673F6D-2A78-4616-BF33-108702FF3B13}"/>
            </a:ext>
          </a:extLst>
        </xdr:cNvPr>
        <xdr:cNvSpPr/>
      </xdr:nvSpPr>
      <xdr:spPr bwMode="auto">
        <a:xfrm>
          <a:off x="1527002" y="175804"/>
          <a:ext cx="175342" cy="16401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1</xdr:row>
      <xdr:rowOff>8164</xdr:rowOff>
    </xdr:from>
    <xdr:to>
      <xdr:col>1</xdr:col>
      <xdr:colOff>183172</xdr:colOff>
      <xdr:row>2</xdr:row>
      <xdr:rowOff>838</xdr:rowOff>
    </xdr:to>
    <xdr:sp macro="" textlink="">
      <xdr:nvSpPr>
        <xdr:cNvPr id="126" name="六角形 125">
          <a:extLst>
            <a:ext uri="{FF2B5EF4-FFF2-40B4-BE49-F238E27FC236}">
              <a16:creationId xmlns:a16="http://schemas.microsoft.com/office/drawing/2014/main" id="{166F65F2-E506-4726-813D-067D7D4279DA}"/>
            </a:ext>
          </a:extLst>
        </xdr:cNvPr>
        <xdr:cNvSpPr/>
      </xdr:nvSpPr>
      <xdr:spPr bwMode="auto">
        <a:xfrm>
          <a:off x="144780" y="175804"/>
          <a:ext cx="183172" cy="160314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4</xdr:col>
      <xdr:colOff>277115</xdr:colOff>
      <xdr:row>3</xdr:row>
      <xdr:rowOff>138979</xdr:rowOff>
    </xdr:from>
    <xdr:ext cx="254620" cy="165173"/>
    <xdr:sp macro="" textlink="">
      <xdr:nvSpPr>
        <xdr:cNvPr id="127" name="Text Box 972">
          <a:extLst>
            <a:ext uri="{FF2B5EF4-FFF2-40B4-BE49-F238E27FC236}">
              <a16:creationId xmlns:a16="http://schemas.microsoft.com/office/drawing/2014/main" id="{A1927B78-3B5D-43DF-B2F1-BA10CB269725}"/>
            </a:ext>
          </a:extLst>
        </xdr:cNvPr>
        <xdr:cNvSpPr txBox="1">
          <a:spLocks noChangeArrowheads="1"/>
        </xdr:cNvSpPr>
      </xdr:nvSpPr>
      <xdr:spPr bwMode="auto">
        <a:xfrm>
          <a:off x="2479295" y="641899"/>
          <a:ext cx="254620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ｸｻﾘ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252615</xdr:colOff>
      <xdr:row>4</xdr:row>
      <xdr:rowOff>19015</xdr:rowOff>
    </xdr:from>
    <xdr:to>
      <xdr:col>4</xdr:col>
      <xdr:colOff>252615</xdr:colOff>
      <xdr:row>4</xdr:row>
      <xdr:rowOff>161890</xdr:rowOff>
    </xdr:to>
    <xdr:sp macro="" textlink="">
      <xdr:nvSpPr>
        <xdr:cNvPr id="128" name="Line 674">
          <a:extLst>
            <a:ext uri="{FF2B5EF4-FFF2-40B4-BE49-F238E27FC236}">
              <a16:creationId xmlns:a16="http://schemas.microsoft.com/office/drawing/2014/main" id="{4DC9C4F4-A273-4C3A-8D62-2B81827262A4}"/>
            </a:ext>
          </a:extLst>
        </xdr:cNvPr>
        <xdr:cNvSpPr>
          <a:spLocks noChangeShapeType="1"/>
        </xdr:cNvSpPr>
      </xdr:nvSpPr>
      <xdr:spPr bwMode="auto">
        <a:xfrm flipH="1">
          <a:off x="2454795" y="689575"/>
          <a:ext cx="0" cy="14287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</xdr:col>
      <xdr:colOff>103184</xdr:colOff>
      <xdr:row>5</xdr:row>
      <xdr:rowOff>60373</xdr:rowOff>
    </xdr:from>
    <xdr:ext cx="1248066" cy="154278"/>
    <xdr:sp macro="" textlink="">
      <xdr:nvSpPr>
        <xdr:cNvPr id="129" name="Text Box 972">
          <a:extLst>
            <a:ext uri="{FF2B5EF4-FFF2-40B4-BE49-F238E27FC236}">
              <a16:creationId xmlns:a16="http://schemas.microsoft.com/office/drawing/2014/main" id="{3501CC37-1B5B-4E8E-9B45-AB8EDBAE95BC}"/>
            </a:ext>
          </a:extLst>
        </xdr:cNvPr>
        <xdr:cNvSpPr txBox="1">
          <a:spLocks noChangeArrowheads="1"/>
        </xdr:cNvSpPr>
      </xdr:nvSpPr>
      <xdr:spPr bwMode="auto">
        <a:xfrm>
          <a:off x="933764" y="898573"/>
          <a:ext cx="1248066" cy="15427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/>
            <a:t>泉南ﾏﾘﾝﾌﾞﾘｯｼﾞ</a:t>
          </a:r>
          <a:r>
            <a:rPr lang="en-US" altLang="ja-JP" sz="900"/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田尻ｽｶｲﾌﾞﾘｯｼﾞ歩道橋へ</a:t>
          </a:r>
        </a:p>
      </xdr:txBody>
    </xdr:sp>
    <xdr:clientData/>
  </xdr:oneCellAnchor>
  <xdr:oneCellAnchor>
    <xdr:from>
      <xdr:col>3</xdr:col>
      <xdr:colOff>709606</xdr:colOff>
      <xdr:row>6</xdr:row>
      <xdr:rowOff>90461</xdr:rowOff>
    </xdr:from>
    <xdr:ext cx="600075" cy="119582"/>
    <xdr:sp macro="" textlink="">
      <xdr:nvSpPr>
        <xdr:cNvPr id="130" name="Text Box 849">
          <a:extLst>
            <a:ext uri="{FF2B5EF4-FFF2-40B4-BE49-F238E27FC236}">
              <a16:creationId xmlns:a16="http://schemas.microsoft.com/office/drawing/2014/main" id="{306C015E-5458-4690-8214-0EB58E312D01}"/>
            </a:ext>
          </a:extLst>
        </xdr:cNvPr>
        <xdr:cNvSpPr txBox="1">
          <a:spLocks noChangeArrowheads="1"/>
        </xdr:cNvSpPr>
      </xdr:nvSpPr>
      <xdr:spPr bwMode="auto">
        <a:xfrm>
          <a:off x="2203126" y="1096301"/>
          <a:ext cx="600075" cy="119582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臨海南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</a:p>
      </xdr:txBody>
    </xdr:sp>
    <xdr:clientData/>
  </xdr:oneCellAnchor>
  <xdr:twoCellAnchor>
    <xdr:from>
      <xdr:col>4</xdr:col>
      <xdr:colOff>167066</xdr:colOff>
      <xdr:row>3</xdr:row>
      <xdr:rowOff>105019</xdr:rowOff>
    </xdr:from>
    <xdr:to>
      <xdr:col>4</xdr:col>
      <xdr:colOff>657596</xdr:colOff>
      <xdr:row>6</xdr:row>
      <xdr:rowOff>139484</xdr:rowOff>
    </xdr:to>
    <xdr:sp macro="" textlink="">
      <xdr:nvSpPr>
        <xdr:cNvPr id="131" name="Freeform 679">
          <a:extLst>
            <a:ext uri="{FF2B5EF4-FFF2-40B4-BE49-F238E27FC236}">
              <a16:creationId xmlns:a16="http://schemas.microsoft.com/office/drawing/2014/main" id="{1159AB7C-6340-4BE9-B04F-AE8639066A83}"/>
            </a:ext>
          </a:extLst>
        </xdr:cNvPr>
        <xdr:cNvSpPr>
          <a:spLocks/>
        </xdr:cNvSpPr>
      </xdr:nvSpPr>
      <xdr:spPr bwMode="auto">
        <a:xfrm>
          <a:off x="2369246" y="607939"/>
          <a:ext cx="490530" cy="537385"/>
        </a:xfrm>
        <a:custGeom>
          <a:avLst/>
          <a:gdLst>
            <a:gd name="T0" fmla="*/ 2147483647 w 48"/>
            <a:gd name="T1" fmla="*/ 2147483647 h 29"/>
            <a:gd name="T2" fmla="*/ 2147483647 w 48"/>
            <a:gd name="T3" fmla="*/ 2147483647 h 29"/>
            <a:gd name="T4" fmla="*/ 2147483647 w 48"/>
            <a:gd name="T5" fmla="*/ 0 h 29"/>
            <a:gd name="T6" fmla="*/ 2147483647 w 48"/>
            <a:gd name="T7" fmla="*/ 2147483647 h 29"/>
            <a:gd name="T8" fmla="*/ 0 w 48"/>
            <a:gd name="T9" fmla="*/ 2147483647 h 2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729 w 10729"/>
            <a:gd name="connsiteY0" fmla="*/ 20578 h 20578"/>
            <a:gd name="connsiteX1" fmla="*/ 9167 w 10729"/>
            <a:gd name="connsiteY1" fmla="*/ 2123 h 20578"/>
            <a:gd name="connsiteX2" fmla="*/ 6042 w 10729"/>
            <a:gd name="connsiteY2" fmla="*/ 399 h 20578"/>
            <a:gd name="connsiteX3" fmla="*/ 3125 w 10729"/>
            <a:gd name="connsiteY3" fmla="*/ 1089 h 20578"/>
            <a:gd name="connsiteX4" fmla="*/ 0 w 10729"/>
            <a:gd name="connsiteY4" fmla="*/ 744 h 205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729" h="20578">
              <a:moveTo>
                <a:pt x="10729" y="20578"/>
              </a:moveTo>
              <a:cubicBezTo>
                <a:pt x="10521" y="19199"/>
                <a:pt x="9948" y="5486"/>
                <a:pt x="9167" y="2123"/>
              </a:cubicBezTo>
              <a:cubicBezTo>
                <a:pt x="8386" y="-1240"/>
                <a:pt x="7083" y="399"/>
                <a:pt x="6042" y="399"/>
              </a:cubicBezTo>
              <a:cubicBezTo>
                <a:pt x="5000" y="399"/>
                <a:pt x="4167" y="1089"/>
                <a:pt x="3125" y="1089"/>
              </a:cubicBezTo>
              <a:cubicBezTo>
                <a:pt x="2083" y="1089"/>
                <a:pt x="1042" y="1089"/>
                <a:pt x="0" y="744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573174</xdr:colOff>
      <xdr:row>6</xdr:row>
      <xdr:rowOff>85724</xdr:rowOff>
    </xdr:from>
    <xdr:to>
      <xdr:col>3</xdr:col>
      <xdr:colOff>725574</xdr:colOff>
      <xdr:row>7</xdr:row>
      <xdr:rowOff>57149</xdr:rowOff>
    </xdr:to>
    <xdr:sp macro="" textlink="">
      <xdr:nvSpPr>
        <xdr:cNvPr id="132" name="Oval 862">
          <a:extLst>
            <a:ext uri="{FF2B5EF4-FFF2-40B4-BE49-F238E27FC236}">
              <a16:creationId xmlns:a16="http://schemas.microsoft.com/office/drawing/2014/main" id="{FFF3D118-4AC1-4F24-A360-42C4AA1DA1A7}"/>
            </a:ext>
          </a:extLst>
        </xdr:cNvPr>
        <xdr:cNvSpPr>
          <a:spLocks noChangeArrowheads="1"/>
        </xdr:cNvSpPr>
      </xdr:nvSpPr>
      <xdr:spPr bwMode="auto">
        <a:xfrm>
          <a:off x="2089554" y="1091564"/>
          <a:ext cx="114300" cy="13906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3777</xdr:colOff>
      <xdr:row>4</xdr:row>
      <xdr:rowOff>95338</xdr:rowOff>
    </xdr:from>
    <xdr:to>
      <xdr:col>6</xdr:col>
      <xdr:colOff>438341</xdr:colOff>
      <xdr:row>5</xdr:row>
      <xdr:rowOff>29359</xdr:rowOff>
    </xdr:to>
    <xdr:grpSp>
      <xdr:nvGrpSpPr>
        <xdr:cNvPr id="133" name="グループ化 132">
          <a:extLst>
            <a:ext uri="{FF2B5EF4-FFF2-40B4-BE49-F238E27FC236}">
              <a16:creationId xmlns:a16="http://schemas.microsoft.com/office/drawing/2014/main" id="{9338DFA1-B31A-4133-A963-07D16A7FEFA3}"/>
            </a:ext>
          </a:extLst>
        </xdr:cNvPr>
        <xdr:cNvGrpSpPr/>
      </xdr:nvGrpSpPr>
      <xdr:grpSpPr>
        <a:xfrm>
          <a:off x="2893934" y="770252"/>
          <a:ext cx="1120364" cy="102750"/>
          <a:chOff x="3239124" y="792332"/>
          <a:chExt cx="1228778" cy="104300"/>
        </a:xfrm>
      </xdr:grpSpPr>
      <xdr:grpSp>
        <xdr:nvGrpSpPr>
          <xdr:cNvPr id="134" name="グループ化 133">
            <a:extLst>
              <a:ext uri="{FF2B5EF4-FFF2-40B4-BE49-F238E27FC236}">
                <a16:creationId xmlns:a16="http://schemas.microsoft.com/office/drawing/2014/main" id="{5E1F2C24-DBA5-406D-E563-9C1BEC6EA681}"/>
              </a:ext>
            </a:extLst>
          </xdr:cNvPr>
          <xdr:cNvGrpSpPr/>
        </xdr:nvGrpSpPr>
        <xdr:grpSpPr>
          <a:xfrm rot="20392962">
            <a:off x="3239124" y="792332"/>
            <a:ext cx="1228778" cy="76392"/>
            <a:chOff x="3334921" y="787010"/>
            <a:chExt cx="1228778" cy="76392"/>
          </a:xfrm>
        </xdr:grpSpPr>
        <xdr:sp macro="" textlink="">
          <xdr:nvSpPr>
            <xdr:cNvPr id="137" name="Line 77">
              <a:extLst>
                <a:ext uri="{FF2B5EF4-FFF2-40B4-BE49-F238E27FC236}">
                  <a16:creationId xmlns:a16="http://schemas.microsoft.com/office/drawing/2014/main" id="{95B5ED78-5BF1-8CD0-CC77-94C042CA5D5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34921" y="825110"/>
              <a:ext cx="122877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" name="Line 78">
              <a:extLst>
                <a:ext uri="{FF2B5EF4-FFF2-40B4-BE49-F238E27FC236}">
                  <a16:creationId xmlns:a16="http://schemas.microsoft.com/office/drawing/2014/main" id="{2FCA7999-8AF8-2030-4FCA-98F15BB53E2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82571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9" name="Line 79">
              <a:extLst>
                <a:ext uri="{FF2B5EF4-FFF2-40B4-BE49-F238E27FC236}">
                  <a16:creationId xmlns:a16="http://schemas.microsoft.com/office/drawing/2014/main" id="{DF7B2FA4-7D8B-015D-EFA5-4FA4EC275C7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58771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0" name="Line 80">
              <a:extLst>
                <a:ext uri="{FF2B5EF4-FFF2-40B4-BE49-F238E27FC236}">
                  <a16:creationId xmlns:a16="http://schemas.microsoft.com/office/drawing/2014/main" id="{60A53EC1-242F-83A3-5174-48239FFD353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36333" y="787013"/>
              <a:ext cx="0" cy="7638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1" name="Line 81">
              <a:extLst>
                <a:ext uri="{FF2B5EF4-FFF2-40B4-BE49-F238E27FC236}">
                  <a16:creationId xmlns:a16="http://schemas.microsoft.com/office/drawing/2014/main" id="{21BD10D1-DE2B-20F9-C48A-79424691A78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63496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2" name="Line 82">
              <a:extLst>
                <a:ext uri="{FF2B5EF4-FFF2-40B4-BE49-F238E27FC236}">
                  <a16:creationId xmlns:a16="http://schemas.microsoft.com/office/drawing/2014/main" id="{350614EE-6E80-F869-4A79-3E7F72C67FB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439696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3" name="Line 83">
              <a:extLst>
                <a:ext uri="{FF2B5EF4-FFF2-40B4-BE49-F238E27FC236}">
                  <a16:creationId xmlns:a16="http://schemas.microsoft.com/office/drawing/2014/main" id="{919C2DC8-F8DF-2860-294A-FD206F2A25F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15896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4" name="Line 84">
              <a:extLst>
                <a:ext uri="{FF2B5EF4-FFF2-40B4-BE49-F238E27FC236}">
                  <a16:creationId xmlns:a16="http://schemas.microsoft.com/office/drawing/2014/main" id="{7DB239BA-1DDE-5915-36C4-A19C252BCFE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11171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5" name="Line 85">
              <a:extLst>
                <a:ext uri="{FF2B5EF4-FFF2-40B4-BE49-F238E27FC236}">
                  <a16:creationId xmlns:a16="http://schemas.microsoft.com/office/drawing/2014/main" id="{B25EAB08-8680-9187-33A8-C8EF6DF34D7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2112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6" name="Line 86">
              <a:extLst>
                <a:ext uri="{FF2B5EF4-FFF2-40B4-BE49-F238E27FC236}">
                  <a16:creationId xmlns:a16="http://schemas.microsoft.com/office/drawing/2014/main" id="{84BB7569-866F-A1A5-299D-3F69BE2DDD5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5892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7" name="Line 87">
              <a:extLst>
                <a:ext uri="{FF2B5EF4-FFF2-40B4-BE49-F238E27FC236}">
                  <a16:creationId xmlns:a16="http://schemas.microsoft.com/office/drawing/2014/main" id="{751D6486-8900-9916-C7E2-F70E861574A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588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8" name="Line 88">
              <a:extLst>
                <a:ext uri="{FF2B5EF4-FFF2-40B4-BE49-F238E27FC236}">
                  <a16:creationId xmlns:a16="http://schemas.microsoft.com/office/drawing/2014/main" id="{04D96730-2511-8915-E596-B55CEA84F84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350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9" name="Line 91">
              <a:extLst>
                <a:ext uri="{FF2B5EF4-FFF2-40B4-BE49-F238E27FC236}">
                  <a16:creationId xmlns:a16="http://schemas.microsoft.com/office/drawing/2014/main" id="{84006B31-2532-C47B-5D16-9D285D8355F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73199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0" name="Line 92">
              <a:extLst>
                <a:ext uri="{FF2B5EF4-FFF2-40B4-BE49-F238E27FC236}">
                  <a16:creationId xmlns:a16="http://schemas.microsoft.com/office/drawing/2014/main" id="{6C33D009-0DFC-433E-B3BF-CF602A28A2A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2874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35" name="Line 84">
            <a:extLst>
              <a:ext uri="{FF2B5EF4-FFF2-40B4-BE49-F238E27FC236}">
                <a16:creationId xmlns:a16="http://schemas.microsoft.com/office/drawing/2014/main" id="{D733C9BA-EC4B-CE3C-90A2-9C05FE1CDB90}"/>
              </a:ext>
            </a:extLst>
          </xdr:cNvPr>
          <xdr:cNvSpPr>
            <a:spLocks noChangeShapeType="1"/>
          </xdr:cNvSpPr>
        </xdr:nvSpPr>
        <xdr:spPr bwMode="auto">
          <a:xfrm rot="20392962">
            <a:off x="3787290" y="821603"/>
            <a:ext cx="0" cy="750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6" name="Line 84">
            <a:extLst>
              <a:ext uri="{FF2B5EF4-FFF2-40B4-BE49-F238E27FC236}">
                <a16:creationId xmlns:a16="http://schemas.microsoft.com/office/drawing/2014/main" id="{0007FCDF-EF32-560A-4BCE-434AE21285BA}"/>
              </a:ext>
            </a:extLst>
          </xdr:cNvPr>
          <xdr:cNvSpPr>
            <a:spLocks noChangeShapeType="1"/>
          </xdr:cNvSpPr>
        </xdr:nvSpPr>
        <xdr:spPr bwMode="auto">
          <a:xfrm rot="20392962">
            <a:off x="3847236" y="803522"/>
            <a:ext cx="0" cy="750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103765</xdr:colOff>
      <xdr:row>4</xdr:row>
      <xdr:rowOff>45230</xdr:rowOff>
    </xdr:from>
    <xdr:to>
      <xdr:col>5</xdr:col>
      <xdr:colOff>744973</xdr:colOff>
      <xdr:row>5</xdr:row>
      <xdr:rowOff>74497</xdr:rowOff>
    </xdr:to>
    <xdr:sp macro="" textlink="">
      <xdr:nvSpPr>
        <xdr:cNvPr id="151" name="Line 1048">
          <a:extLst>
            <a:ext uri="{FF2B5EF4-FFF2-40B4-BE49-F238E27FC236}">
              <a16:creationId xmlns:a16="http://schemas.microsoft.com/office/drawing/2014/main" id="{300A1946-8657-4A97-A799-BD6AE49ED3D9}"/>
            </a:ext>
          </a:extLst>
        </xdr:cNvPr>
        <xdr:cNvSpPr>
          <a:spLocks noChangeShapeType="1"/>
        </xdr:cNvSpPr>
      </xdr:nvSpPr>
      <xdr:spPr bwMode="auto">
        <a:xfrm flipV="1">
          <a:off x="2991745" y="715790"/>
          <a:ext cx="580248" cy="1969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72931</xdr:colOff>
      <xdr:row>5</xdr:row>
      <xdr:rowOff>34588</xdr:rowOff>
    </xdr:from>
    <xdr:to>
      <xdr:col>5</xdr:col>
      <xdr:colOff>647625</xdr:colOff>
      <xdr:row>6</xdr:row>
      <xdr:rowOff>82479</xdr:rowOff>
    </xdr:to>
    <xdr:sp macro="" textlink="">
      <xdr:nvSpPr>
        <xdr:cNvPr id="152" name="Line 1049">
          <a:extLst>
            <a:ext uri="{FF2B5EF4-FFF2-40B4-BE49-F238E27FC236}">
              <a16:creationId xmlns:a16="http://schemas.microsoft.com/office/drawing/2014/main" id="{4AEE18DC-6017-4C73-B697-72ED4FE77AFC}"/>
            </a:ext>
          </a:extLst>
        </xdr:cNvPr>
        <xdr:cNvSpPr>
          <a:spLocks noChangeShapeType="1"/>
        </xdr:cNvSpPr>
      </xdr:nvSpPr>
      <xdr:spPr bwMode="auto">
        <a:xfrm flipV="1">
          <a:off x="2960911" y="872788"/>
          <a:ext cx="574694" cy="21553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</xdr:row>
      <xdr:rowOff>95250</xdr:rowOff>
    </xdr:from>
    <xdr:to>
      <xdr:col>5</xdr:col>
      <xdr:colOff>723900</xdr:colOff>
      <xdr:row>5</xdr:row>
      <xdr:rowOff>0</xdr:rowOff>
    </xdr:to>
    <xdr:sp macro="" textlink="">
      <xdr:nvSpPr>
        <xdr:cNvPr id="153" name="Line 89">
          <a:extLst>
            <a:ext uri="{FF2B5EF4-FFF2-40B4-BE49-F238E27FC236}">
              <a16:creationId xmlns:a16="http://schemas.microsoft.com/office/drawing/2014/main" id="{C7790366-4457-49E6-BF37-02CCBB6C402B}"/>
            </a:ext>
          </a:extLst>
        </xdr:cNvPr>
        <xdr:cNvSpPr>
          <a:spLocks noChangeShapeType="1"/>
        </xdr:cNvSpPr>
      </xdr:nvSpPr>
      <xdr:spPr bwMode="auto">
        <a:xfrm>
          <a:off x="3573780" y="765810"/>
          <a:ext cx="0" cy="723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352425</xdr:colOff>
      <xdr:row>7</xdr:row>
      <xdr:rowOff>95250</xdr:rowOff>
    </xdr:from>
    <xdr:to>
      <xdr:col>6</xdr:col>
      <xdr:colOff>400050</xdr:colOff>
      <xdr:row>7</xdr:row>
      <xdr:rowOff>95250</xdr:rowOff>
    </xdr:to>
    <xdr:sp macro="" textlink="">
      <xdr:nvSpPr>
        <xdr:cNvPr id="154" name="Line 120">
          <a:extLst>
            <a:ext uri="{FF2B5EF4-FFF2-40B4-BE49-F238E27FC236}">
              <a16:creationId xmlns:a16="http://schemas.microsoft.com/office/drawing/2014/main" id="{08D4335D-8644-43E5-90D7-7194769121D3}"/>
            </a:ext>
          </a:extLst>
        </xdr:cNvPr>
        <xdr:cNvSpPr>
          <a:spLocks noChangeShapeType="1"/>
        </xdr:cNvSpPr>
      </xdr:nvSpPr>
      <xdr:spPr bwMode="auto">
        <a:xfrm>
          <a:off x="3240405" y="126873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71123</xdr:colOff>
      <xdr:row>3</xdr:row>
      <xdr:rowOff>153762</xdr:rowOff>
    </xdr:from>
    <xdr:ext cx="481853" cy="156882"/>
    <xdr:sp macro="" textlink="">
      <xdr:nvSpPr>
        <xdr:cNvPr id="155" name="Text Box 209">
          <a:extLst>
            <a:ext uri="{FF2B5EF4-FFF2-40B4-BE49-F238E27FC236}">
              <a16:creationId xmlns:a16="http://schemas.microsoft.com/office/drawing/2014/main" id="{2B6A1595-F5A1-44A4-9CEC-B116A0B55865}"/>
            </a:ext>
          </a:extLst>
        </xdr:cNvPr>
        <xdr:cNvSpPr txBox="1">
          <a:spLocks noChangeArrowheads="1"/>
        </xdr:cNvSpPr>
      </xdr:nvSpPr>
      <xdr:spPr bwMode="auto">
        <a:xfrm>
          <a:off x="3644903" y="656682"/>
          <a:ext cx="481853" cy="15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南海本線</a:t>
          </a:r>
        </a:p>
      </xdr:txBody>
    </xdr:sp>
    <xdr:clientData/>
  </xdr:oneCellAnchor>
  <xdr:twoCellAnchor>
    <xdr:from>
      <xdr:col>5</xdr:col>
      <xdr:colOff>592230</xdr:colOff>
      <xdr:row>2</xdr:row>
      <xdr:rowOff>95250</xdr:rowOff>
    </xdr:from>
    <xdr:to>
      <xdr:col>6</xdr:col>
      <xdr:colOff>20730</xdr:colOff>
      <xdr:row>6</xdr:row>
      <xdr:rowOff>76200</xdr:rowOff>
    </xdr:to>
    <xdr:grpSp>
      <xdr:nvGrpSpPr>
        <xdr:cNvPr id="156" name="Group 213">
          <a:extLst>
            <a:ext uri="{FF2B5EF4-FFF2-40B4-BE49-F238E27FC236}">
              <a16:creationId xmlns:a16="http://schemas.microsoft.com/office/drawing/2014/main" id="{82B5316B-763C-4FEB-B0BE-CCC7A5B0F4D8}"/>
            </a:ext>
          </a:extLst>
        </xdr:cNvPr>
        <xdr:cNvGrpSpPr>
          <a:grpSpLocks/>
        </xdr:cNvGrpSpPr>
      </xdr:nvGrpSpPr>
      <xdr:grpSpPr bwMode="auto">
        <a:xfrm>
          <a:off x="3482387" y="432707"/>
          <a:ext cx="114300" cy="655864"/>
          <a:chOff x="234" y="388"/>
          <a:chExt cx="17" cy="48"/>
        </a:xfrm>
      </xdr:grpSpPr>
      <xdr:sp macro="" textlink="">
        <xdr:nvSpPr>
          <xdr:cNvPr id="157" name="Freeform 214">
            <a:extLst>
              <a:ext uri="{FF2B5EF4-FFF2-40B4-BE49-F238E27FC236}">
                <a16:creationId xmlns:a16="http://schemas.microsoft.com/office/drawing/2014/main" id="{1261062D-388E-4F2E-DBC3-B1C4648DF50D}"/>
              </a:ext>
            </a:extLst>
          </xdr:cNvPr>
          <xdr:cNvSpPr>
            <a:spLocks/>
          </xdr:cNvSpPr>
        </xdr:nvSpPr>
        <xdr:spPr bwMode="auto">
          <a:xfrm>
            <a:off x="234" y="389"/>
            <a:ext cx="4" cy="47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61 h 46"/>
              <a:gd name="T6" fmla="*/ 1 w 5"/>
              <a:gd name="T7" fmla="*/ 67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8" name="Freeform 215">
            <a:extLst>
              <a:ext uri="{FF2B5EF4-FFF2-40B4-BE49-F238E27FC236}">
                <a16:creationId xmlns:a16="http://schemas.microsoft.com/office/drawing/2014/main" id="{1E35A670-0DB3-D5EA-C4EF-375669AA00C8}"/>
              </a:ext>
            </a:extLst>
          </xdr:cNvPr>
          <xdr:cNvSpPr>
            <a:spLocks/>
          </xdr:cNvSpPr>
        </xdr:nvSpPr>
        <xdr:spPr bwMode="auto">
          <a:xfrm flipH="1" flipV="1">
            <a:off x="248" y="388"/>
            <a:ext cx="3" cy="48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98 h 46"/>
              <a:gd name="T6" fmla="*/ 1 w 5"/>
              <a:gd name="T7" fmla="*/ 111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523148</xdr:colOff>
      <xdr:row>5</xdr:row>
      <xdr:rowOff>27960</xdr:rowOff>
    </xdr:from>
    <xdr:to>
      <xdr:col>5</xdr:col>
      <xdr:colOff>654735</xdr:colOff>
      <xdr:row>8</xdr:row>
      <xdr:rowOff>163802</xdr:rowOff>
    </xdr:to>
    <xdr:sp macro="" textlink="">
      <xdr:nvSpPr>
        <xdr:cNvPr id="159" name="Freeform 379">
          <a:extLst>
            <a:ext uri="{FF2B5EF4-FFF2-40B4-BE49-F238E27FC236}">
              <a16:creationId xmlns:a16="http://schemas.microsoft.com/office/drawing/2014/main" id="{770D33CD-5C2C-4683-B00F-790A376C68FD}"/>
            </a:ext>
          </a:extLst>
        </xdr:cNvPr>
        <xdr:cNvSpPr>
          <a:spLocks/>
        </xdr:cNvSpPr>
      </xdr:nvSpPr>
      <xdr:spPr bwMode="auto">
        <a:xfrm>
          <a:off x="3411128" y="866160"/>
          <a:ext cx="131587" cy="638762"/>
        </a:xfrm>
        <a:custGeom>
          <a:avLst/>
          <a:gdLst>
            <a:gd name="T0" fmla="*/ 2147483647 w 16"/>
            <a:gd name="T1" fmla="*/ 2147483647 h 52"/>
            <a:gd name="T2" fmla="*/ 2147483647 w 16"/>
            <a:gd name="T3" fmla="*/ 2147483647 h 52"/>
            <a:gd name="T4" fmla="*/ 2147483647 w 16"/>
            <a:gd name="T5" fmla="*/ 2147483647 h 52"/>
            <a:gd name="T6" fmla="*/ 2147483647 w 16"/>
            <a:gd name="T7" fmla="*/ 2147483647 h 52"/>
            <a:gd name="T8" fmla="*/ 2147483647 w 16"/>
            <a:gd name="T9" fmla="*/ 2147483647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9161 w 9317"/>
            <a:gd name="connsiteY0" fmla="*/ 10015 h 10015"/>
            <a:gd name="connsiteX1" fmla="*/ 8536 w 9317"/>
            <a:gd name="connsiteY1" fmla="*/ 7515 h 10015"/>
            <a:gd name="connsiteX2" fmla="*/ 1036 w 9317"/>
            <a:gd name="connsiteY2" fmla="*/ 5400 h 10015"/>
            <a:gd name="connsiteX3" fmla="*/ 411 w 9317"/>
            <a:gd name="connsiteY3" fmla="*/ 784 h 10015"/>
            <a:gd name="connsiteX4" fmla="*/ 5935 w 9317"/>
            <a:gd name="connsiteY4" fmla="*/ 0 h 10015"/>
            <a:gd name="connsiteX0" fmla="*/ 9833 w 10000"/>
            <a:gd name="connsiteY0" fmla="*/ 10000 h 10000"/>
            <a:gd name="connsiteX1" fmla="*/ 9162 w 10000"/>
            <a:gd name="connsiteY1" fmla="*/ 7504 h 10000"/>
            <a:gd name="connsiteX2" fmla="*/ 1112 w 10000"/>
            <a:gd name="connsiteY2" fmla="*/ 5392 h 10000"/>
            <a:gd name="connsiteX3" fmla="*/ 441 w 10000"/>
            <a:gd name="connsiteY3" fmla="*/ 783 h 10000"/>
            <a:gd name="connsiteX4" fmla="*/ 6370 w 10000"/>
            <a:gd name="connsiteY4" fmla="*/ 0 h 10000"/>
            <a:gd name="connsiteX0" fmla="*/ 9833 w 10043"/>
            <a:gd name="connsiteY0" fmla="*/ 11934 h 11934"/>
            <a:gd name="connsiteX1" fmla="*/ 9162 w 10043"/>
            <a:gd name="connsiteY1" fmla="*/ 7504 h 11934"/>
            <a:gd name="connsiteX2" fmla="*/ 1112 w 10043"/>
            <a:gd name="connsiteY2" fmla="*/ 5392 h 11934"/>
            <a:gd name="connsiteX3" fmla="*/ 441 w 10043"/>
            <a:gd name="connsiteY3" fmla="*/ 783 h 11934"/>
            <a:gd name="connsiteX4" fmla="*/ 6370 w 10043"/>
            <a:gd name="connsiteY4" fmla="*/ 0 h 119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43" h="11934">
              <a:moveTo>
                <a:pt x="9833" y="11934"/>
              </a:moveTo>
              <a:cubicBezTo>
                <a:pt x="9833" y="11550"/>
                <a:pt x="10615" y="8594"/>
                <a:pt x="9162" y="7504"/>
              </a:cubicBezTo>
              <a:cubicBezTo>
                <a:pt x="7709" y="6414"/>
                <a:pt x="2454" y="6543"/>
                <a:pt x="1112" y="5392"/>
              </a:cubicBezTo>
              <a:cubicBezTo>
                <a:pt x="-230" y="4240"/>
                <a:pt x="-230" y="1551"/>
                <a:pt x="441" y="783"/>
              </a:cubicBezTo>
              <a:cubicBezTo>
                <a:pt x="1861" y="409"/>
                <a:pt x="5028" y="0"/>
                <a:pt x="637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657224</xdr:colOff>
      <xdr:row>3</xdr:row>
      <xdr:rowOff>133910</xdr:rowOff>
    </xdr:from>
    <xdr:to>
      <xdr:col>5</xdr:col>
      <xdr:colOff>735105</xdr:colOff>
      <xdr:row>5</xdr:row>
      <xdr:rowOff>124385</xdr:rowOff>
    </xdr:to>
    <xdr:sp macro="" textlink="">
      <xdr:nvSpPr>
        <xdr:cNvPr id="160" name="Text Box 380">
          <a:extLst>
            <a:ext uri="{FF2B5EF4-FFF2-40B4-BE49-F238E27FC236}">
              <a16:creationId xmlns:a16="http://schemas.microsoft.com/office/drawing/2014/main" id="{B5D3230E-4E67-420F-B690-68EA7DBF710F}"/>
            </a:ext>
          </a:extLst>
        </xdr:cNvPr>
        <xdr:cNvSpPr txBox="1">
          <a:spLocks noChangeArrowheads="1"/>
        </xdr:cNvSpPr>
      </xdr:nvSpPr>
      <xdr:spPr bwMode="auto">
        <a:xfrm>
          <a:off x="3545204" y="636830"/>
          <a:ext cx="32161" cy="3257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665453</xdr:colOff>
      <xdr:row>1</xdr:row>
      <xdr:rowOff>39221</xdr:rowOff>
    </xdr:from>
    <xdr:to>
      <xdr:col>5</xdr:col>
      <xdr:colOff>666200</xdr:colOff>
      <xdr:row>7</xdr:row>
      <xdr:rowOff>28575</xdr:rowOff>
    </xdr:to>
    <xdr:sp macro="" textlink="">
      <xdr:nvSpPr>
        <xdr:cNvPr id="161" name="Line 381">
          <a:extLst>
            <a:ext uri="{FF2B5EF4-FFF2-40B4-BE49-F238E27FC236}">
              <a16:creationId xmlns:a16="http://schemas.microsoft.com/office/drawing/2014/main" id="{1994B8CC-C624-4D8C-8307-0EF734FF4224}"/>
            </a:ext>
          </a:extLst>
        </xdr:cNvPr>
        <xdr:cNvSpPr>
          <a:spLocks noChangeShapeType="1"/>
        </xdr:cNvSpPr>
      </xdr:nvSpPr>
      <xdr:spPr bwMode="auto">
        <a:xfrm flipH="1" flipV="1">
          <a:off x="3553433" y="206861"/>
          <a:ext cx="747" cy="9951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99943</xdr:colOff>
      <xdr:row>4</xdr:row>
      <xdr:rowOff>130123</xdr:rowOff>
    </xdr:from>
    <xdr:to>
      <xdr:col>6</xdr:col>
      <xdr:colOff>280708</xdr:colOff>
      <xdr:row>5</xdr:row>
      <xdr:rowOff>75527</xdr:rowOff>
    </xdr:to>
    <xdr:sp macro="" textlink="">
      <xdr:nvSpPr>
        <xdr:cNvPr id="162" name="Line 725">
          <a:extLst>
            <a:ext uri="{FF2B5EF4-FFF2-40B4-BE49-F238E27FC236}">
              <a16:creationId xmlns:a16="http://schemas.microsoft.com/office/drawing/2014/main" id="{B4336D3A-8BA6-4499-AF97-696FB0B42E17}"/>
            </a:ext>
          </a:extLst>
        </xdr:cNvPr>
        <xdr:cNvSpPr>
          <a:spLocks noChangeShapeType="1"/>
        </xdr:cNvSpPr>
      </xdr:nvSpPr>
      <xdr:spPr bwMode="auto">
        <a:xfrm flipH="1" flipV="1">
          <a:off x="3673723" y="800683"/>
          <a:ext cx="180765" cy="11304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1215</xdr:colOff>
      <xdr:row>4</xdr:row>
      <xdr:rowOff>170278</xdr:rowOff>
    </xdr:from>
    <xdr:to>
      <xdr:col>6</xdr:col>
      <xdr:colOff>43665</xdr:colOff>
      <xdr:row>7</xdr:row>
      <xdr:rowOff>70878</xdr:rowOff>
    </xdr:to>
    <xdr:sp macro="" textlink="">
      <xdr:nvSpPr>
        <xdr:cNvPr id="163" name="Line 184">
          <a:extLst>
            <a:ext uri="{FF2B5EF4-FFF2-40B4-BE49-F238E27FC236}">
              <a16:creationId xmlns:a16="http://schemas.microsoft.com/office/drawing/2014/main" id="{F5893042-4222-43B6-96CA-18E4BCD34EBF}"/>
            </a:ext>
          </a:extLst>
        </xdr:cNvPr>
        <xdr:cNvSpPr>
          <a:spLocks noChangeShapeType="1"/>
        </xdr:cNvSpPr>
      </xdr:nvSpPr>
      <xdr:spPr bwMode="auto">
        <a:xfrm flipV="1">
          <a:off x="3574995" y="840838"/>
          <a:ext cx="42450" cy="403520"/>
        </a:xfrm>
        <a:custGeom>
          <a:avLst/>
          <a:gdLst>
            <a:gd name="T0" fmla="*/ 0 w 43333"/>
            <a:gd name="T1" fmla="*/ 0 h 348995"/>
            <a:gd name="T2" fmla="*/ 51826 w 43333"/>
            <a:gd name="T3" fmla="*/ 357075 h 34899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43333" h="348995">
              <a:moveTo>
                <a:pt x="0" y="0"/>
              </a:moveTo>
              <a:cubicBezTo>
                <a:pt x="68835" y="105425"/>
                <a:pt x="32238" y="69065"/>
                <a:pt x="42905" y="34899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594040</xdr:colOff>
      <xdr:row>2</xdr:row>
      <xdr:rowOff>77108</xdr:rowOff>
    </xdr:from>
    <xdr:to>
      <xdr:col>6</xdr:col>
      <xdr:colOff>58964</xdr:colOff>
      <xdr:row>3</xdr:row>
      <xdr:rowOff>68036</xdr:rowOff>
    </xdr:to>
    <xdr:sp macro="" textlink="">
      <xdr:nvSpPr>
        <xdr:cNvPr id="164" name="六角形 163">
          <a:extLst>
            <a:ext uri="{FF2B5EF4-FFF2-40B4-BE49-F238E27FC236}">
              <a16:creationId xmlns:a16="http://schemas.microsoft.com/office/drawing/2014/main" id="{3406D9B1-86FF-41B1-A798-C6D995A8DEFA}"/>
            </a:ext>
          </a:extLst>
        </xdr:cNvPr>
        <xdr:cNvSpPr/>
      </xdr:nvSpPr>
      <xdr:spPr bwMode="auto">
        <a:xfrm>
          <a:off x="3482020" y="412388"/>
          <a:ext cx="150724" cy="15856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145203</xdr:colOff>
      <xdr:row>3</xdr:row>
      <xdr:rowOff>143208</xdr:rowOff>
    </xdr:from>
    <xdr:to>
      <xdr:col>5</xdr:col>
      <xdr:colOff>393545</xdr:colOff>
      <xdr:row>5</xdr:row>
      <xdr:rowOff>11446</xdr:rowOff>
    </xdr:to>
    <xdr:sp macro="" textlink="">
      <xdr:nvSpPr>
        <xdr:cNvPr id="165" name="六角形 164">
          <a:extLst>
            <a:ext uri="{FF2B5EF4-FFF2-40B4-BE49-F238E27FC236}">
              <a16:creationId xmlns:a16="http://schemas.microsoft.com/office/drawing/2014/main" id="{DE1F69AD-92E7-469A-9F14-050C649F3F78}"/>
            </a:ext>
          </a:extLst>
        </xdr:cNvPr>
        <xdr:cNvSpPr/>
      </xdr:nvSpPr>
      <xdr:spPr bwMode="auto">
        <a:xfrm>
          <a:off x="3033183" y="646128"/>
          <a:ext cx="248342" cy="20351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581270</xdr:colOff>
      <xdr:row>7</xdr:row>
      <xdr:rowOff>488</xdr:rowOff>
    </xdr:from>
    <xdr:to>
      <xdr:col>6</xdr:col>
      <xdr:colOff>39781</xdr:colOff>
      <xdr:row>7</xdr:row>
      <xdr:rowOff>151424</xdr:rowOff>
    </xdr:to>
    <xdr:sp macro="" textlink="">
      <xdr:nvSpPr>
        <xdr:cNvPr id="166" name="Oval 383">
          <a:extLst>
            <a:ext uri="{FF2B5EF4-FFF2-40B4-BE49-F238E27FC236}">
              <a16:creationId xmlns:a16="http://schemas.microsoft.com/office/drawing/2014/main" id="{0C44056D-D819-4C04-8152-6E000BDC885D}"/>
            </a:ext>
          </a:extLst>
        </xdr:cNvPr>
        <xdr:cNvSpPr>
          <a:spLocks noChangeArrowheads="1"/>
        </xdr:cNvSpPr>
      </xdr:nvSpPr>
      <xdr:spPr bwMode="auto">
        <a:xfrm>
          <a:off x="3469250" y="1173968"/>
          <a:ext cx="144311" cy="15093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5602</xdr:colOff>
      <xdr:row>3</xdr:row>
      <xdr:rowOff>39221</xdr:rowOff>
    </xdr:from>
    <xdr:ext cx="303149" cy="143527"/>
    <xdr:sp macro="" textlink="">
      <xdr:nvSpPr>
        <xdr:cNvPr id="167" name="Text Box 1300">
          <a:extLst>
            <a:ext uri="{FF2B5EF4-FFF2-40B4-BE49-F238E27FC236}">
              <a16:creationId xmlns:a16="http://schemas.microsoft.com/office/drawing/2014/main" id="{F8D80F77-4958-48E0-955C-4A2D89453466}"/>
            </a:ext>
          </a:extLst>
        </xdr:cNvPr>
        <xdr:cNvSpPr txBox="1">
          <a:spLocks noChangeArrowheads="1"/>
        </xdr:cNvSpPr>
      </xdr:nvSpPr>
      <xdr:spPr bwMode="auto">
        <a:xfrm>
          <a:off x="3579382" y="542141"/>
          <a:ext cx="303149" cy="143527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762985</xdr:colOff>
      <xdr:row>4</xdr:row>
      <xdr:rowOff>10367</xdr:rowOff>
    </xdr:from>
    <xdr:to>
      <xdr:col>6</xdr:col>
      <xdr:colOff>100287</xdr:colOff>
      <xdr:row>5</xdr:row>
      <xdr:rowOff>3530</xdr:rowOff>
    </xdr:to>
    <xdr:sp macro="" textlink="">
      <xdr:nvSpPr>
        <xdr:cNvPr id="168" name="Freeform 382">
          <a:extLst>
            <a:ext uri="{FF2B5EF4-FFF2-40B4-BE49-F238E27FC236}">
              <a16:creationId xmlns:a16="http://schemas.microsoft.com/office/drawing/2014/main" id="{F79916A5-12CB-43BB-AC08-C29E3ADB78C0}"/>
            </a:ext>
          </a:extLst>
        </xdr:cNvPr>
        <xdr:cNvSpPr>
          <a:spLocks/>
        </xdr:cNvSpPr>
      </xdr:nvSpPr>
      <xdr:spPr bwMode="auto">
        <a:xfrm>
          <a:off x="3574765" y="680927"/>
          <a:ext cx="99302" cy="160803"/>
        </a:xfrm>
        <a:custGeom>
          <a:avLst/>
          <a:gdLst>
            <a:gd name="T0" fmla="*/ 2147483647 w 24"/>
            <a:gd name="T1" fmla="*/ 2147483647 h 21"/>
            <a:gd name="T2" fmla="*/ 2147483647 w 24"/>
            <a:gd name="T3" fmla="*/ 2147483647 h 21"/>
            <a:gd name="T4" fmla="*/ 2147483647 w 24"/>
            <a:gd name="T5" fmla="*/ 2147483647 h 21"/>
            <a:gd name="T6" fmla="*/ 0 w 24"/>
            <a:gd name="T7" fmla="*/ 0 h 21"/>
            <a:gd name="T8" fmla="*/ 0 60000 65536"/>
            <a:gd name="T9" fmla="*/ 0 60000 65536"/>
            <a:gd name="T10" fmla="*/ 0 60000 65536"/>
            <a:gd name="T11" fmla="*/ 0 60000 65536"/>
            <a:gd name="connsiteX0" fmla="*/ 417 w 9288"/>
            <a:gd name="connsiteY0" fmla="*/ 9524 h 9721"/>
            <a:gd name="connsiteX1" fmla="*/ 9167 w 9288"/>
            <a:gd name="connsiteY1" fmla="*/ 9048 h 9721"/>
            <a:gd name="connsiteX2" fmla="*/ 5099 w 9288"/>
            <a:gd name="connsiteY2" fmla="*/ 2604 h 9721"/>
            <a:gd name="connsiteX3" fmla="*/ 0 w 9288"/>
            <a:gd name="connsiteY3" fmla="*/ 0 h 9721"/>
            <a:gd name="connsiteX0" fmla="*/ 449 w 9870"/>
            <a:gd name="connsiteY0" fmla="*/ 9797 h 10186"/>
            <a:gd name="connsiteX1" fmla="*/ 9870 w 9870"/>
            <a:gd name="connsiteY1" fmla="*/ 9308 h 10186"/>
            <a:gd name="connsiteX2" fmla="*/ 0 w 9870"/>
            <a:gd name="connsiteY2" fmla="*/ 0 h 10186"/>
            <a:gd name="connsiteX0" fmla="*/ 0 w 18294"/>
            <a:gd name="connsiteY0" fmla="*/ 869 h 7746"/>
            <a:gd name="connsiteX1" fmla="*/ 9545 w 18294"/>
            <a:gd name="connsiteY1" fmla="*/ 389 h 7746"/>
            <a:gd name="connsiteX2" fmla="*/ 17934 w 18294"/>
            <a:gd name="connsiteY2" fmla="*/ 7451 h 7746"/>
            <a:gd name="connsiteX0" fmla="*/ 0 w 10004"/>
            <a:gd name="connsiteY0" fmla="*/ 562 h 9465"/>
            <a:gd name="connsiteX1" fmla="*/ 5313 w 10004"/>
            <a:gd name="connsiteY1" fmla="*/ 655 h 9465"/>
            <a:gd name="connsiteX2" fmla="*/ 9803 w 10004"/>
            <a:gd name="connsiteY2" fmla="*/ 9059 h 9465"/>
            <a:gd name="connsiteX0" fmla="*/ 0 w 9983"/>
            <a:gd name="connsiteY0" fmla="*/ 1150 h 10604"/>
            <a:gd name="connsiteX1" fmla="*/ 5311 w 9983"/>
            <a:gd name="connsiteY1" fmla="*/ 1248 h 10604"/>
            <a:gd name="connsiteX2" fmla="*/ 9799 w 9983"/>
            <a:gd name="connsiteY2" fmla="*/ 10127 h 10604"/>
            <a:gd name="connsiteX0" fmla="*/ 0 w 10006"/>
            <a:gd name="connsiteY0" fmla="*/ 68 h 8903"/>
            <a:gd name="connsiteX1" fmla="*/ 5320 w 10006"/>
            <a:gd name="connsiteY1" fmla="*/ 161 h 8903"/>
            <a:gd name="connsiteX2" fmla="*/ 9816 w 10006"/>
            <a:gd name="connsiteY2" fmla="*/ 8534 h 8903"/>
            <a:gd name="connsiteX0" fmla="*/ 0 w 9810"/>
            <a:gd name="connsiteY0" fmla="*/ 2982 h 12492"/>
            <a:gd name="connsiteX1" fmla="*/ 5317 w 9810"/>
            <a:gd name="connsiteY1" fmla="*/ 3087 h 12492"/>
            <a:gd name="connsiteX2" fmla="*/ 2543 w 9810"/>
            <a:gd name="connsiteY2" fmla="*/ 341 h 12492"/>
            <a:gd name="connsiteX3" fmla="*/ 9810 w 9810"/>
            <a:gd name="connsiteY3" fmla="*/ 12492 h 12492"/>
            <a:gd name="connsiteX0" fmla="*/ 0 w 10000"/>
            <a:gd name="connsiteY0" fmla="*/ 2429 h 10042"/>
            <a:gd name="connsiteX1" fmla="*/ 2592 w 10000"/>
            <a:gd name="connsiteY1" fmla="*/ 315 h 10042"/>
            <a:gd name="connsiteX2" fmla="*/ 10000 w 10000"/>
            <a:gd name="connsiteY2" fmla="*/ 10042 h 10042"/>
            <a:gd name="connsiteX0" fmla="*/ 0 w 10000"/>
            <a:gd name="connsiteY0" fmla="*/ 2114 h 9727"/>
            <a:gd name="connsiteX1" fmla="*/ 2592 w 10000"/>
            <a:gd name="connsiteY1" fmla="*/ 0 h 9727"/>
            <a:gd name="connsiteX2" fmla="*/ 10000 w 10000"/>
            <a:gd name="connsiteY2" fmla="*/ 9727 h 9727"/>
            <a:gd name="connsiteX0" fmla="*/ 0 w 2696"/>
            <a:gd name="connsiteY0" fmla="*/ 8298 h 8298"/>
            <a:gd name="connsiteX1" fmla="*/ 2592 w 2696"/>
            <a:gd name="connsiteY1" fmla="*/ 6125 h 8298"/>
            <a:gd name="connsiteX2" fmla="*/ 377 w 2696"/>
            <a:gd name="connsiteY2" fmla="*/ 132 h 8298"/>
            <a:gd name="connsiteX0" fmla="*/ 0 w 10286"/>
            <a:gd name="connsiteY0" fmla="*/ 12989 h 12989"/>
            <a:gd name="connsiteX1" fmla="*/ 9614 w 10286"/>
            <a:gd name="connsiteY1" fmla="*/ 10370 h 12989"/>
            <a:gd name="connsiteX2" fmla="*/ 7888 w 10286"/>
            <a:gd name="connsiteY2" fmla="*/ 125 h 12989"/>
            <a:gd name="connsiteX0" fmla="*/ 0 w 10012"/>
            <a:gd name="connsiteY0" fmla="*/ 9841 h 9841"/>
            <a:gd name="connsiteX1" fmla="*/ 9614 w 10012"/>
            <a:gd name="connsiteY1" fmla="*/ 7222 h 9841"/>
            <a:gd name="connsiteX2" fmla="*/ 1780 w 10012"/>
            <a:gd name="connsiteY2" fmla="*/ 162 h 9841"/>
            <a:gd name="connsiteX0" fmla="*/ 64 w 10027"/>
            <a:gd name="connsiteY0" fmla="*/ 10708 h 10708"/>
            <a:gd name="connsiteX1" fmla="*/ 9666 w 10027"/>
            <a:gd name="connsiteY1" fmla="*/ 8047 h 10708"/>
            <a:gd name="connsiteX2" fmla="*/ 317 w 10027"/>
            <a:gd name="connsiteY2" fmla="*/ 154 h 107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7" h="10708">
              <a:moveTo>
                <a:pt x="64" y="10708"/>
              </a:moveTo>
              <a:cubicBezTo>
                <a:pt x="2065" y="10154"/>
                <a:pt x="4698" y="9058"/>
                <a:pt x="9666" y="8047"/>
              </a:cubicBezTo>
              <a:cubicBezTo>
                <a:pt x="12497" y="9626"/>
                <a:pt x="-2328" y="-1423"/>
                <a:pt x="317" y="15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20382</xdr:colOff>
      <xdr:row>4</xdr:row>
      <xdr:rowOff>165840</xdr:rowOff>
    </xdr:from>
    <xdr:to>
      <xdr:col>6</xdr:col>
      <xdr:colOff>221205</xdr:colOff>
      <xdr:row>7</xdr:row>
      <xdr:rowOff>124870</xdr:rowOff>
    </xdr:to>
    <xdr:sp macro="" textlink="">
      <xdr:nvSpPr>
        <xdr:cNvPr id="169" name="AutoShape 1653">
          <a:extLst>
            <a:ext uri="{FF2B5EF4-FFF2-40B4-BE49-F238E27FC236}">
              <a16:creationId xmlns:a16="http://schemas.microsoft.com/office/drawing/2014/main" id="{CC4F2BAC-2220-42FF-A176-2DE8F661A381}"/>
            </a:ext>
          </a:extLst>
        </xdr:cNvPr>
        <xdr:cNvSpPr>
          <a:spLocks/>
        </xdr:cNvSpPr>
      </xdr:nvSpPr>
      <xdr:spPr bwMode="auto">
        <a:xfrm rot="1163971">
          <a:off x="3594162" y="836400"/>
          <a:ext cx="200823" cy="461950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6</xdr:col>
      <xdr:colOff>191810</xdr:colOff>
      <xdr:row>6</xdr:row>
      <xdr:rowOff>115564</xdr:rowOff>
    </xdr:from>
    <xdr:ext cx="341736" cy="120804"/>
    <xdr:sp macro="" textlink="">
      <xdr:nvSpPr>
        <xdr:cNvPr id="170" name="Text Box 1563">
          <a:extLst>
            <a:ext uri="{FF2B5EF4-FFF2-40B4-BE49-F238E27FC236}">
              <a16:creationId xmlns:a16="http://schemas.microsoft.com/office/drawing/2014/main" id="{4B1C9BEF-E575-48E4-A639-6EE7BEBCF9BD}"/>
            </a:ext>
          </a:extLst>
        </xdr:cNvPr>
        <xdr:cNvSpPr txBox="1">
          <a:spLocks noChangeArrowheads="1"/>
        </xdr:cNvSpPr>
      </xdr:nvSpPr>
      <xdr:spPr bwMode="auto">
        <a:xfrm>
          <a:off x="3765590" y="1121404"/>
          <a:ext cx="341736" cy="12080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6</xdr:col>
      <xdr:colOff>198768</xdr:colOff>
      <xdr:row>5</xdr:row>
      <xdr:rowOff>34539</xdr:rowOff>
    </xdr:from>
    <xdr:to>
      <xdr:col>6</xdr:col>
      <xdr:colOff>447110</xdr:colOff>
      <xdr:row>6</xdr:row>
      <xdr:rowOff>76470</xdr:rowOff>
    </xdr:to>
    <xdr:sp macro="" textlink="">
      <xdr:nvSpPr>
        <xdr:cNvPr id="171" name="六角形 170">
          <a:extLst>
            <a:ext uri="{FF2B5EF4-FFF2-40B4-BE49-F238E27FC236}">
              <a16:creationId xmlns:a16="http://schemas.microsoft.com/office/drawing/2014/main" id="{77167B10-B6C7-47C9-AC45-0404ADA6E123}"/>
            </a:ext>
          </a:extLst>
        </xdr:cNvPr>
        <xdr:cNvSpPr/>
      </xdr:nvSpPr>
      <xdr:spPr bwMode="auto">
        <a:xfrm>
          <a:off x="3772548" y="872739"/>
          <a:ext cx="248342" cy="2095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12015</xdr:colOff>
      <xdr:row>2</xdr:row>
      <xdr:rowOff>3475</xdr:rowOff>
    </xdr:from>
    <xdr:to>
      <xdr:col>6</xdr:col>
      <xdr:colOff>66800</xdr:colOff>
      <xdr:row>4</xdr:row>
      <xdr:rowOff>26154</xdr:rowOff>
    </xdr:to>
    <xdr:sp macro="" textlink="">
      <xdr:nvSpPr>
        <xdr:cNvPr id="172" name="Line 1048">
          <a:extLst>
            <a:ext uri="{FF2B5EF4-FFF2-40B4-BE49-F238E27FC236}">
              <a16:creationId xmlns:a16="http://schemas.microsoft.com/office/drawing/2014/main" id="{DDD7101C-6CC7-4802-A66F-BF232FB0DB6C}"/>
            </a:ext>
          </a:extLst>
        </xdr:cNvPr>
        <xdr:cNvSpPr>
          <a:spLocks noChangeShapeType="1"/>
        </xdr:cNvSpPr>
      </xdr:nvSpPr>
      <xdr:spPr bwMode="auto">
        <a:xfrm>
          <a:off x="3585795" y="338755"/>
          <a:ext cx="54785" cy="357959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350648 w 350670"/>
            <a:gd name="connsiteY0" fmla="*/ 0 h 10588"/>
            <a:gd name="connsiteX1" fmla="*/ 23 w 350670"/>
            <a:gd name="connsiteY1" fmla="*/ 10588 h 10588"/>
            <a:gd name="connsiteX0" fmla="*/ 350625 w 365090"/>
            <a:gd name="connsiteY0" fmla="*/ 0 h 10588"/>
            <a:gd name="connsiteX1" fmla="*/ 0 w 365090"/>
            <a:gd name="connsiteY1" fmla="*/ 10588 h 10588"/>
            <a:gd name="connsiteX0" fmla="*/ 350625 w 356182"/>
            <a:gd name="connsiteY0" fmla="*/ 0 h 10588"/>
            <a:gd name="connsiteX1" fmla="*/ 0 w 356182"/>
            <a:gd name="connsiteY1" fmla="*/ 10588 h 10588"/>
            <a:gd name="connsiteX0" fmla="*/ 200365 w 270583"/>
            <a:gd name="connsiteY0" fmla="*/ 0 h 9738"/>
            <a:gd name="connsiteX1" fmla="*/ 0 w 270583"/>
            <a:gd name="connsiteY1" fmla="*/ 9738 h 9738"/>
            <a:gd name="connsiteX0" fmla="*/ 7405 w 13869"/>
            <a:gd name="connsiteY0" fmla="*/ 0 h 10000"/>
            <a:gd name="connsiteX1" fmla="*/ 0 w 13869"/>
            <a:gd name="connsiteY1" fmla="*/ 10000 h 10000"/>
            <a:gd name="connsiteX0" fmla="*/ 1111 w 10661"/>
            <a:gd name="connsiteY0" fmla="*/ 0 h 8993"/>
            <a:gd name="connsiteX1" fmla="*/ 0 w 10661"/>
            <a:gd name="connsiteY1" fmla="*/ 8993 h 8993"/>
            <a:gd name="connsiteX0" fmla="*/ 1042 w 8207"/>
            <a:gd name="connsiteY0" fmla="*/ 0 h 10000"/>
            <a:gd name="connsiteX1" fmla="*/ 0 w 8207"/>
            <a:gd name="connsiteY1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207" h="10000">
              <a:moveTo>
                <a:pt x="1042" y="0"/>
              </a:moveTo>
              <a:cubicBezTo>
                <a:pt x="9840" y="1044"/>
                <a:pt x="11692" y="6792"/>
                <a:pt x="0" y="10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467787</xdr:colOff>
      <xdr:row>2</xdr:row>
      <xdr:rowOff>17088</xdr:rowOff>
    </xdr:from>
    <xdr:to>
      <xdr:col>6</xdr:col>
      <xdr:colOff>26022</xdr:colOff>
      <xdr:row>4</xdr:row>
      <xdr:rowOff>55195</xdr:rowOff>
    </xdr:to>
    <xdr:sp macro="" textlink="">
      <xdr:nvSpPr>
        <xdr:cNvPr id="173" name="Freeform 382">
          <a:extLst>
            <a:ext uri="{FF2B5EF4-FFF2-40B4-BE49-F238E27FC236}">
              <a16:creationId xmlns:a16="http://schemas.microsoft.com/office/drawing/2014/main" id="{0E60FAAC-2F6B-468F-8EDC-5449249BC7D3}"/>
            </a:ext>
          </a:extLst>
        </xdr:cNvPr>
        <xdr:cNvSpPr>
          <a:spLocks/>
        </xdr:cNvSpPr>
      </xdr:nvSpPr>
      <xdr:spPr bwMode="auto">
        <a:xfrm rot="14440808">
          <a:off x="3291091" y="417044"/>
          <a:ext cx="373387" cy="244035"/>
        </a:xfrm>
        <a:custGeom>
          <a:avLst/>
          <a:gdLst>
            <a:gd name="T0" fmla="*/ 2147483647 w 24"/>
            <a:gd name="T1" fmla="*/ 2147483647 h 21"/>
            <a:gd name="T2" fmla="*/ 2147483647 w 24"/>
            <a:gd name="T3" fmla="*/ 2147483647 h 21"/>
            <a:gd name="T4" fmla="*/ 2147483647 w 24"/>
            <a:gd name="T5" fmla="*/ 2147483647 h 21"/>
            <a:gd name="T6" fmla="*/ 0 w 24"/>
            <a:gd name="T7" fmla="*/ 0 h 21"/>
            <a:gd name="T8" fmla="*/ 0 60000 65536"/>
            <a:gd name="T9" fmla="*/ 0 60000 65536"/>
            <a:gd name="T10" fmla="*/ 0 60000 65536"/>
            <a:gd name="T11" fmla="*/ 0 60000 65536"/>
            <a:gd name="connsiteX0" fmla="*/ 417 w 9288"/>
            <a:gd name="connsiteY0" fmla="*/ 9524 h 9721"/>
            <a:gd name="connsiteX1" fmla="*/ 9167 w 9288"/>
            <a:gd name="connsiteY1" fmla="*/ 9048 h 9721"/>
            <a:gd name="connsiteX2" fmla="*/ 5099 w 9288"/>
            <a:gd name="connsiteY2" fmla="*/ 2604 h 9721"/>
            <a:gd name="connsiteX3" fmla="*/ 0 w 9288"/>
            <a:gd name="connsiteY3" fmla="*/ 0 h 9721"/>
            <a:gd name="connsiteX0" fmla="*/ 449 w 9870"/>
            <a:gd name="connsiteY0" fmla="*/ 9797 h 10186"/>
            <a:gd name="connsiteX1" fmla="*/ 9870 w 9870"/>
            <a:gd name="connsiteY1" fmla="*/ 9308 h 10186"/>
            <a:gd name="connsiteX2" fmla="*/ 0 w 9870"/>
            <a:gd name="connsiteY2" fmla="*/ 0 h 10186"/>
            <a:gd name="connsiteX0" fmla="*/ 0 w 18294"/>
            <a:gd name="connsiteY0" fmla="*/ 869 h 7746"/>
            <a:gd name="connsiteX1" fmla="*/ 9545 w 18294"/>
            <a:gd name="connsiteY1" fmla="*/ 389 h 7746"/>
            <a:gd name="connsiteX2" fmla="*/ 17934 w 18294"/>
            <a:gd name="connsiteY2" fmla="*/ 7451 h 7746"/>
            <a:gd name="connsiteX0" fmla="*/ 0 w 10004"/>
            <a:gd name="connsiteY0" fmla="*/ 562 h 9465"/>
            <a:gd name="connsiteX1" fmla="*/ 5313 w 10004"/>
            <a:gd name="connsiteY1" fmla="*/ 655 h 9465"/>
            <a:gd name="connsiteX2" fmla="*/ 9803 w 10004"/>
            <a:gd name="connsiteY2" fmla="*/ 9059 h 9465"/>
            <a:gd name="connsiteX0" fmla="*/ 0 w 9983"/>
            <a:gd name="connsiteY0" fmla="*/ 1150 h 10604"/>
            <a:gd name="connsiteX1" fmla="*/ 5311 w 9983"/>
            <a:gd name="connsiteY1" fmla="*/ 1248 h 10604"/>
            <a:gd name="connsiteX2" fmla="*/ 9799 w 9983"/>
            <a:gd name="connsiteY2" fmla="*/ 10127 h 10604"/>
            <a:gd name="connsiteX0" fmla="*/ 0 w 10006"/>
            <a:gd name="connsiteY0" fmla="*/ 68 h 8903"/>
            <a:gd name="connsiteX1" fmla="*/ 5320 w 10006"/>
            <a:gd name="connsiteY1" fmla="*/ 161 h 8903"/>
            <a:gd name="connsiteX2" fmla="*/ 9816 w 10006"/>
            <a:gd name="connsiteY2" fmla="*/ 8534 h 8903"/>
            <a:gd name="connsiteX0" fmla="*/ 0 w 9810"/>
            <a:gd name="connsiteY0" fmla="*/ 2982 h 12492"/>
            <a:gd name="connsiteX1" fmla="*/ 5317 w 9810"/>
            <a:gd name="connsiteY1" fmla="*/ 3087 h 12492"/>
            <a:gd name="connsiteX2" fmla="*/ 2543 w 9810"/>
            <a:gd name="connsiteY2" fmla="*/ 341 h 12492"/>
            <a:gd name="connsiteX3" fmla="*/ 9810 w 9810"/>
            <a:gd name="connsiteY3" fmla="*/ 12492 h 12492"/>
            <a:gd name="connsiteX0" fmla="*/ 0 w 10000"/>
            <a:gd name="connsiteY0" fmla="*/ 2429 h 10042"/>
            <a:gd name="connsiteX1" fmla="*/ 2592 w 10000"/>
            <a:gd name="connsiteY1" fmla="*/ 315 h 10042"/>
            <a:gd name="connsiteX2" fmla="*/ 10000 w 10000"/>
            <a:gd name="connsiteY2" fmla="*/ 10042 h 10042"/>
            <a:gd name="connsiteX0" fmla="*/ 0 w 10000"/>
            <a:gd name="connsiteY0" fmla="*/ 2114 h 9727"/>
            <a:gd name="connsiteX1" fmla="*/ 2592 w 10000"/>
            <a:gd name="connsiteY1" fmla="*/ 0 h 9727"/>
            <a:gd name="connsiteX2" fmla="*/ 10000 w 10000"/>
            <a:gd name="connsiteY2" fmla="*/ 9727 h 9727"/>
            <a:gd name="connsiteX0" fmla="*/ 0 w 8366"/>
            <a:gd name="connsiteY0" fmla="*/ 4199 h 10000"/>
            <a:gd name="connsiteX1" fmla="*/ 958 w 8366"/>
            <a:gd name="connsiteY1" fmla="*/ 0 h 10000"/>
            <a:gd name="connsiteX2" fmla="*/ 8366 w 8366"/>
            <a:gd name="connsiteY2" fmla="*/ 10000 h 10000"/>
            <a:gd name="connsiteX0" fmla="*/ 0 w 10002"/>
            <a:gd name="connsiteY0" fmla="*/ 4199 h 15425"/>
            <a:gd name="connsiteX1" fmla="*/ 1145 w 10002"/>
            <a:gd name="connsiteY1" fmla="*/ 0 h 15425"/>
            <a:gd name="connsiteX2" fmla="*/ 10002 w 10002"/>
            <a:gd name="connsiteY2" fmla="*/ 15425 h 15425"/>
            <a:gd name="connsiteX0" fmla="*/ 0 w 10560"/>
            <a:gd name="connsiteY0" fmla="*/ 4199 h 16004"/>
            <a:gd name="connsiteX1" fmla="*/ 1145 w 10560"/>
            <a:gd name="connsiteY1" fmla="*/ 0 h 16004"/>
            <a:gd name="connsiteX2" fmla="*/ 10560 w 10560"/>
            <a:gd name="connsiteY2" fmla="*/ 16004 h 16004"/>
            <a:gd name="connsiteX0" fmla="*/ 0 w 10560"/>
            <a:gd name="connsiteY0" fmla="*/ 4199 h 16004"/>
            <a:gd name="connsiteX1" fmla="*/ 1145 w 10560"/>
            <a:gd name="connsiteY1" fmla="*/ 0 h 16004"/>
            <a:gd name="connsiteX2" fmla="*/ 9432 w 10560"/>
            <a:gd name="connsiteY2" fmla="*/ 8677 h 16004"/>
            <a:gd name="connsiteX3" fmla="*/ 10560 w 10560"/>
            <a:gd name="connsiteY3" fmla="*/ 16004 h 16004"/>
            <a:gd name="connsiteX0" fmla="*/ 0 w 13636"/>
            <a:gd name="connsiteY0" fmla="*/ 4199 h 16145"/>
            <a:gd name="connsiteX1" fmla="*/ 1145 w 13636"/>
            <a:gd name="connsiteY1" fmla="*/ 0 h 16145"/>
            <a:gd name="connsiteX2" fmla="*/ 9432 w 13636"/>
            <a:gd name="connsiteY2" fmla="*/ 8677 h 16145"/>
            <a:gd name="connsiteX3" fmla="*/ 13636 w 13636"/>
            <a:gd name="connsiteY3" fmla="*/ 16145 h 16145"/>
            <a:gd name="connsiteX0" fmla="*/ 0 w 13636"/>
            <a:gd name="connsiteY0" fmla="*/ 4199 h 16145"/>
            <a:gd name="connsiteX1" fmla="*/ 1145 w 13636"/>
            <a:gd name="connsiteY1" fmla="*/ 0 h 16145"/>
            <a:gd name="connsiteX2" fmla="*/ 9432 w 13636"/>
            <a:gd name="connsiteY2" fmla="*/ 8677 h 16145"/>
            <a:gd name="connsiteX3" fmla="*/ 13636 w 13636"/>
            <a:gd name="connsiteY3" fmla="*/ 16145 h 16145"/>
            <a:gd name="connsiteX0" fmla="*/ 0 w 13132"/>
            <a:gd name="connsiteY0" fmla="*/ 4199 h 19011"/>
            <a:gd name="connsiteX1" fmla="*/ 1145 w 13132"/>
            <a:gd name="connsiteY1" fmla="*/ 0 h 19011"/>
            <a:gd name="connsiteX2" fmla="*/ 9432 w 13132"/>
            <a:gd name="connsiteY2" fmla="*/ 8677 h 19011"/>
            <a:gd name="connsiteX3" fmla="*/ 13132 w 13132"/>
            <a:gd name="connsiteY3" fmla="*/ 19011 h 19011"/>
            <a:gd name="connsiteX0" fmla="*/ 0 w 13132"/>
            <a:gd name="connsiteY0" fmla="*/ 4199 h 19011"/>
            <a:gd name="connsiteX1" fmla="*/ 1145 w 13132"/>
            <a:gd name="connsiteY1" fmla="*/ 0 h 19011"/>
            <a:gd name="connsiteX2" fmla="*/ 9432 w 13132"/>
            <a:gd name="connsiteY2" fmla="*/ 8677 h 19011"/>
            <a:gd name="connsiteX3" fmla="*/ 13132 w 13132"/>
            <a:gd name="connsiteY3" fmla="*/ 19011 h 19011"/>
            <a:gd name="connsiteX0" fmla="*/ 0 w 11072"/>
            <a:gd name="connsiteY0" fmla="*/ 4199 h 17474"/>
            <a:gd name="connsiteX1" fmla="*/ 1145 w 11072"/>
            <a:gd name="connsiteY1" fmla="*/ 0 h 17474"/>
            <a:gd name="connsiteX2" fmla="*/ 9432 w 11072"/>
            <a:gd name="connsiteY2" fmla="*/ 8677 h 17474"/>
            <a:gd name="connsiteX3" fmla="*/ 11072 w 11072"/>
            <a:gd name="connsiteY3" fmla="*/ 17474 h 174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072" h="17474">
              <a:moveTo>
                <a:pt x="0" y="4199"/>
              </a:moveTo>
              <a:cubicBezTo>
                <a:pt x="645" y="3747"/>
                <a:pt x="-458" y="825"/>
                <a:pt x="1145" y="0"/>
              </a:cubicBezTo>
              <a:cubicBezTo>
                <a:pt x="1895" y="232"/>
                <a:pt x="7863" y="6010"/>
                <a:pt x="9432" y="8677"/>
              </a:cubicBezTo>
              <a:cubicBezTo>
                <a:pt x="10766" y="12117"/>
                <a:pt x="7116" y="13360"/>
                <a:pt x="11072" y="1747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577825</xdr:colOff>
      <xdr:row>8</xdr:row>
      <xdr:rowOff>28575</xdr:rowOff>
    </xdr:from>
    <xdr:to>
      <xdr:col>6</xdr:col>
      <xdr:colOff>29305</xdr:colOff>
      <xdr:row>8</xdr:row>
      <xdr:rowOff>141654</xdr:rowOff>
    </xdr:to>
    <xdr:sp macro="" textlink="">
      <xdr:nvSpPr>
        <xdr:cNvPr id="174" name="AutoShape 69">
          <a:extLst>
            <a:ext uri="{FF2B5EF4-FFF2-40B4-BE49-F238E27FC236}">
              <a16:creationId xmlns:a16="http://schemas.microsoft.com/office/drawing/2014/main" id="{5A5C7EFF-0E88-4749-A4B5-102612F5E5C3}"/>
            </a:ext>
          </a:extLst>
        </xdr:cNvPr>
        <xdr:cNvSpPr>
          <a:spLocks noChangeArrowheads="1"/>
        </xdr:cNvSpPr>
      </xdr:nvSpPr>
      <xdr:spPr bwMode="auto">
        <a:xfrm>
          <a:off x="3465805" y="1369695"/>
          <a:ext cx="137280" cy="11307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328427</xdr:colOff>
      <xdr:row>2</xdr:row>
      <xdr:rowOff>165776</xdr:rowOff>
    </xdr:from>
    <xdr:to>
      <xdr:col>3</xdr:col>
      <xdr:colOff>452534</xdr:colOff>
      <xdr:row>5</xdr:row>
      <xdr:rowOff>32426</xdr:rowOff>
    </xdr:to>
    <xdr:sp macro="" textlink="">
      <xdr:nvSpPr>
        <xdr:cNvPr id="175" name="Freeform 663">
          <a:extLst>
            <a:ext uri="{FF2B5EF4-FFF2-40B4-BE49-F238E27FC236}">
              <a16:creationId xmlns:a16="http://schemas.microsoft.com/office/drawing/2014/main" id="{A2BDE86F-AD93-46F3-86B1-5A760587056A}"/>
            </a:ext>
          </a:extLst>
        </xdr:cNvPr>
        <xdr:cNvSpPr>
          <a:spLocks/>
        </xdr:cNvSpPr>
      </xdr:nvSpPr>
      <xdr:spPr bwMode="auto">
        <a:xfrm>
          <a:off x="1844807" y="501056"/>
          <a:ext cx="124107" cy="369570"/>
        </a:xfrm>
        <a:custGeom>
          <a:avLst/>
          <a:gdLst>
            <a:gd name="T0" fmla="*/ 0 w 12"/>
            <a:gd name="T1" fmla="*/ 2147483647 h 41"/>
            <a:gd name="T2" fmla="*/ 0 w 12"/>
            <a:gd name="T3" fmla="*/ 2147483647 h 41"/>
            <a:gd name="T4" fmla="*/ 2147483647 w 12"/>
            <a:gd name="T5" fmla="*/ 2147483647 h 41"/>
            <a:gd name="T6" fmla="*/ 2147483647 w 12"/>
            <a:gd name="T7" fmla="*/ 0 h 41"/>
            <a:gd name="T8" fmla="*/ 0 60000 65536"/>
            <a:gd name="T9" fmla="*/ 0 60000 65536"/>
            <a:gd name="T10" fmla="*/ 0 60000 65536"/>
            <a:gd name="T11" fmla="*/ 0 60000 65536"/>
            <a:gd name="connsiteX0" fmla="*/ 5417 w 10000"/>
            <a:gd name="connsiteY0" fmla="*/ 4997 h 10000"/>
            <a:gd name="connsiteX1" fmla="*/ 0 w 10000"/>
            <a:gd name="connsiteY1" fmla="*/ 10000 h 10000"/>
            <a:gd name="connsiteX2" fmla="*/ 10000 w 10000"/>
            <a:gd name="connsiteY2" fmla="*/ 10000 h 10000"/>
            <a:gd name="connsiteX3" fmla="*/ 10000 w 10000"/>
            <a:gd name="connsiteY3" fmla="*/ 0 h 10000"/>
            <a:gd name="connsiteX0" fmla="*/ 5417 w 10000"/>
            <a:gd name="connsiteY0" fmla="*/ 4997 h 10000"/>
            <a:gd name="connsiteX1" fmla="*/ 0 w 10000"/>
            <a:gd name="connsiteY1" fmla="*/ 10000 h 10000"/>
            <a:gd name="connsiteX2" fmla="*/ 10000 w 10000"/>
            <a:gd name="connsiteY2" fmla="*/ 10000 h 10000"/>
            <a:gd name="connsiteX3" fmla="*/ 10000 w 10000"/>
            <a:gd name="connsiteY3" fmla="*/ 0 h 10000"/>
            <a:gd name="connsiteX0" fmla="*/ 6563 w 11146"/>
            <a:gd name="connsiteY0" fmla="*/ 4997 h 10000"/>
            <a:gd name="connsiteX1" fmla="*/ 729 w 11146"/>
            <a:gd name="connsiteY1" fmla="*/ 5125 h 10000"/>
            <a:gd name="connsiteX2" fmla="*/ 1146 w 11146"/>
            <a:gd name="connsiteY2" fmla="*/ 10000 h 10000"/>
            <a:gd name="connsiteX3" fmla="*/ 11146 w 11146"/>
            <a:gd name="connsiteY3" fmla="*/ 10000 h 10000"/>
            <a:gd name="connsiteX4" fmla="*/ 11146 w 11146"/>
            <a:gd name="connsiteY4" fmla="*/ 0 h 10000"/>
            <a:gd name="connsiteX0" fmla="*/ 6068 w 10651"/>
            <a:gd name="connsiteY0" fmla="*/ 4997 h 10000"/>
            <a:gd name="connsiteX1" fmla="*/ 234 w 10651"/>
            <a:gd name="connsiteY1" fmla="*/ 5125 h 10000"/>
            <a:gd name="connsiteX2" fmla="*/ 651 w 10651"/>
            <a:gd name="connsiteY2" fmla="*/ 10000 h 10000"/>
            <a:gd name="connsiteX3" fmla="*/ 10651 w 10651"/>
            <a:gd name="connsiteY3" fmla="*/ 10000 h 10000"/>
            <a:gd name="connsiteX4" fmla="*/ 10651 w 10651"/>
            <a:gd name="connsiteY4" fmla="*/ 0 h 10000"/>
            <a:gd name="connsiteX0" fmla="*/ 6563 w 11146"/>
            <a:gd name="connsiteY0" fmla="*/ 4997 h 10000"/>
            <a:gd name="connsiteX1" fmla="*/ 729 w 11146"/>
            <a:gd name="connsiteY1" fmla="*/ 5125 h 10000"/>
            <a:gd name="connsiteX2" fmla="*/ 1146 w 11146"/>
            <a:gd name="connsiteY2" fmla="*/ 10000 h 10000"/>
            <a:gd name="connsiteX3" fmla="*/ 11146 w 11146"/>
            <a:gd name="connsiteY3" fmla="*/ 10000 h 10000"/>
            <a:gd name="connsiteX4" fmla="*/ 11146 w 11146"/>
            <a:gd name="connsiteY4" fmla="*/ 0 h 10000"/>
            <a:gd name="connsiteX0" fmla="*/ 6275 w 10858"/>
            <a:gd name="connsiteY0" fmla="*/ 4997 h 10000"/>
            <a:gd name="connsiteX1" fmla="*/ 441 w 10858"/>
            <a:gd name="connsiteY1" fmla="*/ 5125 h 10000"/>
            <a:gd name="connsiteX2" fmla="*/ 858 w 10858"/>
            <a:gd name="connsiteY2" fmla="*/ 10000 h 10000"/>
            <a:gd name="connsiteX3" fmla="*/ 10858 w 10858"/>
            <a:gd name="connsiteY3" fmla="*/ 10000 h 10000"/>
            <a:gd name="connsiteX4" fmla="*/ 10858 w 10858"/>
            <a:gd name="connsiteY4" fmla="*/ 0 h 10000"/>
            <a:gd name="connsiteX0" fmla="*/ 6275 w 10858"/>
            <a:gd name="connsiteY0" fmla="*/ 4997 h 10000"/>
            <a:gd name="connsiteX1" fmla="*/ 441 w 10858"/>
            <a:gd name="connsiteY1" fmla="*/ 5125 h 10000"/>
            <a:gd name="connsiteX2" fmla="*/ 858 w 10858"/>
            <a:gd name="connsiteY2" fmla="*/ 10000 h 10000"/>
            <a:gd name="connsiteX3" fmla="*/ 10858 w 10858"/>
            <a:gd name="connsiteY3" fmla="*/ 10000 h 10000"/>
            <a:gd name="connsiteX4" fmla="*/ 10858 w 10858"/>
            <a:gd name="connsiteY4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858" h="10000">
              <a:moveTo>
                <a:pt x="6275" y="4997"/>
              </a:moveTo>
              <a:cubicBezTo>
                <a:pt x="5442" y="5268"/>
                <a:pt x="5923" y="4974"/>
                <a:pt x="441" y="5125"/>
              </a:cubicBezTo>
              <a:cubicBezTo>
                <a:pt x="371" y="7084"/>
                <a:pt x="-739" y="9438"/>
                <a:pt x="858" y="10000"/>
              </a:cubicBezTo>
              <a:lnTo>
                <a:pt x="10858" y="10000"/>
              </a:lnTo>
              <a:lnTo>
                <a:pt x="10858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538102</xdr:colOff>
      <xdr:row>4</xdr:row>
      <xdr:rowOff>48798</xdr:rowOff>
    </xdr:from>
    <xdr:to>
      <xdr:col>4</xdr:col>
      <xdr:colOff>7328</xdr:colOff>
      <xdr:row>5</xdr:row>
      <xdr:rowOff>58616</xdr:rowOff>
    </xdr:to>
    <xdr:sp macro="" textlink="">
      <xdr:nvSpPr>
        <xdr:cNvPr id="176" name="六角形 175">
          <a:extLst>
            <a:ext uri="{FF2B5EF4-FFF2-40B4-BE49-F238E27FC236}">
              <a16:creationId xmlns:a16="http://schemas.microsoft.com/office/drawing/2014/main" id="{5D233196-B4CB-4A4C-996B-84E079A725A3}"/>
            </a:ext>
          </a:extLst>
        </xdr:cNvPr>
        <xdr:cNvSpPr/>
      </xdr:nvSpPr>
      <xdr:spPr bwMode="auto">
        <a:xfrm>
          <a:off x="2054482" y="719358"/>
          <a:ext cx="155026" cy="17745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114112</xdr:colOff>
      <xdr:row>1</xdr:row>
      <xdr:rowOff>153750</xdr:rowOff>
    </xdr:from>
    <xdr:ext cx="918982" cy="139525"/>
    <xdr:sp macro="" textlink="">
      <xdr:nvSpPr>
        <xdr:cNvPr id="177" name="Text Box 972">
          <a:extLst>
            <a:ext uri="{FF2B5EF4-FFF2-40B4-BE49-F238E27FC236}">
              <a16:creationId xmlns:a16="http://schemas.microsoft.com/office/drawing/2014/main" id="{2A8DFD87-B04F-4D88-8DD4-3CA761DDDEBF}"/>
            </a:ext>
          </a:extLst>
        </xdr:cNvPr>
        <xdr:cNvSpPr txBox="1">
          <a:spLocks noChangeArrowheads="1"/>
        </xdr:cNvSpPr>
      </xdr:nvSpPr>
      <xdr:spPr bwMode="auto">
        <a:xfrm>
          <a:off x="1630492" y="321390"/>
          <a:ext cx="918982" cy="1395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900"/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田尻ｽｶｲﾌﾞﾘｯｼﾞ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63026</xdr:colOff>
      <xdr:row>2</xdr:row>
      <xdr:rowOff>137990</xdr:rowOff>
    </xdr:from>
    <xdr:to>
      <xdr:col>4</xdr:col>
      <xdr:colOff>196780</xdr:colOff>
      <xdr:row>5</xdr:row>
      <xdr:rowOff>43693</xdr:rowOff>
    </xdr:to>
    <xdr:sp macro="" textlink="">
      <xdr:nvSpPr>
        <xdr:cNvPr id="178" name="Freeform 663">
          <a:extLst>
            <a:ext uri="{FF2B5EF4-FFF2-40B4-BE49-F238E27FC236}">
              <a16:creationId xmlns:a16="http://schemas.microsoft.com/office/drawing/2014/main" id="{B8DB4282-F950-448D-B534-84CEE7D5E881}"/>
            </a:ext>
          </a:extLst>
        </xdr:cNvPr>
        <xdr:cNvSpPr>
          <a:spLocks/>
        </xdr:cNvSpPr>
      </xdr:nvSpPr>
      <xdr:spPr bwMode="auto">
        <a:xfrm flipH="1">
          <a:off x="2265206" y="473270"/>
          <a:ext cx="133754" cy="408623"/>
        </a:xfrm>
        <a:custGeom>
          <a:avLst/>
          <a:gdLst>
            <a:gd name="T0" fmla="*/ 0 w 12"/>
            <a:gd name="T1" fmla="*/ 2147483647 h 41"/>
            <a:gd name="T2" fmla="*/ 0 w 12"/>
            <a:gd name="T3" fmla="*/ 2147483647 h 41"/>
            <a:gd name="T4" fmla="*/ 2147483647 w 12"/>
            <a:gd name="T5" fmla="*/ 2147483647 h 41"/>
            <a:gd name="T6" fmla="*/ 2147483647 w 12"/>
            <a:gd name="T7" fmla="*/ 0 h 41"/>
            <a:gd name="T8" fmla="*/ 0 60000 65536"/>
            <a:gd name="T9" fmla="*/ 0 60000 65536"/>
            <a:gd name="T10" fmla="*/ 0 60000 65536"/>
            <a:gd name="T11" fmla="*/ 0 60000 65536"/>
            <a:gd name="connsiteX0" fmla="*/ 5417 w 10000"/>
            <a:gd name="connsiteY0" fmla="*/ 4997 h 10000"/>
            <a:gd name="connsiteX1" fmla="*/ 0 w 10000"/>
            <a:gd name="connsiteY1" fmla="*/ 10000 h 10000"/>
            <a:gd name="connsiteX2" fmla="*/ 10000 w 10000"/>
            <a:gd name="connsiteY2" fmla="*/ 10000 h 10000"/>
            <a:gd name="connsiteX3" fmla="*/ 10000 w 10000"/>
            <a:gd name="connsiteY3" fmla="*/ 0 h 10000"/>
            <a:gd name="connsiteX0" fmla="*/ 5417 w 10000"/>
            <a:gd name="connsiteY0" fmla="*/ 4997 h 10000"/>
            <a:gd name="connsiteX1" fmla="*/ 0 w 10000"/>
            <a:gd name="connsiteY1" fmla="*/ 10000 h 10000"/>
            <a:gd name="connsiteX2" fmla="*/ 10000 w 10000"/>
            <a:gd name="connsiteY2" fmla="*/ 10000 h 10000"/>
            <a:gd name="connsiteX3" fmla="*/ 10000 w 10000"/>
            <a:gd name="connsiteY3" fmla="*/ 0 h 10000"/>
            <a:gd name="connsiteX0" fmla="*/ 6563 w 11146"/>
            <a:gd name="connsiteY0" fmla="*/ 4997 h 10000"/>
            <a:gd name="connsiteX1" fmla="*/ 729 w 11146"/>
            <a:gd name="connsiteY1" fmla="*/ 5125 h 10000"/>
            <a:gd name="connsiteX2" fmla="*/ 1146 w 11146"/>
            <a:gd name="connsiteY2" fmla="*/ 10000 h 10000"/>
            <a:gd name="connsiteX3" fmla="*/ 11146 w 11146"/>
            <a:gd name="connsiteY3" fmla="*/ 10000 h 10000"/>
            <a:gd name="connsiteX4" fmla="*/ 11146 w 11146"/>
            <a:gd name="connsiteY4" fmla="*/ 0 h 10000"/>
            <a:gd name="connsiteX0" fmla="*/ 6068 w 10651"/>
            <a:gd name="connsiteY0" fmla="*/ 4997 h 10000"/>
            <a:gd name="connsiteX1" fmla="*/ 234 w 10651"/>
            <a:gd name="connsiteY1" fmla="*/ 5125 h 10000"/>
            <a:gd name="connsiteX2" fmla="*/ 651 w 10651"/>
            <a:gd name="connsiteY2" fmla="*/ 10000 h 10000"/>
            <a:gd name="connsiteX3" fmla="*/ 10651 w 10651"/>
            <a:gd name="connsiteY3" fmla="*/ 10000 h 10000"/>
            <a:gd name="connsiteX4" fmla="*/ 10651 w 10651"/>
            <a:gd name="connsiteY4" fmla="*/ 0 h 10000"/>
            <a:gd name="connsiteX0" fmla="*/ 6563 w 11146"/>
            <a:gd name="connsiteY0" fmla="*/ 4997 h 10000"/>
            <a:gd name="connsiteX1" fmla="*/ 729 w 11146"/>
            <a:gd name="connsiteY1" fmla="*/ 5125 h 10000"/>
            <a:gd name="connsiteX2" fmla="*/ 1146 w 11146"/>
            <a:gd name="connsiteY2" fmla="*/ 10000 h 10000"/>
            <a:gd name="connsiteX3" fmla="*/ 11146 w 11146"/>
            <a:gd name="connsiteY3" fmla="*/ 10000 h 10000"/>
            <a:gd name="connsiteX4" fmla="*/ 11146 w 11146"/>
            <a:gd name="connsiteY4" fmla="*/ 0 h 10000"/>
            <a:gd name="connsiteX0" fmla="*/ 6275 w 10858"/>
            <a:gd name="connsiteY0" fmla="*/ 4997 h 10000"/>
            <a:gd name="connsiteX1" fmla="*/ 441 w 10858"/>
            <a:gd name="connsiteY1" fmla="*/ 5125 h 10000"/>
            <a:gd name="connsiteX2" fmla="*/ 858 w 10858"/>
            <a:gd name="connsiteY2" fmla="*/ 10000 h 10000"/>
            <a:gd name="connsiteX3" fmla="*/ 10858 w 10858"/>
            <a:gd name="connsiteY3" fmla="*/ 10000 h 10000"/>
            <a:gd name="connsiteX4" fmla="*/ 10858 w 10858"/>
            <a:gd name="connsiteY4" fmla="*/ 0 h 10000"/>
            <a:gd name="connsiteX0" fmla="*/ 441 w 10858"/>
            <a:gd name="connsiteY0" fmla="*/ 5125 h 10000"/>
            <a:gd name="connsiteX1" fmla="*/ 858 w 10858"/>
            <a:gd name="connsiteY1" fmla="*/ 10000 h 10000"/>
            <a:gd name="connsiteX2" fmla="*/ 10858 w 10858"/>
            <a:gd name="connsiteY2" fmla="*/ 10000 h 10000"/>
            <a:gd name="connsiteX3" fmla="*/ 10858 w 10858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858" h="10000">
              <a:moveTo>
                <a:pt x="441" y="5125"/>
              </a:moveTo>
              <a:cubicBezTo>
                <a:pt x="371" y="7084"/>
                <a:pt x="-739" y="9438"/>
                <a:pt x="858" y="10000"/>
              </a:cubicBezTo>
              <a:lnTo>
                <a:pt x="10858" y="10000"/>
              </a:lnTo>
              <a:lnTo>
                <a:pt x="10858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734462</xdr:colOff>
      <xdr:row>7</xdr:row>
      <xdr:rowOff>114757</xdr:rowOff>
    </xdr:from>
    <xdr:to>
      <xdr:col>6</xdr:col>
      <xdr:colOff>74595</xdr:colOff>
      <xdr:row>8</xdr:row>
      <xdr:rowOff>166400</xdr:rowOff>
    </xdr:to>
    <xdr:sp macro="" textlink="">
      <xdr:nvSpPr>
        <xdr:cNvPr id="179" name="Freeform 663">
          <a:extLst>
            <a:ext uri="{FF2B5EF4-FFF2-40B4-BE49-F238E27FC236}">
              <a16:creationId xmlns:a16="http://schemas.microsoft.com/office/drawing/2014/main" id="{AAA86AD7-C677-40CF-B88D-178D73D1511B}"/>
            </a:ext>
          </a:extLst>
        </xdr:cNvPr>
        <xdr:cNvSpPr>
          <a:spLocks/>
        </xdr:cNvSpPr>
      </xdr:nvSpPr>
      <xdr:spPr bwMode="auto">
        <a:xfrm rot="5400000" flipH="1" flipV="1">
          <a:off x="3502907" y="1362052"/>
          <a:ext cx="219283" cy="71653"/>
        </a:xfrm>
        <a:custGeom>
          <a:avLst/>
          <a:gdLst>
            <a:gd name="T0" fmla="*/ 0 w 12"/>
            <a:gd name="T1" fmla="*/ 2147483647 h 41"/>
            <a:gd name="T2" fmla="*/ 0 w 12"/>
            <a:gd name="T3" fmla="*/ 2147483647 h 41"/>
            <a:gd name="T4" fmla="*/ 2147483647 w 12"/>
            <a:gd name="T5" fmla="*/ 2147483647 h 41"/>
            <a:gd name="T6" fmla="*/ 2147483647 w 12"/>
            <a:gd name="T7" fmla="*/ 0 h 41"/>
            <a:gd name="T8" fmla="*/ 0 60000 65536"/>
            <a:gd name="T9" fmla="*/ 0 60000 65536"/>
            <a:gd name="T10" fmla="*/ 0 60000 65536"/>
            <a:gd name="T11" fmla="*/ 0 60000 65536"/>
            <a:gd name="connsiteX0" fmla="*/ 5417 w 10000"/>
            <a:gd name="connsiteY0" fmla="*/ 4997 h 10000"/>
            <a:gd name="connsiteX1" fmla="*/ 0 w 10000"/>
            <a:gd name="connsiteY1" fmla="*/ 10000 h 10000"/>
            <a:gd name="connsiteX2" fmla="*/ 10000 w 10000"/>
            <a:gd name="connsiteY2" fmla="*/ 10000 h 10000"/>
            <a:gd name="connsiteX3" fmla="*/ 10000 w 10000"/>
            <a:gd name="connsiteY3" fmla="*/ 0 h 10000"/>
            <a:gd name="connsiteX0" fmla="*/ 5417 w 10000"/>
            <a:gd name="connsiteY0" fmla="*/ 4997 h 10000"/>
            <a:gd name="connsiteX1" fmla="*/ 0 w 10000"/>
            <a:gd name="connsiteY1" fmla="*/ 10000 h 10000"/>
            <a:gd name="connsiteX2" fmla="*/ 10000 w 10000"/>
            <a:gd name="connsiteY2" fmla="*/ 10000 h 10000"/>
            <a:gd name="connsiteX3" fmla="*/ 10000 w 10000"/>
            <a:gd name="connsiteY3" fmla="*/ 0 h 10000"/>
            <a:gd name="connsiteX0" fmla="*/ 6563 w 11146"/>
            <a:gd name="connsiteY0" fmla="*/ 4997 h 10000"/>
            <a:gd name="connsiteX1" fmla="*/ 729 w 11146"/>
            <a:gd name="connsiteY1" fmla="*/ 5125 h 10000"/>
            <a:gd name="connsiteX2" fmla="*/ 1146 w 11146"/>
            <a:gd name="connsiteY2" fmla="*/ 10000 h 10000"/>
            <a:gd name="connsiteX3" fmla="*/ 11146 w 11146"/>
            <a:gd name="connsiteY3" fmla="*/ 10000 h 10000"/>
            <a:gd name="connsiteX4" fmla="*/ 11146 w 11146"/>
            <a:gd name="connsiteY4" fmla="*/ 0 h 10000"/>
            <a:gd name="connsiteX0" fmla="*/ 6068 w 10651"/>
            <a:gd name="connsiteY0" fmla="*/ 4997 h 10000"/>
            <a:gd name="connsiteX1" fmla="*/ 234 w 10651"/>
            <a:gd name="connsiteY1" fmla="*/ 5125 h 10000"/>
            <a:gd name="connsiteX2" fmla="*/ 651 w 10651"/>
            <a:gd name="connsiteY2" fmla="*/ 10000 h 10000"/>
            <a:gd name="connsiteX3" fmla="*/ 10651 w 10651"/>
            <a:gd name="connsiteY3" fmla="*/ 10000 h 10000"/>
            <a:gd name="connsiteX4" fmla="*/ 10651 w 10651"/>
            <a:gd name="connsiteY4" fmla="*/ 0 h 10000"/>
            <a:gd name="connsiteX0" fmla="*/ 6563 w 11146"/>
            <a:gd name="connsiteY0" fmla="*/ 4997 h 10000"/>
            <a:gd name="connsiteX1" fmla="*/ 729 w 11146"/>
            <a:gd name="connsiteY1" fmla="*/ 5125 h 10000"/>
            <a:gd name="connsiteX2" fmla="*/ 1146 w 11146"/>
            <a:gd name="connsiteY2" fmla="*/ 10000 h 10000"/>
            <a:gd name="connsiteX3" fmla="*/ 11146 w 11146"/>
            <a:gd name="connsiteY3" fmla="*/ 10000 h 10000"/>
            <a:gd name="connsiteX4" fmla="*/ 11146 w 11146"/>
            <a:gd name="connsiteY4" fmla="*/ 0 h 10000"/>
            <a:gd name="connsiteX0" fmla="*/ 6275 w 10858"/>
            <a:gd name="connsiteY0" fmla="*/ 4997 h 10000"/>
            <a:gd name="connsiteX1" fmla="*/ 441 w 10858"/>
            <a:gd name="connsiteY1" fmla="*/ 5125 h 10000"/>
            <a:gd name="connsiteX2" fmla="*/ 858 w 10858"/>
            <a:gd name="connsiteY2" fmla="*/ 10000 h 10000"/>
            <a:gd name="connsiteX3" fmla="*/ 10858 w 10858"/>
            <a:gd name="connsiteY3" fmla="*/ 10000 h 10000"/>
            <a:gd name="connsiteX4" fmla="*/ 10858 w 10858"/>
            <a:gd name="connsiteY4" fmla="*/ 0 h 10000"/>
            <a:gd name="connsiteX0" fmla="*/ 441 w 10858"/>
            <a:gd name="connsiteY0" fmla="*/ 5125 h 10000"/>
            <a:gd name="connsiteX1" fmla="*/ 858 w 10858"/>
            <a:gd name="connsiteY1" fmla="*/ 10000 h 10000"/>
            <a:gd name="connsiteX2" fmla="*/ 10858 w 10858"/>
            <a:gd name="connsiteY2" fmla="*/ 10000 h 10000"/>
            <a:gd name="connsiteX3" fmla="*/ 10858 w 10858"/>
            <a:gd name="connsiteY3" fmla="*/ 0 h 10000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10000 w 10000"/>
            <a:gd name="connsiteY2" fmla="*/ 0 h 10000"/>
            <a:gd name="connsiteX0" fmla="*/ 0 w 13847"/>
            <a:gd name="connsiteY0" fmla="*/ 10000 h 10000"/>
            <a:gd name="connsiteX1" fmla="*/ 13847 w 13847"/>
            <a:gd name="connsiteY1" fmla="*/ 10000 h 10000"/>
            <a:gd name="connsiteX2" fmla="*/ 13847 w 13847"/>
            <a:gd name="connsiteY2" fmla="*/ 0 h 10000"/>
            <a:gd name="connsiteX0" fmla="*/ 0 w 16045"/>
            <a:gd name="connsiteY0" fmla="*/ 11101 h 11101"/>
            <a:gd name="connsiteX1" fmla="*/ 13847 w 16045"/>
            <a:gd name="connsiteY1" fmla="*/ 11101 h 11101"/>
            <a:gd name="connsiteX2" fmla="*/ 16045 w 16045"/>
            <a:gd name="connsiteY2" fmla="*/ 0 h 11101"/>
            <a:gd name="connsiteX0" fmla="*/ 0 w 16045"/>
            <a:gd name="connsiteY0" fmla="*/ 11101 h 11101"/>
            <a:gd name="connsiteX1" fmla="*/ 13847 w 16045"/>
            <a:gd name="connsiteY1" fmla="*/ 9633 h 11101"/>
            <a:gd name="connsiteX2" fmla="*/ 16045 w 16045"/>
            <a:gd name="connsiteY2" fmla="*/ 0 h 11101"/>
            <a:gd name="connsiteX0" fmla="*/ 0 w 16045"/>
            <a:gd name="connsiteY0" fmla="*/ 11101 h 11101"/>
            <a:gd name="connsiteX1" fmla="*/ 13847 w 16045"/>
            <a:gd name="connsiteY1" fmla="*/ 8494 h 11101"/>
            <a:gd name="connsiteX2" fmla="*/ 16045 w 16045"/>
            <a:gd name="connsiteY2" fmla="*/ 0 h 11101"/>
            <a:gd name="connsiteX0" fmla="*/ 0 w 16918"/>
            <a:gd name="connsiteY0" fmla="*/ 9202 h 9202"/>
            <a:gd name="connsiteX1" fmla="*/ 14720 w 16918"/>
            <a:gd name="connsiteY1" fmla="*/ 8494 h 9202"/>
            <a:gd name="connsiteX2" fmla="*/ 16918 w 16918"/>
            <a:gd name="connsiteY2" fmla="*/ 0 h 9202"/>
            <a:gd name="connsiteX0" fmla="*/ 0 w 10000"/>
            <a:gd name="connsiteY0" fmla="*/ 8555 h 9231"/>
            <a:gd name="connsiteX1" fmla="*/ 8701 w 10000"/>
            <a:gd name="connsiteY1" fmla="*/ 9231 h 9231"/>
            <a:gd name="connsiteX2" fmla="*/ 10000 w 10000"/>
            <a:gd name="connsiteY2" fmla="*/ 0 h 9231"/>
            <a:gd name="connsiteX0" fmla="*/ 0 w 10000"/>
            <a:gd name="connsiteY0" fmla="*/ 9268 h 9268"/>
            <a:gd name="connsiteX1" fmla="*/ 9045 w 10000"/>
            <a:gd name="connsiteY1" fmla="*/ 8659 h 9268"/>
            <a:gd name="connsiteX2" fmla="*/ 10000 w 10000"/>
            <a:gd name="connsiteY2" fmla="*/ 0 h 9268"/>
            <a:gd name="connsiteX0" fmla="*/ 0 w 10000"/>
            <a:gd name="connsiteY0" fmla="*/ 9276 h 9343"/>
            <a:gd name="connsiteX1" fmla="*/ 9045 w 10000"/>
            <a:gd name="connsiteY1" fmla="*/ 9343 h 9343"/>
            <a:gd name="connsiteX2" fmla="*/ 10000 w 10000"/>
            <a:gd name="connsiteY2" fmla="*/ 0 h 9343"/>
            <a:gd name="connsiteX0" fmla="*/ 0 w 10688"/>
            <a:gd name="connsiteY0" fmla="*/ 9928 h 10000"/>
            <a:gd name="connsiteX1" fmla="*/ 9045 w 10688"/>
            <a:gd name="connsiteY1" fmla="*/ 10000 h 10000"/>
            <a:gd name="connsiteX2" fmla="*/ 10688 w 10688"/>
            <a:gd name="connsiteY2" fmla="*/ 0 h 10000"/>
            <a:gd name="connsiteX0" fmla="*/ 0 w 12377"/>
            <a:gd name="connsiteY0" fmla="*/ 10363 h 10435"/>
            <a:gd name="connsiteX1" fmla="*/ 9045 w 12377"/>
            <a:gd name="connsiteY1" fmla="*/ 10435 h 10435"/>
            <a:gd name="connsiteX2" fmla="*/ 12377 w 12377"/>
            <a:gd name="connsiteY2" fmla="*/ 0 h 10435"/>
            <a:gd name="connsiteX0" fmla="*/ 0 w 12377"/>
            <a:gd name="connsiteY0" fmla="*/ 10363 h 10435"/>
            <a:gd name="connsiteX1" fmla="*/ 9045 w 12377"/>
            <a:gd name="connsiteY1" fmla="*/ 10435 h 10435"/>
            <a:gd name="connsiteX2" fmla="*/ 12377 w 12377"/>
            <a:gd name="connsiteY2" fmla="*/ 0 h 10435"/>
            <a:gd name="connsiteX0" fmla="*/ 0 w 9147"/>
            <a:gd name="connsiteY0" fmla="*/ 9968 h 10435"/>
            <a:gd name="connsiteX1" fmla="*/ 5815 w 9147"/>
            <a:gd name="connsiteY1" fmla="*/ 10435 h 10435"/>
            <a:gd name="connsiteX2" fmla="*/ 9147 w 9147"/>
            <a:gd name="connsiteY2" fmla="*/ 0 h 104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147" h="10435">
              <a:moveTo>
                <a:pt x="0" y="9968"/>
              </a:moveTo>
              <a:lnTo>
                <a:pt x="5815" y="10435"/>
              </a:lnTo>
              <a:cubicBezTo>
                <a:pt x="7207" y="5361"/>
                <a:pt x="8599" y="3333"/>
                <a:pt x="914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644467</xdr:colOff>
      <xdr:row>5</xdr:row>
      <xdr:rowOff>107766</xdr:rowOff>
    </xdr:from>
    <xdr:ext cx="107764" cy="524916"/>
    <xdr:sp macro="" textlink="">
      <xdr:nvSpPr>
        <xdr:cNvPr id="180" name="Text Box 1300">
          <a:extLst>
            <a:ext uri="{FF2B5EF4-FFF2-40B4-BE49-F238E27FC236}">
              <a16:creationId xmlns:a16="http://schemas.microsoft.com/office/drawing/2014/main" id="{AE5E9AEB-499A-4964-B87C-28AB771D2403}"/>
            </a:ext>
          </a:extLst>
        </xdr:cNvPr>
        <xdr:cNvSpPr txBox="1">
          <a:spLocks noChangeArrowheads="1"/>
        </xdr:cNvSpPr>
      </xdr:nvSpPr>
      <xdr:spPr bwMode="auto">
        <a:xfrm>
          <a:off x="2846647" y="945966"/>
          <a:ext cx="107764" cy="524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vert270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ﾏｰﾌﾞﾙﾋﾞｰﾁ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9060</xdr:colOff>
      <xdr:row>6</xdr:row>
      <xdr:rowOff>131534</xdr:rowOff>
    </xdr:from>
    <xdr:to>
      <xdr:col>8</xdr:col>
      <xdr:colOff>258412</xdr:colOff>
      <xdr:row>8</xdr:row>
      <xdr:rowOff>518</xdr:rowOff>
    </xdr:to>
    <xdr:sp macro="" textlink="">
      <xdr:nvSpPr>
        <xdr:cNvPr id="181" name="六角形 180">
          <a:extLst>
            <a:ext uri="{FF2B5EF4-FFF2-40B4-BE49-F238E27FC236}">
              <a16:creationId xmlns:a16="http://schemas.microsoft.com/office/drawing/2014/main" id="{A427DCE7-9E93-4FA8-9EF8-E620CAC91B29}"/>
            </a:ext>
          </a:extLst>
        </xdr:cNvPr>
        <xdr:cNvSpPr/>
      </xdr:nvSpPr>
      <xdr:spPr bwMode="auto">
        <a:xfrm>
          <a:off x="4954440" y="1137374"/>
          <a:ext cx="249352" cy="20426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80406</xdr:colOff>
      <xdr:row>5</xdr:row>
      <xdr:rowOff>170906</xdr:rowOff>
    </xdr:from>
    <xdr:ext cx="485924" cy="141481"/>
    <xdr:sp macro="" textlink="">
      <xdr:nvSpPr>
        <xdr:cNvPr id="182" name="Text Box 650">
          <a:extLst>
            <a:ext uri="{FF2B5EF4-FFF2-40B4-BE49-F238E27FC236}">
              <a16:creationId xmlns:a16="http://schemas.microsoft.com/office/drawing/2014/main" id="{1A043E3F-6EC4-449D-9549-CDBA9BF04835}"/>
            </a:ext>
          </a:extLst>
        </xdr:cNvPr>
        <xdr:cNvSpPr txBox="1">
          <a:spLocks noChangeArrowheads="1"/>
        </xdr:cNvSpPr>
      </xdr:nvSpPr>
      <xdr:spPr bwMode="auto">
        <a:xfrm>
          <a:off x="1596786" y="1009106"/>
          <a:ext cx="485924" cy="1414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ﾌｧﾐﾘﾏｰﾄ</a:t>
          </a:r>
        </a:p>
      </xdr:txBody>
    </xdr:sp>
    <xdr:clientData/>
  </xdr:oneCellAnchor>
  <xdr:twoCellAnchor>
    <xdr:from>
      <xdr:col>4</xdr:col>
      <xdr:colOff>90365</xdr:colOff>
      <xdr:row>2</xdr:row>
      <xdr:rowOff>99433</xdr:rowOff>
    </xdr:from>
    <xdr:to>
      <xdr:col>4</xdr:col>
      <xdr:colOff>146538</xdr:colOff>
      <xdr:row>3</xdr:row>
      <xdr:rowOff>2614</xdr:rowOff>
    </xdr:to>
    <xdr:sp macro="" textlink="">
      <xdr:nvSpPr>
        <xdr:cNvPr id="183" name="Freeform 676">
          <a:extLst>
            <a:ext uri="{FF2B5EF4-FFF2-40B4-BE49-F238E27FC236}">
              <a16:creationId xmlns:a16="http://schemas.microsoft.com/office/drawing/2014/main" id="{31BFF0A0-304B-45D9-B3F3-C55B2E4D02B2}"/>
            </a:ext>
          </a:extLst>
        </xdr:cNvPr>
        <xdr:cNvSpPr>
          <a:spLocks/>
        </xdr:cNvSpPr>
      </xdr:nvSpPr>
      <xdr:spPr bwMode="auto">
        <a:xfrm>
          <a:off x="2292545" y="434713"/>
          <a:ext cx="56173" cy="70821"/>
        </a:xfrm>
        <a:custGeom>
          <a:avLst/>
          <a:gdLst>
            <a:gd name="T0" fmla="*/ 2147483647 w 5"/>
            <a:gd name="T1" fmla="*/ 2147483647 h 26"/>
            <a:gd name="T2" fmla="*/ 0 w 5"/>
            <a:gd name="T3" fmla="*/ 2147483647 h 26"/>
            <a:gd name="T4" fmla="*/ 2147483647 w 5"/>
            <a:gd name="T5" fmla="*/ 2147483647 h 26"/>
            <a:gd name="T6" fmla="*/ 0 w 5"/>
            <a:gd name="T7" fmla="*/ 0 h 26"/>
            <a:gd name="T8" fmla="*/ 0 60000 65536"/>
            <a:gd name="T9" fmla="*/ 0 60000 65536"/>
            <a:gd name="T10" fmla="*/ 0 60000 65536"/>
            <a:gd name="T11" fmla="*/ 0 60000 65536"/>
            <a:gd name="connsiteX0" fmla="*/ 10000 w 10000"/>
            <a:gd name="connsiteY0" fmla="*/ 10000 h 10000"/>
            <a:gd name="connsiteX1" fmla="*/ 0 w 10000"/>
            <a:gd name="connsiteY1" fmla="*/ 8846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0 w 10000"/>
            <a:gd name="connsiteY1" fmla="*/ 8846 h 10000"/>
            <a:gd name="connsiteX2" fmla="*/ 0 w 10000"/>
            <a:gd name="connsiteY2" fmla="*/ 0 h 10000"/>
            <a:gd name="connsiteX0" fmla="*/ 0 w 0"/>
            <a:gd name="connsiteY0" fmla="*/ 8846 h 8846"/>
            <a:gd name="connsiteX1" fmla="*/ 0 w 0"/>
            <a:gd name="connsiteY1" fmla="*/ 0 h 8846"/>
            <a:gd name="connsiteX0" fmla="*/ 0 w 0"/>
            <a:gd name="connsiteY0" fmla="*/ 10000 h 10000"/>
            <a:gd name="connsiteX1" fmla="*/ 0 w 0"/>
            <a:gd name="connsiteY1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10000">
              <a:moveTo>
                <a:pt x="0" y="10000"/>
              </a:move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9</xdr:col>
      <xdr:colOff>9525</xdr:colOff>
      <xdr:row>15</xdr:row>
      <xdr:rowOff>171575</xdr:rowOff>
    </xdr:from>
    <xdr:ext cx="361950" cy="165173"/>
    <xdr:sp macro="" textlink="">
      <xdr:nvSpPr>
        <xdr:cNvPr id="184" name="Text Box 1194">
          <a:extLst>
            <a:ext uri="{FF2B5EF4-FFF2-40B4-BE49-F238E27FC236}">
              <a16:creationId xmlns:a16="http://schemas.microsoft.com/office/drawing/2014/main" id="{B3B1CB05-B89C-498A-9100-5D1BE6F38977}"/>
            </a:ext>
          </a:extLst>
        </xdr:cNvPr>
        <xdr:cNvSpPr txBox="1">
          <a:spLocks noChangeArrowheads="1"/>
        </xdr:cNvSpPr>
      </xdr:nvSpPr>
      <xdr:spPr bwMode="auto">
        <a:xfrm>
          <a:off x="5640705" y="2678555"/>
          <a:ext cx="3619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9</xdr:col>
      <xdr:colOff>66675</xdr:colOff>
      <xdr:row>11</xdr:row>
      <xdr:rowOff>66675</xdr:rowOff>
    </xdr:from>
    <xdr:to>
      <xdr:col>9</xdr:col>
      <xdr:colOff>762000</xdr:colOff>
      <xdr:row>14</xdr:row>
      <xdr:rowOff>66675</xdr:rowOff>
    </xdr:to>
    <xdr:sp macro="" textlink="">
      <xdr:nvSpPr>
        <xdr:cNvPr id="185" name="Freeform 268">
          <a:extLst>
            <a:ext uri="{FF2B5EF4-FFF2-40B4-BE49-F238E27FC236}">
              <a16:creationId xmlns:a16="http://schemas.microsoft.com/office/drawing/2014/main" id="{AFBDB89F-A343-40C4-9F3F-FAA1DE7B5854}"/>
            </a:ext>
          </a:extLst>
        </xdr:cNvPr>
        <xdr:cNvSpPr>
          <a:spLocks/>
        </xdr:cNvSpPr>
      </xdr:nvSpPr>
      <xdr:spPr bwMode="auto">
        <a:xfrm flipH="1">
          <a:off x="5697855" y="1910715"/>
          <a:ext cx="619125" cy="502920"/>
        </a:xfrm>
        <a:custGeom>
          <a:avLst/>
          <a:gdLst>
            <a:gd name="T0" fmla="*/ 0 w 38"/>
            <a:gd name="T1" fmla="*/ 2147483647 h 65"/>
            <a:gd name="T2" fmla="*/ 0 w 38"/>
            <a:gd name="T3" fmla="*/ 2147483647 h 65"/>
            <a:gd name="T4" fmla="*/ 2147483647 w 38"/>
            <a:gd name="T5" fmla="*/ 0 h 6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8" h="65">
              <a:moveTo>
                <a:pt x="0" y="65"/>
              </a:moveTo>
              <a:lnTo>
                <a:pt x="0" y="31"/>
              </a:lnTo>
              <a:lnTo>
                <a:pt x="38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628650</xdr:colOff>
      <xdr:row>14</xdr:row>
      <xdr:rowOff>0</xdr:rowOff>
    </xdr:from>
    <xdr:to>
      <xdr:col>10</xdr:col>
      <xdr:colOff>0</xdr:colOff>
      <xdr:row>16</xdr:row>
      <xdr:rowOff>171450</xdr:rowOff>
    </xdr:to>
    <xdr:sp macro="" textlink="">
      <xdr:nvSpPr>
        <xdr:cNvPr id="186" name="Freeform 269">
          <a:extLst>
            <a:ext uri="{FF2B5EF4-FFF2-40B4-BE49-F238E27FC236}">
              <a16:creationId xmlns:a16="http://schemas.microsoft.com/office/drawing/2014/main" id="{426578C7-0C92-41F8-9B9F-1C73509B510C}"/>
            </a:ext>
          </a:extLst>
        </xdr:cNvPr>
        <xdr:cNvSpPr>
          <a:spLocks/>
        </xdr:cNvSpPr>
      </xdr:nvSpPr>
      <xdr:spPr bwMode="auto">
        <a:xfrm>
          <a:off x="6259830" y="2346960"/>
          <a:ext cx="57150" cy="499110"/>
        </a:xfrm>
        <a:custGeom>
          <a:avLst/>
          <a:gdLst>
            <a:gd name="T0" fmla="*/ 2147483647 w 15"/>
            <a:gd name="T1" fmla="*/ 2147483647 h 54"/>
            <a:gd name="T2" fmla="*/ 2147483647 w 15"/>
            <a:gd name="T3" fmla="*/ 2147483647 h 54"/>
            <a:gd name="T4" fmla="*/ 0 w 15"/>
            <a:gd name="T5" fmla="*/ 2147483647 h 54"/>
            <a:gd name="T6" fmla="*/ 2147483647 w 15"/>
            <a:gd name="T7" fmla="*/ 0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5" h="54">
              <a:moveTo>
                <a:pt x="8" y="54"/>
              </a:moveTo>
              <a:lnTo>
                <a:pt x="7" y="26"/>
              </a:lnTo>
              <a:lnTo>
                <a:pt x="0" y="20"/>
              </a:lnTo>
              <a:lnTo>
                <a:pt x="1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33113</xdr:colOff>
      <xdr:row>10</xdr:row>
      <xdr:rowOff>26764</xdr:rowOff>
    </xdr:from>
    <xdr:to>
      <xdr:col>10</xdr:col>
      <xdr:colOff>33113</xdr:colOff>
      <xdr:row>16</xdr:row>
      <xdr:rowOff>140421</xdr:rowOff>
    </xdr:to>
    <xdr:sp macro="" textlink="">
      <xdr:nvSpPr>
        <xdr:cNvPr id="187" name="Line 270">
          <a:extLst>
            <a:ext uri="{FF2B5EF4-FFF2-40B4-BE49-F238E27FC236}">
              <a16:creationId xmlns:a16="http://schemas.microsoft.com/office/drawing/2014/main" id="{976E4ACF-D085-4F1C-A637-C4696F15186C}"/>
            </a:ext>
          </a:extLst>
        </xdr:cNvPr>
        <xdr:cNvSpPr>
          <a:spLocks noChangeShapeType="1"/>
        </xdr:cNvSpPr>
      </xdr:nvSpPr>
      <xdr:spPr bwMode="auto">
        <a:xfrm flipV="1">
          <a:off x="6350093" y="1703164"/>
          <a:ext cx="0" cy="111949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9</xdr:col>
      <xdr:colOff>145851</xdr:colOff>
      <xdr:row>12</xdr:row>
      <xdr:rowOff>166791</xdr:rowOff>
    </xdr:from>
    <xdr:ext cx="438912" cy="244359"/>
    <xdr:sp macro="" textlink="">
      <xdr:nvSpPr>
        <xdr:cNvPr id="188" name="Text Box 272">
          <a:extLst>
            <a:ext uri="{FF2B5EF4-FFF2-40B4-BE49-F238E27FC236}">
              <a16:creationId xmlns:a16="http://schemas.microsoft.com/office/drawing/2014/main" id="{95E9CD09-0F15-498F-B676-D19DD4B23FB2}"/>
            </a:ext>
          </a:extLst>
        </xdr:cNvPr>
        <xdr:cNvSpPr txBox="1">
          <a:spLocks noChangeArrowheads="1"/>
        </xdr:cNvSpPr>
      </xdr:nvSpPr>
      <xdr:spPr bwMode="auto">
        <a:xfrm>
          <a:off x="5777031" y="2178471"/>
          <a:ext cx="438912" cy="24435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つり具の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マルニシ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38101</xdr:colOff>
      <xdr:row>12</xdr:row>
      <xdr:rowOff>0</xdr:rowOff>
    </xdr:from>
    <xdr:ext cx="476250" cy="171450"/>
    <xdr:sp macro="" textlink="">
      <xdr:nvSpPr>
        <xdr:cNvPr id="189" name="Text Box 273">
          <a:extLst>
            <a:ext uri="{FF2B5EF4-FFF2-40B4-BE49-F238E27FC236}">
              <a16:creationId xmlns:a16="http://schemas.microsoft.com/office/drawing/2014/main" id="{D16821B6-8943-42B5-B20A-78397BFC0183}"/>
            </a:ext>
          </a:extLst>
        </xdr:cNvPr>
        <xdr:cNvSpPr txBox="1">
          <a:spLocks noChangeArrowheads="1"/>
        </xdr:cNvSpPr>
      </xdr:nvSpPr>
      <xdr:spPr bwMode="auto">
        <a:xfrm>
          <a:off x="5669281" y="2011680"/>
          <a:ext cx="476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歩道へ</a:t>
          </a:r>
        </a:p>
      </xdr:txBody>
    </xdr:sp>
    <xdr:clientData/>
  </xdr:oneCellAnchor>
  <xdr:twoCellAnchor>
    <xdr:from>
      <xdr:col>1</xdr:col>
      <xdr:colOff>400050</xdr:colOff>
      <xdr:row>23</xdr:row>
      <xdr:rowOff>104774</xdr:rowOff>
    </xdr:from>
    <xdr:to>
      <xdr:col>2</xdr:col>
      <xdr:colOff>647700</xdr:colOff>
      <xdr:row>23</xdr:row>
      <xdr:rowOff>114299</xdr:rowOff>
    </xdr:to>
    <xdr:sp macro="" textlink="">
      <xdr:nvSpPr>
        <xdr:cNvPr id="190" name="Line 275">
          <a:extLst>
            <a:ext uri="{FF2B5EF4-FFF2-40B4-BE49-F238E27FC236}">
              <a16:creationId xmlns:a16="http://schemas.microsoft.com/office/drawing/2014/main" id="{32DC16CF-55FB-40B5-8C52-46B591547FC7}"/>
            </a:ext>
          </a:extLst>
        </xdr:cNvPr>
        <xdr:cNvSpPr>
          <a:spLocks noChangeShapeType="1"/>
        </xdr:cNvSpPr>
      </xdr:nvSpPr>
      <xdr:spPr bwMode="auto">
        <a:xfrm>
          <a:off x="544830" y="3960494"/>
          <a:ext cx="9334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237065</xdr:colOff>
      <xdr:row>23</xdr:row>
      <xdr:rowOff>75143</xdr:rowOff>
    </xdr:from>
    <xdr:to>
      <xdr:col>2</xdr:col>
      <xdr:colOff>238124</xdr:colOff>
      <xdr:row>25</xdr:row>
      <xdr:rowOff>1</xdr:rowOff>
    </xdr:to>
    <xdr:sp macro="" textlink="">
      <xdr:nvSpPr>
        <xdr:cNvPr id="191" name="Line 276">
          <a:extLst>
            <a:ext uri="{FF2B5EF4-FFF2-40B4-BE49-F238E27FC236}">
              <a16:creationId xmlns:a16="http://schemas.microsoft.com/office/drawing/2014/main" id="{D29187DB-4E82-4CFE-B26D-6093C8D8E1B8}"/>
            </a:ext>
          </a:extLst>
        </xdr:cNvPr>
        <xdr:cNvSpPr>
          <a:spLocks noChangeShapeType="1"/>
        </xdr:cNvSpPr>
      </xdr:nvSpPr>
      <xdr:spPr bwMode="auto">
        <a:xfrm flipV="1">
          <a:off x="1067645" y="3930863"/>
          <a:ext cx="1059" cy="2601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310092</xdr:colOff>
      <xdr:row>20</xdr:row>
      <xdr:rowOff>13759</xdr:rowOff>
    </xdr:from>
    <xdr:to>
      <xdr:col>2</xdr:col>
      <xdr:colOff>681567</xdr:colOff>
      <xdr:row>20</xdr:row>
      <xdr:rowOff>13759</xdr:rowOff>
    </xdr:to>
    <xdr:sp macro="" textlink="">
      <xdr:nvSpPr>
        <xdr:cNvPr id="192" name="Line 277">
          <a:extLst>
            <a:ext uri="{FF2B5EF4-FFF2-40B4-BE49-F238E27FC236}">
              <a16:creationId xmlns:a16="http://schemas.microsoft.com/office/drawing/2014/main" id="{0950CD8C-C7A1-40DE-BDA8-47FB49EAFCFE}"/>
            </a:ext>
          </a:extLst>
        </xdr:cNvPr>
        <xdr:cNvSpPr>
          <a:spLocks noChangeShapeType="1"/>
        </xdr:cNvSpPr>
      </xdr:nvSpPr>
      <xdr:spPr bwMode="auto">
        <a:xfrm>
          <a:off x="454872" y="3366559"/>
          <a:ext cx="1057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21</xdr:row>
      <xdr:rowOff>85725</xdr:rowOff>
    </xdr:from>
    <xdr:to>
      <xdr:col>2</xdr:col>
      <xdr:colOff>0</xdr:colOff>
      <xdr:row>21</xdr:row>
      <xdr:rowOff>161925</xdr:rowOff>
    </xdr:to>
    <xdr:grpSp>
      <xdr:nvGrpSpPr>
        <xdr:cNvPr id="193" name="Group 283">
          <a:extLst>
            <a:ext uri="{FF2B5EF4-FFF2-40B4-BE49-F238E27FC236}">
              <a16:creationId xmlns:a16="http://schemas.microsoft.com/office/drawing/2014/main" id="{7273C6CD-148D-41C8-820C-35ABBCA1E76B}"/>
            </a:ext>
          </a:extLst>
        </xdr:cNvPr>
        <xdr:cNvGrpSpPr>
          <a:grpSpLocks/>
        </xdr:cNvGrpSpPr>
      </xdr:nvGrpSpPr>
      <xdr:grpSpPr bwMode="auto">
        <a:xfrm>
          <a:off x="346982" y="3629025"/>
          <a:ext cx="485775" cy="76200"/>
          <a:chOff x="667" y="101"/>
          <a:chExt cx="53" cy="8"/>
        </a:xfrm>
      </xdr:grpSpPr>
      <xdr:sp macro="" textlink="">
        <xdr:nvSpPr>
          <xdr:cNvPr id="194" name="Freeform 284">
            <a:extLst>
              <a:ext uri="{FF2B5EF4-FFF2-40B4-BE49-F238E27FC236}">
                <a16:creationId xmlns:a16="http://schemas.microsoft.com/office/drawing/2014/main" id="{2B3BA683-4A1A-A0C2-B223-5488D6606ED6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95" name="Freeform 285">
            <a:extLst>
              <a:ext uri="{FF2B5EF4-FFF2-40B4-BE49-F238E27FC236}">
                <a16:creationId xmlns:a16="http://schemas.microsoft.com/office/drawing/2014/main" id="{F6893CF4-0792-E434-2553-E29436FD0C16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186418</xdr:colOff>
      <xdr:row>22</xdr:row>
      <xdr:rowOff>1088</xdr:rowOff>
    </xdr:from>
    <xdr:to>
      <xdr:col>1</xdr:col>
      <xdr:colOff>683623</xdr:colOff>
      <xdr:row>22</xdr:row>
      <xdr:rowOff>74839</xdr:rowOff>
    </xdr:to>
    <xdr:grpSp>
      <xdr:nvGrpSpPr>
        <xdr:cNvPr id="196" name="Group 286">
          <a:extLst>
            <a:ext uri="{FF2B5EF4-FFF2-40B4-BE49-F238E27FC236}">
              <a16:creationId xmlns:a16="http://schemas.microsoft.com/office/drawing/2014/main" id="{39DA7CAF-F0B7-4634-B7E6-6564369B5816}"/>
            </a:ext>
          </a:extLst>
        </xdr:cNvPr>
        <xdr:cNvGrpSpPr>
          <a:grpSpLocks/>
        </xdr:cNvGrpSpPr>
      </xdr:nvGrpSpPr>
      <xdr:grpSpPr bwMode="auto">
        <a:xfrm>
          <a:off x="333375" y="3713117"/>
          <a:ext cx="497205" cy="73751"/>
          <a:chOff x="667" y="101"/>
          <a:chExt cx="53" cy="8"/>
        </a:xfrm>
      </xdr:grpSpPr>
      <xdr:sp macro="" textlink="">
        <xdr:nvSpPr>
          <xdr:cNvPr id="197" name="Freeform 287">
            <a:extLst>
              <a:ext uri="{FF2B5EF4-FFF2-40B4-BE49-F238E27FC236}">
                <a16:creationId xmlns:a16="http://schemas.microsoft.com/office/drawing/2014/main" id="{57742BD4-FF36-877B-B433-FEABAC97899F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98" name="Freeform 288">
            <a:extLst>
              <a:ext uri="{FF2B5EF4-FFF2-40B4-BE49-F238E27FC236}">
                <a16:creationId xmlns:a16="http://schemas.microsoft.com/office/drawing/2014/main" id="{83A90A45-A572-5BE0-377A-DDE34CC0227C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180975</xdr:colOff>
      <xdr:row>20</xdr:row>
      <xdr:rowOff>161925</xdr:rowOff>
    </xdr:from>
    <xdr:to>
      <xdr:col>2</xdr:col>
      <xdr:colOff>0</xdr:colOff>
      <xdr:row>21</xdr:row>
      <xdr:rowOff>66675</xdr:rowOff>
    </xdr:to>
    <xdr:grpSp>
      <xdr:nvGrpSpPr>
        <xdr:cNvPr id="199" name="Group 289">
          <a:extLst>
            <a:ext uri="{FF2B5EF4-FFF2-40B4-BE49-F238E27FC236}">
              <a16:creationId xmlns:a16="http://schemas.microsoft.com/office/drawing/2014/main" id="{869AC173-C98B-4CA2-BA87-64435DACA6BA}"/>
            </a:ext>
          </a:extLst>
        </xdr:cNvPr>
        <xdr:cNvGrpSpPr>
          <a:grpSpLocks/>
        </xdr:cNvGrpSpPr>
      </xdr:nvGrpSpPr>
      <xdr:grpSpPr bwMode="auto">
        <a:xfrm>
          <a:off x="327932" y="3536496"/>
          <a:ext cx="504825" cy="73479"/>
          <a:chOff x="667" y="101"/>
          <a:chExt cx="53" cy="8"/>
        </a:xfrm>
      </xdr:grpSpPr>
      <xdr:sp macro="" textlink="">
        <xdr:nvSpPr>
          <xdr:cNvPr id="200" name="Freeform 290">
            <a:extLst>
              <a:ext uri="{FF2B5EF4-FFF2-40B4-BE49-F238E27FC236}">
                <a16:creationId xmlns:a16="http://schemas.microsoft.com/office/drawing/2014/main" id="{3C1D0FE4-B330-ED6C-65DD-F904CC78A227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01" name="Freeform 291">
            <a:extLst>
              <a:ext uri="{FF2B5EF4-FFF2-40B4-BE49-F238E27FC236}">
                <a16:creationId xmlns:a16="http://schemas.microsoft.com/office/drawing/2014/main" id="{4E6874EC-32CE-3100-7EAC-BFFF7918F0B3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oneCellAnchor>
    <xdr:from>
      <xdr:col>1</xdr:col>
      <xdr:colOff>352425</xdr:colOff>
      <xdr:row>18</xdr:row>
      <xdr:rowOff>142875</xdr:rowOff>
    </xdr:from>
    <xdr:ext cx="472557" cy="159531"/>
    <xdr:sp macro="" textlink="">
      <xdr:nvSpPr>
        <xdr:cNvPr id="202" name="Text Box 301">
          <a:extLst>
            <a:ext uri="{FF2B5EF4-FFF2-40B4-BE49-F238E27FC236}">
              <a16:creationId xmlns:a16="http://schemas.microsoft.com/office/drawing/2014/main" id="{0AA4A551-225C-4A8D-BED0-57429ECD9E3D}"/>
            </a:ext>
          </a:extLst>
        </xdr:cNvPr>
        <xdr:cNvSpPr txBox="1">
          <a:spLocks noChangeArrowheads="1"/>
        </xdr:cNvSpPr>
      </xdr:nvSpPr>
      <xdr:spPr bwMode="auto">
        <a:xfrm>
          <a:off x="497205" y="3160395"/>
          <a:ext cx="472557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歩道へ</a:t>
          </a:r>
        </a:p>
      </xdr:txBody>
    </xdr:sp>
    <xdr:clientData/>
  </xdr:oneCellAnchor>
  <xdr:twoCellAnchor>
    <xdr:from>
      <xdr:col>9</xdr:col>
      <xdr:colOff>638038</xdr:colOff>
      <xdr:row>13</xdr:row>
      <xdr:rowOff>109752</xdr:rowOff>
    </xdr:from>
    <xdr:to>
      <xdr:col>10</xdr:col>
      <xdr:colOff>53729</xdr:colOff>
      <xdr:row>14</xdr:row>
      <xdr:rowOff>58615</xdr:rowOff>
    </xdr:to>
    <xdr:sp macro="" textlink="">
      <xdr:nvSpPr>
        <xdr:cNvPr id="203" name="AutoShape 318">
          <a:extLst>
            <a:ext uri="{FF2B5EF4-FFF2-40B4-BE49-F238E27FC236}">
              <a16:creationId xmlns:a16="http://schemas.microsoft.com/office/drawing/2014/main" id="{4DF3BFEF-3E84-4B56-91D5-EA412C91F33B}"/>
            </a:ext>
          </a:extLst>
        </xdr:cNvPr>
        <xdr:cNvSpPr>
          <a:spLocks noChangeArrowheads="1"/>
        </xdr:cNvSpPr>
      </xdr:nvSpPr>
      <xdr:spPr bwMode="auto">
        <a:xfrm>
          <a:off x="6269218" y="2289072"/>
          <a:ext cx="101491" cy="11650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255180</xdr:colOff>
      <xdr:row>23</xdr:row>
      <xdr:rowOff>152400</xdr:rowOff>
    </xdr:from>
    <xdr:ext cx="516059" cy="149698"/>
    <xdr:sp macro="" textlink="">
      <xdr:nvSpPr>
        <xdr:cNvPr id="204" name="Text Box 777">
          <a:extLst>
            <a:ext uri="{FF2B5EF4-FFF2-40B4-BE49-F238E27FC236}">
              <a16:creationId xmlns:a16="http://schemas.microsoft.com/office/drawing/2014/main" id="{E0F86C7B-CC5F-4D36-A266-A8D4B23F9C69}"/>
            </a:ext>
          </a:extLst>
        </xdr:cNvPr>
        <xdr:cNvSpPr txBox="1">
          <a:spLocks noChangeArrowheads="1"/>
        </xdr:cNvSpPr>
      </xdr:nvSpPr>
      <xdr:spPr bwMode="auto">
        <a:xfrm>
          <a:off x="399960" y="4008120"/>
          <a:ext cx="516059" cy="14969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歩道橋へ</a:t>
          </a:r>
        </a:p>
      </xdr:txBody>
    </xdr:sp>
    <xdr:clientData/>
  </xdr:oneCellAnchor>
  <xdr:twoCellAnchor>
    <xdr:from>
      <xdr:col>2</xdr:col>
      <xdr:colOff>171450</xdr:colOff>
      <xdr:row>20</xdr:row>
      <xdr:rowOff>133350</xdr:rowOff>
    </xdr:from>
    <xdr:to>
      <xdr:col>2</xdr:col>
      <xdr:colOff>276225</xdr:colOff>
      <xdr:row>22</xdr:row>
      <xdr:rowOff>123825</xdr:rowOff>
    </xdr:to>
    <xdr:sp macro="" textlink="">
      <xdr:nvSpPr>
        <xdr:cNvPr id="205" name="Text Box 780">
          <a:extLst>
            <a:ext uri="{FF2B5EF4-FFF2-40B4-BE49-F238E27FC236}">
              <a16:creationId xmlns:a16="http://schemas.microsoft.com/office/drawing/2014/main" id="{570A8526-792F-41F3-BBC1-3473168D7F84}"/>
            </a:ext>
          </a:extLst>
        </xdr:cNvPr>
        <xdr:cNvSpPr txBox="1">
          <a:spLocks noChangeArrowheads="1"/>
        </xdr:cNvSpPr>
      </xdr:nvSpPr>
      <xdr:spPr bwMode="auto">
        <a:xfrm>
          <a:off x="1002030" y="3486150"/>
          <a:ext cx="104775" cy="3257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marL="171450" indent="-171450">
            <a:buFont typeface="Arial" pitchFamily="34" charset="0"/>
            <a:buChar char="•"/>
          </a:pPr>
          <a:endParaRPr lang="ja-JP" altLang="en-US"/>
        </a:p>
      </xdr:txBody>
    </xdr:sp>
    <xdr:clientData/>
  </xdr:twoCellAnchor>
  <xdr:twoCellAnchor>
    <xdr:from>
      <xdr:col>2</xdr:col>
      <xdr:colOff>238125</xdr:colOff>
      <xdr:row>20</xdr:row>
      <xdr:rowOff>28575</xdr:rowOff>
    </xdr:from>
    <xdr:to>
      <xdr:col>2</xdr:col>
      <xdr:colOff>247650</xdr:colOff>
      <xdr:row>23</xdr:row>
      <xdr:rowOff>66675</xdr:rowOff>
    </xdr:to>
    <xdr:sp macro="" textlink="">
      <xdr:nvSpPr>
        <xdr:cNvPr id="206" name="Line 781">
          <a:extLst>
            <a:ext uri="{FF2B5EF4-FFF2-40B4-BE49-F238E27FC236}">
              <a16:creationId xmlns:a16="http://schemas.microsoft.com/office/drawing/2014/main" id="{D31FB7AE-C5E9-498A-B1C0-EBF2BE32C781}"/>
            </a:ext>
          </a:extLst>
        </xdr:cNvPr>
        <xdr:cNvSpPr>
          <a:spLocks noChangeShapeType="1"/>
        </xdr:cNvSpPr>
      </xdr:nvSpPr>
      <xdr:spPr bwMode="auto">
        <a:xfrm flipV="1">
          <a:off x="1068705" y="3381375"/>
          <a:ext cx="9525" cy="5410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20</xdr:row>
      <xdr:rowOff>57150</xdr:rowOff>
    </xdr:from>
    <xdr:to>
      <xdr:col>2</xdr:col>
      <xdr:colOff>314325</xdr:colOff>
      <xdr:row>22</xdr:row>
      <xdr:rowOff>161925</xdr:rowOff>
    </xdr:to>
    <xdr:grpSp>
      <xdr:nvGrpSpPr>
        <xdr:cNvPr id="207" name="Group 795">
          <a:extLst>
            <a:ext uri="{FF2B5EF4-FFF2-40B4-BE49-F238E27FC236}">
              <a16:creationId xmlns:a16="http://schemas.microsoft.com/office/drawing/2014/main" id="{E3CB2D62-7174-4D52-81A9-A350040D81A5}"/>
            </a:ext>
          </a:extLst>
        </xdr:cNvPr>
        <xdr:cNvGrpSpPr>
          <a:grpSpLocks/>
        </xdr:cNvGrpSpPr>
      </xdr:nvGrpSpPr>
      <xdr:grpSpPr bwMode="auto">
        <a:xfrm>
          <a:off x="975632" y="3431721"/>
          <a:ext cx="171450" cy="442233"/>
          <a:chOff x="851" y="295"/>
          <a:chExt cx="18" cy="47"/>
        </a:xfrm>
      </xdr:grpSpPr>
      <xdr:sp macro="" textlink="">
        <xdr:nvSpPr>
          <xdr:cNvPr id="208" name="Freeform 796">
            <a:extLst>
              <a:ext uri="{FF2B5EF4-FFF2-40B4-BE49-F238E27FC236}">
                <a16:creationId xmlns:a16="http://schemas.microsoft.com/office/drawing/2014/main" id="{E2F89369-9841-AF8E-C369-C7405F3FE10D}"/>
              </a:ext>
            </a:extLst>
          </xdr:cNvPr>
          <xdr:cNvSpPr>
            <a:spLocks/>
          </xdr:cNvSpPr>
        </xdr:nvSpPr>
        <xdr:spPr bwMode="auto">
          <a:xfrm>
            <a:off x="851" y="296"/>
            <a:ext cx="4" cy="46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40 h 46"/>
              <a:gd name="T6" fmla="*/ 1 w 5"/>
              <a:gd name="T7" fmla="*/ 46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9" name="Freeform 797">
            <a:extLst>
              <a:ext uri="{FF2B5EF4-FFF2-40B4-BE49-F238E27FC236}">
                <a16:creationId xmlns:a16="http://schemas.microsoft.com/office/drawing/2014/main" id="{06CD6A1E-13C5-A0AB-C02F-1FA20D2877CD}"/>
              </a:ext>
            </a:extLst>
          </xdr:cNvPr>
          <xdr:cNvSpPr>
            <a:spLocks/>
          </xdr:cNvSpPr>
        </xdr:nvSpPr>
        <xdr:spPr bwMode="auto">
          <a:xfrm flipH="1" flipV="1">
            <a:off x="866" y="295"/>
            <a:ext cx="3" cy="47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61 h 46"/>
              <a:gd name="T6" fmla="*/ 1 w 5"/>
              <a:gd name="T7" fmla="*/ 67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33214</xdr:colOff>
      <xdr:row>11</xdr:row>
      <xdr:rowOff>161191</xdr:rowOff>
    </xdr:from>
    <xdr:to>
      <xdr:col>7</xdr:col>
      <xdr:colOff>9769</xdr:colOff>
      <xdr:row>15</xdr:row>
      <xdr:rowOff>17584</xdr:rowOff>
    </xdr:to>
    <xdr:sp macro="" textlink="">
      <xdr:nvSpPr>
        <xdr:cNvPr id="210" name="Line 1173">
          <a:extLst>
            <a:ext uri="{FF2B5EF4-FFF2-40B4-BE49-F238E27FC236}">
              <a16:creationId xmlns:a16="http://schemas.microsoft.com/office/drawing/2014/main" id="{01942C58-72DE-4871-B71D-3EF45E98D233}"/>
            </a:ext>
          </a:extLst>
        </xdr:cNvPr>
        <xdr:cNvSpPr>
          <a:spLocks noChangeShapeType="1"/>
        </xdr:cNvSpPr>
      </xdr:nvSpPr>
      <xdr:spPr bwMode="auto">
        <a:xfrm flipV="1">
          <a:off x="2921194" y="2005231"/>
          <a:ext cx="1348155" cy="526953"/>
        </a:xfrm>
        <a:custGeom>
          <a:avLst/>
          <a:gdLst>
            <a:gd name="connsiteX0" fmla="*/ 0 w 1360483"/>
            <a:gd name="connsiteY0" fmla="*/ 0 h 12702"/>
            <a:gd name="connsiteX1" fmla="*/ 1360483 w 1360483"/>
            <a:gd name="connsiteY1" fmla="*/ 12702 h 12702"/>
            <a:gd name="connsiteX0" fmla="*/ 0 w 1336060"/>
            <a:gd name="connsiteY0" fmla="*/ 0 h 413241"/>
            <a:gd name="connsiteX1" fmla="*/ 1336060 w 1336060"/>
            <a:gd name="connsiteY1" fmla="*/ 413241 h 413241"/>
            <a:gd name="connsiteX0" fmla="*/ 0 w 1336060"/>
            <a:gd name="connsiteY0" fmla="*/ 0 h 422637"/>
            <a:gd name="connsiteX1" fmla="*/ 1336060 w 1336060"/>
            <a:gd name="connsiteY1" fmla="*/ 413241 h 422637"/>
            <a:gd name="connsiteX0" fmla="*/ 0 w 1316521"/>
            <a:gd name="connsiteY0" fmla="*/ 0 h 442288"/>
            <a:gd name="connsiteX1" fmla="*/ 1316521 w 1316521"/>
            <a:gd name="connsiteY1" fmla="*/ 437665 h 442288"/>
            <a:gd name="connsiteX0" fmla="*/ 0 w 1360482"/>
            <a:gd name="connsiteY0" fmla="*/ 0 h 506050"/>
            <a:gd name="connsiteX1" fmla="*/ 1360482 w 1360482"/>
            <a:gd name="connsiteY1" fmla="*/ 506050 h 506050"/>
            <a:gd name="connsiteX0" fmla="*/ 0 w 1360482"/>
            <a:gd name="connsiteY0" fmla="*/ 0 h 519497"/>
            <a:gd name="connsiteX1" fmla="*/ 1360482 w 1360482"/>
            <a:gd name="connsiteY1" fmla="*/ 506050 h 5194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60482" h="519497">
              <a:moveTo>
                <a:pt x="0" y="0"/>
              </a:moveTo>
              <a:cubicBezTo>
                <a:pt x="170187" y="658773"/>
                <a:pt x="906988" y="501816"/>
                <a:pt x="1360482" y="50605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26135</xdr:colOff>
      <xdr:row>12</xdr:row>
      <xdr:rowOff>87922</xdr:rowOff>
    </xdr:from>
    <xdr:to>
      <xdr:col>6</xdr:col>
      <xdr:colOff>195387</xdr:colOff>
      <xdr:row>13</xdr:row>
      <xdr:rowOff>58613</xdr:rowOff>
    </xdr:to>
    <xdr:sp macro="" textlink="">
      <xdr:nvSpPr>
        <xdr:cNvPr id="211" name="AutoShape 1177">
          <a:extLst>
            <a:ext uri="{FF2B5EF4-FFF2-40B4-BE49-F238E27FC236}">
              <a16:creationId xmlns:a16="http://schemas.microsoft.com/office/drawing/2014/main" id="{6824FD2B-A199-439D-946A-7A7D66C3C858}"/>
            </a:ext>
          </a:extLst>
        </xdr:cNvPr>
        <xdr:cNvSpPr>
          <a:spLocks noChangeArrowheads="1"/>
        </xdr:cNvSpPr>
      </xdr:nvSpPr>
      <xdr:spPr bwMode="auto">
        <a:xfrm>
          <a:off x="3599915" y="2099602"/>
          <a:ext cx="169252" cy="13833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33459</xdr:colOff>
      <xdr:row>14</xdr:row>
      <xdr:rowOff>73025</xdr:rowOff>
    </xdr:from>
    <xdr:to>
      <xdr:col>6</xdr:col>
      <xdr:colOff>92807</xdr:colOff>
      <xdr:row>14</xdr:row>
      <xdr:rowOff>83038</xdr:rowOff>
    </xdr:to>
    <xdr:sp macro="" textlink="">
      <xdr:nvSpPr>
        <xdr:cNvPr id="212" name="Line 1178">
          <a:extLst>
            <a:ext uri="{FF2B5EF4-FFF2-40B4-BE49-F238E27FC236}">
              <a16:creationId xmlns:a16="http://schemas.microsoft.com/office/drawing/2014/main" id="{8739E6D7-9558-4261-ADDF-CDF3255BCC8A}"/>
            </a:ext>
          </a:extLst>
        </xdr:cNvPr>
        <xdr:cNvSpPr>
          <a:spLocks noChangeShapeType="1"/>
        </xdr:cNvSpPr>
      </xdr:nvSpPr>
      <xdr:spPr bwMode="auto">
        <a:xfrm>
          <a:off x="2921439" y="2419985"/>
          <a:ext cx="745148" cy="1001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34192</xdr:colOff>
      <xdr:row>11</xdr:row>
      <xdr:rowOff>88655</xdr:rowOff>
    </xdr:from>
    <xdr:to>
      <xdr:col>6</xdr:col>
      <xdr:colOff>161191</xdr:colOff>
      <xdr:row>12</xdr:row>
      <xdr:rowOff>34193</xdr:rowOff>
    </xdr:to>
    <xdr:sp macro="" textlink="">
      <xdr:nvSpPr>
        <xdr:cNvPr id="213" name="Oval 1182">
          <a:extLst>
            <a:ext uri="{FF2B5EF4-FFF2-40B4-BE49-F238E27FC236}">
              <a16:creationId xmlns:a16="http://schemas.microsoft.com/office/drawing/2014/main" id="{172DC34E-614D-41B3-8D3A-27B6E1B4169D}"/>
            </a:ext>
          </a:extLst>
        </xdr:cNvPr>
        <xdr:cNvSpPr>
          <a:spLocks noChangeArrowheads="1"/>
        </xdr:cNvSpPr>
      </xdr:nvSpPr>
      <xdr:spPr bwMode="auto">
        <a:xfrm>
          <a:off x="3607972" y="1932695"/>
          <a:ext cx="126999" cy="11317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238123</xdr:colOff>
      <xdr:row>19</xdr:row>
      <xdr:rowOff>88899</xdr:rowOff>
    </xdr:from>
    <xdr:to>
      <xdr:col>2</xdr:col>
      <xdr:colOff>452662</xdr:colOff>
      <xdr:row>24</xdr:row>
      <xdr:rowOff>136524</xdr:rowOff>
    </xdr:to>
    <xdr:grpSp>
      <xdr:nvGrpSpPr>
        <xdr:cNvPr id="214" name="Group 278">
          <a:extLst>
            <a:ext uri="{FF2B5EF4-FFF2-40B4-BE49-F238E27FC236}">
              <a16:creationId xmlns:a16="http://schemas.microsoft.com/office/drawing/2014/main" id="{DD0277CE-62CA-4338-81D8-E86C854AA83C}"/>
            </a:ext>
          </a:extLst>
        </xdr:cNvPr>
        <xdr:cNvGrpSpPr>
          <a:grpSpLocks/>
        </xdr:cNvGrpSpPr>
      </xdr:nvGrpSpPr>
      <xdr:grpSpPr bwMode="auto">
        <a:xfrm>
          <a:off x="385080" y="3294742"/>
          <a:ext cx="900339" cy="891268"/>
          <a:chOff x="677" y="204"/>
          <a:chExt cx="99" cy="95"/>
        </a:xfrm>
      </xdr:grpSpPr>
      <xdr:sp macro="" textlink="">
        <xdr:nvSpPr>
          <xdr:cNvPr id="215" name="Freeform 279">
            <a:extLst>
              <a:ext uri="{FF2B5EF4-FFF2-40B4-BE49-F238E27FC236}">
                <a16:creationId xmlns:a16="http://schemas.microsoft.com/office/drawing/2014/main" id="{BD379FDB-545C-86E7-1B69-28BE0ADFDAC5}"/>
              </a:ext>
            </a:extLst>
          </xdr:cNvPr>
          <xdr:cNvSpPr>
            <a:spLocks/>
          </xdr:cNvSpPr>
        </xdr:nvSpPr>
        <xdr:spPr bwMode="auto">
          <a:xfrm>
            <a:off x="722" y="222"/>
            <a:ext cx="4" cy="46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40 h 46"/>
              <a:gd name="T6" fmla="*/ 1 w 5"/>
              <a:gd name="T7" fmla="*/ 46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6" name="Freeform 280">
            <a:extLst>
              <a:ext uri="{FF2B5EF4-FFF2-40B4-BE49-F238E27FC236}">
                <a16:creationId xmlns:a16="http://schemas.microsoft.com/office/drawing/2014/main" id="{F381FD67-A7BF-41CF-D23F-E4BAC0A9BB4E}"/>
              </a:ext>
            </a:extLst>
          </xdr:cNvPr>
          <xdr:cNvSpPr>
            <a:spLocks/>
          </xdr:cNvSpPr>
        </xdr:nvSpPr>
        <xdr:spPr bwMode="auto">
          <a:xfrm flipH="1" flipV="1">
            <a:off x="736" y="221"/>
            <a:ext cx="3" cy="47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61 h 46"/>
              <a:gd name="T6" fmla="*/ 1 w 5"/>
              <a:gd name="T7" fmla="*/ 67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7" name="Freeform 281">
            <a:extLst>
              <a:ext uri="{FF2B5EF4-FFF2-40B4-BE49-F238E27FC236}">
                <a16:creationId xmlns:a16="http://schemas.microsoft.com/office/drawing/2014/main" id="{04BE4651-DFBC-5F7A-BB11-D15F8F6B157A}"/>
              </a:ext>
            </a:extLst>
          </xdr:cNvPr>
          <xdr:cNvSpPr>
            <a:spLocks/>
          </xdr:cNvSpPr>
        </xdr:nvSpPr>
        <xdr:spPr bwMode="auto">
          <a:xfrm>
            <a:off x="677" y="210"/>
            <a:ext cx="53" cy="89"/>
          </a:xfrm>
          <a:custGeom>
            <a:avLst/>
            <a:gdLst>
              <a:gd name="T0" fmla="*/ 14688 w 40"/>
              <a:gd name="T1" fmla="*/ 4706 h 73"/>
              <a:gd name="T2" fmla="*/ 14688 w 40"/>
              <a:gd name="T3" fmla="*/ 0 h 73"/>
              <a:gd name="T4" fmla="*/ 0 w 40"/>
              <a:gd name="T5" fmla="*/ 0 h 7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0" h="73">
                <a:moveTo>
                  <a:pt x="40" y="73"/>
                </a:moveTo>
                <a:lnTo>
                  <a:pt x="40" y="0"/>
                </a:lnTo>
                <a:lnTo>
                  <a:pt x="0" y="0"/>
                </a:ln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8" name="Oval 282">
            <a:extLst>
              <a:ext uri="{FF2B5EF4-FFF2-40B4-BE49-F238E27FC236}">
                <a16:creationId xmlns:a16="http://schemas.microsoft.com/office/drawing/2014/main" id="{FFCACE73-271B-35FD-DC8E-AEF612DB38AF}"/>
              </a:ext>
            </a:extLst>
          </xdr:cNvPr>
          <xdr:cNvSpPr>
            <a:spLocks noChangeArrowheads="1"/>
          </xdr:cNvSpPr>
        </xdr:nvSpPr>
        <xdr:spPr bwMode="auto">
          <a:xfrm>
            <a:off x="724" y="204"/>
            <a:ext cx="52" cy="1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643467</xdr:colOff>
      <xdr:row>20</xdr:row>
      <xdr:rowOff>28578</xdr:rowOff>
    </xdr:from>
    <xdr:to>
      <xdr:col>2</xdr:col>
      <xdr:colOff>101600</xdr:colOff>
      <xdr:row>21</xdr:row>
      <xdr:rowOff>3</xdr:rowOff>
    </xdr:to>
    <xdr:sp macro="" textlink="">
      <xdr:nvSpPr>
        <xdr:cNvPr id="219" name="AutoShape 776">
          <a:extLst>
            <a:ext uri="{FF2B5EF4-FFF2-40B4-BE49-F238E27FC236}">
              <a16:creationId xmlns:a16="http://schemas.microsoft.com/office/drawing/2014/main" id="{860307F0-F876-4EC3-91DF-28B2A0812DFB}"/>
            </a:ext>
          </a:extLst>
        </xdr:cNvPr>
        <xdr:cNvSpPr>
          <a:spLocks noChangeArrowheads="1"/>
        </xdr:cNvSpPr>
      </xdr:nvSpPr>
      <xdr:spPr bwMode="auto">
        <a:xfrm>
          <a:off x="788247" y="3381378"/>
          <a:ext cx="143933" cy="13906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238125</xdr:colOff>
      <xdr:row>15</xdr:row>
      <xdr:rowOff>9525</xdr:rowOff>
    </xdr:from>
    <xdr:to>
      <xdr:col>9</xdr:col>
      <xdr:colOff>647700</xdr:colOff>
      <xdr:row>16</xdr:row>
      <xdr:rowOff>133350</xdr:rowOff>
    </xdr:to>
    <xdr:sp macro="" textlink="">
      <xdr:nvSpPr>
        <xdr:cNvPr id="220" name="Line 1453">
          <a:extLst>
            <a:ext uri="{FF2B5EF4-FFF2-40B4-BE49-F238E27FC236}">
              <a16:creationId xmlns:a16="http://schemas.microsoft.com/office/drawing/2014/main" id="{8485DA78-AAED-4F13-81AB-01869BF2C0E5}"/>
            </a:ext>
          </a:extLst>
        </xdr:cNvPr>
        <xdr:cNvSpPr>
          <a:spLocks noChangeShapeType="1"/>
        </xdr:cNvSpPr>
      </xdr:nvSpPr>
      <xdr:spPr bwMode="auto">
        <a:xfrm flipV="1">
          <a:off x="5869305" y="2524125"/>
          <a:ext cx="409575" cy="2914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85802</xdr:colOff>
      <xdr:row>15</xdr:row>
      <xdr:rowOff>50282</xdr:rowOff>
    </xdr:from>
    <xdr:ext cx="370229" cy="144903"/>
    <xdr:sp macro="" textlink="">
      <xdr:nvSpPr>
        <xdr:cNvPr id="221" name="Text Box 1455">
          <a:extLst>
            <a:ext uri="{FF2B5EF4-FFF2-40B4-BE49-F238E27FC236}">
              <a16:creationId xmlns:a16="http://schemas.microsoft.com/office/drawing/2014/main" id="{E4DF935E-9B5A-4226-967D-543B78D21125}"/>
            </a:ext>
          </a:extLst>
        </xdr:cNvPr>
        <xdr:cNvSpPr txBox="1">
          <a:spLocks noChangeArrowheads="1"/>
        </xdr:cNvSpPr>
      </xdr:nvSpPr>
      <xdr:spPr bwMode="auto">
        <a:xfrm>
          <a:off x="6402782" y="2564882"/>
          <a:ext cx="370229" cy="144903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川辺東</a:t>
          </a:r>
        </a:p>
      </xdr:txBody>
    </xdr:sp>
    <xdr:clientData/>
  </xdr:oneCellAnchor>
  <xdr:oneCellAnchor>
    <xdr:from>
      <xdr:col>10</xdr:col>
      <xdr:colOff>186838</xdr:colOff>
      <xdr:row>12</xdr:row>
      <xdr:rowOff>47626</xdr:rowOff>
    </xdr:from>
    <xdr:ext cx="394187" cy="114300"/>
    <xdr:sp macro="" textlink="">
      <xdr:nvSpPr>
        <xdr:cNvPr id="222" name="Text Box 1300">
          <a:extLst>
            <a:ext uri="{FF2B5EF4-FFF2-40B4-BE49-F238E27FC236}">
              <a16:creationId xmlns:a16="http://schemas.microsoft.com/office/drawing/2014/main" id="{DEFFC186-1384-401C-A849-4545EC4BDD48}"/>
            </a:ext>
          </a:extLst>
        </xdr:cNvPr>
        <xdr:cNvSpPr txBox="1">
          <a:spLocks noChangeArrowheads="1"/>
        </xdr:cNvSpPr>
      </xdr:nvSpPr>
      <xdr:spPr bwMode="auto">
        <a:xfrm>
          <a:off x="6503818" y="2059306"/>
          <a:ext cx="394187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12m</a:t>
          </a:r>
        </a:p>
      </xdr:txBody>
    </xdr:sp>
    <xdr:clientData/>
  </xdr:oneCellAnchor>
  <xdr:oneCellAnchor>
    <xdr:from>
      <xdr:col>1</xdr:col>
      <xdr:colOff>309207</xdr:colOff>
      <xdr:row>21</xdr:row>
      <xdr:rowOff>57276</xdr:rowOff>
    </xdr:from>
    <xdr:ext cx="330531" cy="131091"/>
    <xdr:sp macro="" textlink="">
      <xdr:nvSpPr>
        <xdr:cNvPr id="223" name="Text Box 777">
          <a:extLst>
            <a:ext uri="{FF2B5EF4-FFF2-40B4-BE49-F238E27FC236}">
              <a16:creationId xmlns:a16="http://schemas.microsoft.com/office/drawing/2014/main" id="{D20ABE67-1E5C-4D38-B8E6-77E3D9170B2E}"/>
            </a:ext>
          </a:extLst>
        </xdr:cNvPr>
        <xdr:cNvSpPr txBox="1">
          <a:spLocks noChangeArrowheads="1"/>
        </xdr:cNvSpPr>
      </xdr:nvSpPr>
      <xdr:spPr bwMode="auto">
        <a:xfrm>
          <a:off x="453987" y="3577716"/>
          <a:ext cx="330531" cy="1310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oneCellAnchor>
  <xdr:twoCellAnchor>
    <xdr:from>
      <xdr:col>9</xdr:col>
      <xdr:colOff>390505</xdr:colOff>
      <xdr:row>11</xdr:row>
      <xdr:rowOff>24881</xdr:rowOff>
    </xdr:from>
    <xdr:to>
      <xdr:col>9</xdr:col>
      <xdr:colOff>635954</xdr:colOff>
      <xdr:row>12</xdr:row>
      <xdr:rowOff>66812</xdr:rowOff>
    </xdr:to>
    <xdr:sp macro="" textlink="">
      <xdr:nvSpPr>
        <xdr:cNvPr id="224" name="六角形 223">
          <a:extLst>
            <a:ext uri="{FF2B5EF4-FFF2-40B4-BE49-F238E27FC236}">
              <a16:creationId xmlns:a16="http://schemas.microsoft.com/office/drawing/2014/main" id="{9E6FC5BD-E840-4D61-B8BA-5861B9D52AF3}"/>
            </a:ext>
          </a:extLst>
        </xdr:cNvPr>
        <xdr:cNvSpPr/>
      </xdr:nvSpPr>
      <xdr:spPr bwMode="auto">
        <a:xfrm>
          <a:off x="6021685" y="1868921"/>
          <a:ext cx="245449" cy="2095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9</xdr:col>
      <xdr:colOff>326314</xdr:colOff>
      <xdr:row>15</xdr:row>
      <xdr:rowOff>157408</xdr:rowOff>
    </xdr:from>
    <xdr:to>
      <xdr:col>9</xdr:col>
      <xdr:colOff>499391</xdr:colOff>
      <xdr:row>16</xdr:row>
      <xdr:rowOff>136629</xdr:rowOff>
    </xdr:to>
    <xdr:sp macro="" textlink="">
      <xdr:nvSpPr>
        <xdr:cNvPr id="225" name="六角形 224">
          <a:extLst>
            <a:ext uri="{FF2B5EF4-FFF2-40B4-BE49-F238E27FC236}">
              <a16:creationId xmlns:a16="http://schemas.microsoft.com/office/drawing/2014/main" id="{37DB1304-DE2D-4AFE-A3BC-9E34C2857128}"/>
            </a:ext>
          </a:extLst>
        </xdr:cNvPr>
        <xdr:cNvSpPr/>
      </xdr:nvSpPr>
      <xdr:spPr bwMode="auto">
        <a:xfrm>
          <a:off x="5957494" y="2672008"/>
          <a:ext cx="173077" cy="1468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2</xdr:col>
      <xdr:colOff>123543</xdr:colOff>
      <xdr:row>21</xdr:row>
      <xdr:rowOff>38890</xdr:rowOff>
    </xdr:from>
    <xdr:to>
      <xdr:col>2</xdr:col>
      <xdr:colOff>368992</xdr:colOff>
      <xdr:row>22</xdr:row>
      <xdr:rowOff>80820</xdr:rowOff>
    </xdr:to>
    <xdr:sp macro="" textlink="">
      <xdr:nvSpPr>
        <xdr:cNvPr id="226" name="六角形 225">
          <a:extLst>
            <a:ext uri="{FF2B5EF4-FFF2-40B4-BE49-F238E27FC236}">
              <a16:creationId xmlns:a16="http://schemas.microsoft.com/office/drawing/2014/main" id="{07FBB745-73FC-40F2-84E1-A9D6CD531FB6}"/>
            </a:ext>
          </a:extLst>
        </xdr:cNvPr>
        <xdr:cNvSpPr/>
      </xdr:nvSpPr>
      <xdr:spPr bwMode="auto">
        <a:xfrm>
          <a:off x="954123" y="3559330"/>
          <a:ext cx="245449" cy="20957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</xdr:col>
      <xdr:colOff>8820</xdr:colOff>
      <xdr:row>19</xdr:row>
      <xdr:rowOff>126354</xdr:rowOff>
    </xdr:from>
    <xdr:to>
      <xdr:col>1</xdr:col>
      <xdr:colOff>254269</xdr:colOff>
      <xdr:row>20</xdr:row>
      <xdr:rowOff>168284</xdr:rowOff>
    </xdr:to>
    <xdr:sp macro="" textlink="">
      <xdr:nvSpPr>
        <xdr:cNvPr id="227" name="六角形 226">
          <a:extLst>
            <a:ext uri="{FF2B5EF4-FFF2-40B4-BE49-F238E27FC236}">
              <a16:creationId xmlns:a16="http://schemas.microsoft.com/office/drawing/2014/main" id="{8212F591-6F21-42DC-8D4E-336FB8B5A32F}"/>
            </a:ext>
          </a:extLst>
        </xdr:cNvPr>
        <xdr:cNvSpPr/>
      </xdr:nvSpPr>
      <xdr:spPr bwMode="auto">
        <a:xfrm>
          <a:off x="153600" y="3311514"/>
          <a:ext cx="245449" cy="20957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１４</a:t>
          </a:r>
        </a:p>
      </xdr:txBody>
    </xdr:sp>
    <xdr:clientData/>
  </xdr:twoCellAnchor>
  <xdr:oneCellAnchor>
    <xdr:from>
      <xdr:col>10</xdr:col>
      <xdr:colOff>28419</xdr:colOff>
      <xdr:row>13</xdr:row>
      <xdr:rowOff>33928</xdr:rowOff>
    </xdr:from>
    <xdr:ext cx="410327" cy="347070"/>
    <xdr:grpSp>
      <xdr:nvGrpSpPr>
        <xdr:cNvPr id="228" name="Group 6672">
          <a:extLst>
            <a:ext uri="{FF2B5EF4-FFF2-40B4-BE49-F238E27FC236}">
              <a16:creationId xmlns:a16="http://schemas.microsoft.com/office/drawing/2014/main" id="{E5734697-AE37-4CDC-AC2C-CE750D6D366E}"/>
            </a:ext>
          </a:extLst>
        </xdr:cNvPr>
        <xdr:cNvGrpSpPr>
          <a:grpSpLocks/>
        </xdr:cNvGrpSpPr>
      </xdr:nvGrpSpPr>
      <xdr:grpSpPr bwMode="auto">
        <a:xfrm>
          <a:off x="6347576" y="2227399"/>
          <a:ext cx="410327" cy="347070"/>
          <a:chOff x="536" y="110"/>
          <a:chExt cx="46" cy="44"/>
        </a:xfrm>
      </xdr:grpSpPr>
      <xdr:pic>
        <xdr:nvPicPr>
          <xdr:cNvPr id="229" name="Picture 6673" descr="route2">
            <a:extLst>
              <a:ext uri="{FF2B5EF4-FFF2-40B4-BE49-F238E27FC236}">
                <a16:creationId xmlns:a16="http://schemas.microsoft.com/office/drawing/2014/main" id="{6AF99541-33F1-8369-D743-737C4DDDBF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30" name="Text Box 6674">
            <a:extLst>
              <a:ext uri="{FF2B5EF4-FFF2-40B4-BE49-F238E27FC236}">
                <a16:creationId xmlns:a16="http://schemas.microsoft.com/office/drawing/2014/main" id="{47155858-0EED-E5BA-8124-8FEFC3BE88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0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0</xdr:col>
      <xdr:colOff>161775</xdr:colOff>
      <xdr:row>9</xdr:row>
      <xdr:rowOff>10468</xdr:rowOff>
    </xdr:from>
    <xdr:to>
      <xdr:col>1</xdr:col>
      <xdr:colOff>170092</xdr:colOff>
      <xdr:row>9</xdr:row>
      <xdr:rowOff>160996</xdr:rowOff>
    </xdr:to>
    <xdr:sp macro="" textlink="">
      <xdr:nvSpPr>
        <xdr:cNvPr id="231" name="六角形 230">
          <a:extLst>
            <a:ext uri="{FF2B5EF4-FFF2-40B4-BE49-F238E27FC236}">
              <a16:creationId xmlns:a16="http://schemas.microsoft.com/office/drawing/2014/main" id="{E76020C0-9511-4632-8252-4EE443D0E690}"/>
            </a:ext>
          </a:extLst>
        </xdr:cNvPr>
        <xdr:cNvSpPr/>
      </xdr:nvSpPr>
      <xdr:spPr bwMode="auto">
        <a:xfrm>
          <a:off x="146535" y="1519228"/>
          <a:ext cx="168337" cy="150528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768803</xdr:colOff>
      <xdr:row>9</xdr:row>
      <xdr:rowOff>27216</xdr:rowOff>
    </xdr:from>
    <xdr:to>
      <xdr:col>3</xdr:col>
      <xdr:colOff>170090</xdr:colOff>
      <xdr:row>9</xdr:row>
      <xdr:rowOff>163288</xdr:rowOff>
    </xdr:to>
    <xdr:sp macro="" textlink="">
      <xdr:nvSpPr>
        <xdr:cNvPr id="232" name="六角形 231">
          <a:extLst>
            <a:ext uri="{FF2B5EF4-FFF2-40B4-BE49-F238E27FC236}">
              <a16:creationId xmlns:a16="http://schemas.microsoft.com/office/drawing/2014/main" id="{56FBEBC5-CB5F-44EF-957B-5C723CE4B090}"/>
            </a:ext>
          </a:extLst>
        </xdr:cNvPr>
        <xdr:cNvSpPr/>
      </xdr:nvSpPr>
      <xdr:spPr bwMode="auto">
        <a:xfrm>
          <a:off x="1515563" y="1535976"/>
          <a:ext cx="170907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9</xdr:row>
      <xdr:rowOff>20412</xdr:rowOff>
    </xdr:from>
    <xdr:to>
      <xdr:col>9</xdr:col>
      <xdr:colOff>190500</xdr:colOff>
      <xdr:row>9</xdr:row>
      <xdr:rowOff>152400</xdr:rowOff>
    </xdr:to>
    <xdr:sp macro="" textlink="">
      <xdr:nvSpPr>
        <xdr:cNvPr id="233" name="六角形 232">
          <a:extLst>
            <a:ext uri="{FF2B5EF4-FFF2-40B4-BE49-F238E27FC236}">
              <a16:creationId xmlns:a16="http://schemas.microsoft.com/office/drawing/2014/main" id="{6D61C72C-7961-4F07-8382-8782E8FA2B7B}"/>
            </a:ext>
          </a:extLst>
        </xdr:cNvPr>
        <xdr:cNvSpPr/>
      </xdr:nvSpPr>
      <xdr:spPr bwMode="auto">
        <a:xfrm>
          <a:off x="5631180" y="1529172"/>
          <a:ext cx="190500" cy="131988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9770</xdr:colOff>
      <xdr:row>17</xdr:row>
      <xdr:rowOff>13608</xdr:rowOff>
    </xdr:from>
    <xdr:to>
      <xdr:col>1</xdr:col>
      <xdr:colOff>179860</xdr:colOff>
      <xdr:row>17</xdr:row>
      <xdr:rowOff>149680</xdr:rowOff>
    </xdr:to>
    <xdr:sp macro="" textlink="">
      <xdr:nvSpPr>
        <xdr:cNvPr id="234" name="六角形 233">
          <a:extLst>
            <a:ext uri="{FF2B5EF4-FFF2-40B4-BE49-F238E27FC236}">
              <a16:creationId xmlns:a16="http://schemas.microsoft.com/office/drawing/2014/main" id="{BCFD3288-C461-4C3A-A386-12EC5576E349}"/>
            </a:ext>
          </a:extLst>
        </xdr:cNvPr>
        <xdr:cNvSpPr/>
      </xdr:nvSpPr>
      <xdr:spPr bwMode="auto">
        <a:xfrm>
          <a:off x="154550" y="2863488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130786</xdr:colOff>
      <xdr:row>15</xdr:row>
      <xdr:rowOff>138311</xdr:rowOff>
    </xdr:from>
    <xdr:to>
      <xdr:col>6</xdr:col>
      <xdr:colOff>307728</xdr:colOff>
      <xdr:row>16</xdr:row>
      <xdr:rowOff>122115</xdr:rowOff>
    </xdr:to>
    <xdr:sp macro="" textlink="">
      <xdr:nvSpPr>
        <xdr:cNvPr id="235" name="六角形 234">
          <a:extLst>
            <a:ext uri="{FF2B5EF4-FFF2-40B4-BE49-F238E27FC236}">
              <a16:creationId xmlns:a16="http://schemas.microsoft.com/office/drawing/2014/main" id="{1C58C329-EED8-4784-9DF0-C4007AAE9D24}"/>
            </a:ext>
          </a:extLst>
        </xdr:cNvPr>
        <xdr:cNvSpPr/>
      </xdr:nvSpPr>
      <xdr:spPr bwMode="auto">
        <a:xfrm>
          <a:off x="3704566" y="2652911"/>
          <a:ext cx="176942" cy="15144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9</xdr:col>
      <xdr:colOff>635000</xdr:colOff>
      <xdr:row>12</xdr:row>
      <xdr:rowOff>86414</xdr:rowOff>
    </xdr:from>
    <xdr:to>
      <xdr:col>10</xdr:col>
      <xdr:colOff>106503</xdr:colOff>
      <xdr:row>13</xdr:row>
      <xdr:rowOff>67124</xdr:rowOff>
    </xdr:to>
    <xdr:sp macro="" textlink="">
      <xdr:nvSpPr>
        <xdr:cNvPr id="236" name="Oval 271">
          <a:extLst>
            <a:ext uri="{FF2B5EF4-FFF2-40B4-BE49-F238E27FC236}">
              <a16:creationId xmlns:a16="http://schemas.microsoft.com/office/drawing/2014/main" id="{25E1923F-61BF-477B-A97C-C87245E432DB}"/>
            </a:ext>
          </a:extLst>
        </xdr:cNvPr>
        <xdr:cNvSpPr>
          <a:spLocks noChangeArrowheads="1"/>
        </xdr:cNvSpPr>
      </xdr:nvSpPr>
      <xdr:spPr bwMode="auto">
        <a:xfrm>
          <a:off x="6266180" y="2098094"/>
          <a:ext cx="157303" cy="148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653959</xdr:colOff>
      <xdr:row>14</xdr:row>
      <xdr:rowOff>85301</xdr:rowOff>
    </xdr:from>
    <xdr:to>
      <xdr:col>10</xdr:col>
      <xdr:colOff>130368</xdr:colOff>
      <xdr:row>15</xdr:row>
      <xdr:rowOff>94826</xdr:rowOff>
    </xdr:to>
    <xdr:grpSp>
      <xdr:nvGrpSpPr>
        <xdr:cNvPr id="237" name="グループ化 236">
          <a:extLst>
            <a:ext uri="{FF2B5EF4-FFF2-40B4-BE49-F238E27FC236}">
              <a16:creationId xmlns:a16="http://schemas.microsoft.com/office/drawing/2014/main" id="{354EADD4-55D2-4A50-8B92-C459182AF7B8}"/>
            </a:ext>
          </a:extLst>
        </xdr:cNvPr>
        <xdr:cNvGrpSpPr/>
      </xdr:nvGrpSpPr>
      <xdr:grpSpPr>
        <a:xfrm rot="8520000">
          <a:off x="6287316" y="2447501"/>
          <a:ext cx="162209" cy="178254"/>
          <a:chOff x="8253768" y="8912699"/>
          <a:chExt cx="247650" cy="180122"/>
        </a:xfrm>
      </xdr:grpSpPr>
      <xdr:sp macro="" textlink="">
        <xdr:nvSpPr>
          <xdr:cNvPr id="238" name="Freeform 1322">
            <a:extLst>
              <a:ext uri="{FF2B5EF4-FFF2-40B4-BE49-F238E27FC236}">
                <a16:creationId xmlns:a16="http://schemas.microsoft.com/office/drawing/2014/main" id="{9D3A7EAC-334F-B203-1B99-93D9F8C95B86}"/>
              </a:ext>
            </a:extLst>
          </xdr:cNvPr>
          <xdr:cNvSpPr>
            <a:spLocks/>
          </xdr:cNvSpPr>
        </xdr:nvSpPr>
        <xdr:spPr bwMode="auto">
          <a:xfrm>
            <a:off x="8253768" y="8912699"/>
            <a:ext cx="247650" cy="180122"/>
          </a:xfrm>
          <a:custGeom>
            <a:avLst/>
            <a:gdLst>
              <a:gd name="T0" fmla="*/ 2147483647 w 26"/>
              <a:gd name="T1" fmla="*/ 0 h 19"/>
              <a:gd name="T2" fmla="*/ 0 w 26"/>
              <a:gd name="T3" fmla="*/ 2147483647 h 19"/>
              <a:gd name="T4" fmla="*/ 2147483647 w 26"/>
              <a:gd name="T5" fmla="*/ 2147483647 h 19"/>
              <a:gd name="T6" fmla="*/ 2147483647 w 26"/>
              <a:gd name="T7" fmla="*/ 2147483647 h 19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6" h="19">
                <a:moveTo>
                  <a:pt x="9" y="0"/>
                </a:moveTo>
                <a:lnTo>
                  <a:pt x="0" y="11"/>
                </a:lnTo>
                <a:lnTo>
                  <a:pt x="12" y="19"/>
                </a:lnTo>
                <a:lnTo>
                  <a:pt x="26" y="14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9" name="Freeform 1324">
            <a:extLst>
              <a:ext uri="{FF2B5EF4-FFF2-40B4-BE49-F238E27FC236}">
                <a16:creationId xmlns:a16="http://schemas.microsoft.com/office/drawing/2014/main" id="{5961BFE4-B4B1-A28F-71E0-3099026A8707}"/>
              </a:ext>
            </a:extLst>
          </xdr:cNvPr>
          <xdr:cNvSpPr>
            <a:spLocks/>
          </xdr:cNvSpPr>
        </xdr:nvSpPr>
        <xdr:spPr bwMode="auto">
          <a:xfrm>
            <a:off x="8291868" y="8941274"/>
            <a:ext cx="171450" cy="122972"/>
          </a:xfrm>
          <a:custGeom>
            <a:avLst/>
            <a:gdLst>
              <a:gd name="T0" fmla="*/ 2147483647 w 26"/>
              <a:gd name="T1" fmla="*/ 0 h 19"/>
              <a:gd name="T2" fmla="*/ 0 w 26"/>
              <a:gd name="T3" fmla="*/ 2147483647 h 19"/>
              <a:gd name="T4" fmla="*/ 2147483647 w 26"/>
              <a:gd name="T5" fmla="*/ 2147483647 h 19"/>
              <a:gd name="T6" fmla="*/ 2147483647 w 26"/>
              <a:gd name="T7" fmla="*/ 2147483647 h 19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6" h="19">
                <a:moveTo>
                  <a:pt x="9" y="0"/>
                </a:moveTo>
                <a:lnTo>
                  <a:pt x="0" y="11"/>
                </a:lnTo>
                <a:lnTo>
                  <a:pt x="12" y="19"/>
                </a:lnTo>
                <a:lnTo>
                  <a:pt x="26" y="14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673182</xdr:colOff>
      <xdr:row>15</xdr:row>
      <xdr:rowOff>86411</xdr:rowOff>
    </xdr:from>
    <xdr:to>
      <xdr:col>10</xdr:col>
      <xdr:colOff>95251</xdr:colOff>
      <xdr:row>16</xdr:row>
      <xdr:rowOff>13024</xdr:rowOff>
    </xdr:to>
    <xdr:sp macro="" textlink="">
      <xdr:nvSpPr>
        <xdr:cNvPr id="240" name="Oval 1454">
          <a:extLst>
            <a:ext uri="{FF2B5EF4-FFF2-40B4-BE49-F238E27FC236}">
              <a16:creationId xmlns:a16="http://schemas.microsoft.com/office/drawing/2014/main" id="{22AD687A-2B14-4F8E-A302-906298D55349}"/>
            </a:ext>
          </a:extLst>
        </xdr:cNvPr>
        <xdr:cNvSpPr>
          <a:spLocks noChangeArrowheads="1"/>
        </xdr:cNvSpPr>
      </xdr:nvSpPr>
      <xdr:spPr bwMode="auto">
        <a:xfrm>
          <a:off x="6304362" y="2601011"/>
          <a:ext cx="107869" cy="9425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591039</xdr:colOff>
      <xdr:row>7</xdr:row>
      <xdr:rowOff>90535</xdr:rowOff>
    </xdr:from>
    <xdr:to>
      <xdr:col>2</xdr:col>
      <xdr:colOff>52021</xdr:colOff>
      <xdr:row>8</xdr:row>
      <xdr:rowOff>43962</xdr:rowOff>
    </xdr:to>
    <xdr:sp macro="" textlink="">
      <xdr:nvSpPr>
        <xdr:cNvPr id="241" name="AutoShape 73">
          <a:extLst>
            <a:ext uri="{FF2B5EF4-FFF2-40B4-BE49-F238E27FC236}">
              <a16:creationId xmlns:a16="http://schemas.microsoft.com/office/drawing/2014/main" id="{5E135D35-A917-4AB8-820C-182B0A198D6A}"/>
            </a:ext>
          </a:extLst>
        </xdr:cNvPr>
        <xdr:cNvSpPr>
          <a:spLocks noChangeArrowheads="1"/>
        </xdr:cNvSpPr>
      </xdr:nvSpPr>
      <xdr:spPr bwMode="auto">
        <a:xfrm>
          <a:off x="735819" y="1264015"/>
          <a:ext cx="146782" cy="12106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526017</xdr:colOff>
      <xdr:row>20</xdr:row>
      <xdr:rowOff>119627</xdr:rowOff>
    </xdr:from>
    <xdr:ext cx="858284" cy="302070"/>
    <xdr:sp macro="" textlink="">
      <xdr:nvSpPr>
        <xdr:cNvPr id="242" name="Text Box 616">
          <a:extLst>
            <a:ext uri="{FF2B5EF4-FFF2-40B4-BE49-F238E27FC236}">
              <a16:creationId xmlns:a16="http://schemas.microsoft.com/office/drawing/2014/main" id="{F743C074-37CB-4DBA-B792-9B5DB70E9A17}"/>
            </a:ext>
          </a:extLst>
        </xdr:cNvPr>
        <xdr:cNvSpPr txBox="1">
          <a:spLocks noChangeArrowheads="1"/>
        </xdr:cNvSpPr>
      </xdr:nvSpPr>
      <xdr:spPr bwMode="auto">
        <a:xfrm>
          <a:off x="4785597" y="3472427"/>
          <a:ext cx="858284" cy="30207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ｾﾌﾞﾝｲﾚﾌﾞﾝ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和歌山下三毛店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34127</xdr:colOff>
      <xdr:row>31</xdr:row>
      <xdr:rowOff>30570</xdr:rowOff>
    </xdr:from>
    <xdr:ext cx="660984" cy="145070"/>
    <xdr:sp macro="" textlink="">
      <xdr:nvSpPr>
        <xdr:cNvPr id="243" name="Text Box 349">
          <a:extLst>
            <a:ext uri="{FF2B5EF4-FFF2-40B4-BE49-F238E27FC236}">
              <a16:creationId xmlns:a16="http://schemas.microsoft.com/office/drawing/2014/main" id="{F133B630-DEDF-4674-8104-064C44E31BCE}"/>
            </a:ext>
          </a:extLst>
        </xdr:cNvPr>
        <xdr:cNvSpPr txBox="1">
          <a:spLocks noChangeArrowheads="1"/>
        </xdr:cNvSpPr>
      </xdr:nvSpPr>
      <xdr:spPr bwMode="auto">
        <a:xfrm>
          <a:off x="864707" y="5227410"/>
          <a:ext cx="660984" cy="14507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桃山大橋南詰</a:t>
          </a:r>
        </a:p>
      </xdr:txBody>
    </xdr:sp>
    <xdr:clientData/>
  </xdr:oneCellAnchor>
  <xdr:twoCellAnchor>
    <xdr:from>
      <xdr:col>1</xdr:col>
      <xdr:colOff>81034</xdr:colOff>
      <xdr:row>27</xdr:row>
      <xdr:rowOff>85725</xdr:rowOff>
    </xdr:from>
    <xdr:to>
      <xdr:col>1</xdr:col>
      <xdr:colOff>747032</xdr:colOff>
      <xdr:row>33</xdr:row>
      <xdr:rowOff>19050</xdr:rowOff>
    </xdr:to>
    <xdr:sp macro="" textlink="">
      <xdr:nvSpPr>
        <xdr:cNvPr id="244" name="Freeform 632">
          <a:extLst>
            <a:ext uri="{FF2B5EF4-FFF2-40B4-BE49-F238E27FC236}">
              <a16:creationId xmlns:a16="http://schemas.microsoft.com/office/drawing/2014/main" id="{4C3CBD66-BC7D-4124-AABD-B794E02EED25}"/>
            </a:ext>
          </a:extLst>
        </xdr:cNvPr>
        <xdr:cNvSpPr>
          <a:spLocks/>
        </xdr:cNvSpPr>
      </xdr:nvSpPr>
      <xdr:spPr bwMode="auto">
        <a:xfrm>
          <a:off x="225814" y="4612005"/>
          <a:ext cx="605038" cy="939165"/>
        </a:xfrm>
        <a:custGeom>
          <a:avLst/>
          <a:gdLst>
            <a:gd name="T0" fmla="*/ 5418420 w 234444"/>
            <a:gd name="T1" fmla="*/ 1210675161 h 27477"/>
            <a:gd name="T2" fmla="*/ 3287007 w 234444"/>
            <a:gd name="T3" fmla="*/ 865321472 h 27477"/>
            <a:gd name="T4" fmla="*/ 2234126 w 234444"/>
            <a:gd name="T5" fmla="*/ 484278551 h 27477"/>
            <a:gd name="T6" fmla="*/ 0 w 234444"/>
            <a:gd name="T7" fmla="*/ 0 h 2747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34444" h="27477">
              <a:moveTo>
                <a:pt x="234444" y="27477"/>
              </a:moveTo>
              <a:cubicBezTo>
                <a:pt x="232777" y="26891"/>
                <a:pt x="165185" y="22387"/>
                <a:pt x="142222" y="19639"/>
              </a:cubicBezTo>
              <a:cubicBezTo>
                <a:pt x="119259" y="16891"/>
                <a:pt x="96666" y="12072"/>
                <a:pt x="96666" y="10991"/>
              </a:cubicBezTo>
              <a:cubicBezTo>
                <a:pt x="96666" y="9910"/>
                <a:pt x="3333" y="1081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115560</xdr:colOff>
      <xdr:row>27</xdr:row>
      <xdr:rowOff>47625</xdr:rowOff>
    </xdr:from>
    <xdr:to>
      <xdr:col>2</xdr:col>
      <xdr:colOff>10785</xdr:colOff>
      <xdr:row>32</xdr:row>
      <xdr:rowOff>142875</xdr:rowOff>
    </xdr:to>
    <xdr:sp macro="" textlink="">
      <xdr:nvSpPr>
        <xdr:cNvPr id="245" name="Freeform 632">
          <a:extLst>
            <a:ext uri="{FF2B5EF4-FFF2-40B4-BE49-F238E27FC236}">
              <a16:creationId xmlns:a16="http://schemas.microsoft.com/office/drawing/2014/main" id="{A5B8E2F3-1D6A-4174-9EF7-E0886883E6D2}"/>
            </a:ext>
          </a:extLst>
        </xdr:cNvPr>
        <xdr:cNvSpPr>
          <a:spLocks/>
        </xdr:cNvSpPr>
      </xdr:nvSpPr>
      <xdr:spPr bwMode="auto">
        <a:xfrm>
          <a:off x="260340" y="4573905"/>
          <a:ext cx="581025" cy="933450"/>
        </a:xfrm>
        <a:custGeom>
          <a:avLst/>
          <a:gdLst>
            <a:gd name="T0" fmla="*/ 5418420 w 234444"/>
            <a:gd name="T1" fmla="*/ 1187052790 h 27477"/>
            <a:gd name="T2" fmla="*/ 3287007 w 234444"/>
            <a:gd name="T3" fmla="*/ 848437531 h 27477"/>
            <a:gd name="T4" fmla="*/ 2234126 w 234444"/>
            <a:gd name="T5" fmla="*/ 474829449 h 27477"/>
            <a:gd name="T6" fmla="*/ 0 w 234444"/>
            <a:gd name="T7" fmla="*/ 0 h 2747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34444" h="27477">
              <a:moveTo>
                <a:pt x="234444" y="27477"/>
              </a:moveTo>
              <a:cubicBezTo>
                <a:pt x="232777" y="26891"/>
                <a:pt x="165185" y="22387"/>
                <a:pt x="142222" y="19639"/>
              </a:cubicBezTo>
              <a:cubicBezTo>
                <a:pt x="119259" y="16891"/>
                <a:pt x="96666" y="12072"/>
                <a:pt x="96666" y="10991"/>
              </a:cubicBezTo>
              <a:cubicBezTo>
                <a:pt x="96666" y="9910"/>
                <a:pt x="3333" y="1081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175089</xdr:colOff>
      <xdr:row>27</xdr:row>
      <xdr:rowOff>85725</xdr:rowOff>
    </xdr:from>
    <xdr:to>
      <xdr:col>2</xdr:col>
      <xdr:colOff>70314</xdr:colOff>
      <xdr:row>33</xdr:row>
      <xdr:rowOff>9525</xdr:rowOff>
    </xdr:to>
    <xdr:sp macro="" textlink="">
      <xdr:nvSpPr>
        <xdr:cNvPr id="246" name="Freeform 632">
          <a:extLst>
            <a:ext uri="{FF2B5EF4-FFF2-40B4-BE49-F238E27FC236}">
              <a16:creationId xmlns:a16="http://schemas.microsoft.com/office/drawing/2014/main" id="{EC7C0038-0BF5-4480-A117-5D89297E878C}"/>
            </a:ext>
          </a:extLst>
        </xdr:cNvPr>
        <xdr:cNvSpPr>
          <a:spLocks/>
        </xdr:cNvSpPr>
      </xdr:nvSpPr>
      <xdr:spPr bwMode="auto">
        <a:xfrm>
          <a:off x="319869" y="4612005"/>
          <a:ext cx="581025" cy="929640"/>
        </a:xfrm>
        <a:custGeom>
          <a:avLst/>
          <a:gdLst>
            <a:gd name="T0" fmla="*/ 5418420 w 234444"/>
            <a:gd name="T1" fmla="*/ 1187052790 h 27477"/>
            <a:gd name="T2" fmla="*/ 3287007 w 234444"/>
            <a:gd name="T3" fmla="*/ 848437531 h 27477"/>
            <a:gd name="T4" fmla="*/ 2234126 w 234444"/>
            <a:gd name="T5" fmla="*/ 474829449 h 27477"/>
            <a:gd name="T6" fmla="*/ 0 w 234444"/>
            <a:gd name="T7" fmla="*/ 0 h 2747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34444" h="27477">
              <a:moveTo>
                <a:pt x="234444" y="27477"/>
              </a:moveTo>
              <a:cubicBezTo>
                <a:pt x="232777" y="26891"/>
                <a:pt x="165185" y="22387"/>
                <a:pt x="142222" y="19639"/>
              </a:cubicBezTo>
              <a:cubicBezTo>
                <a:pt x="119259" y="16891"/>
                <a:pt x="96666" y="12072"/>
                <a:pt x="96666" y="10991"/>
              </a:cubicBezTo>
              <a:cubicBezTo>
                <a:pt x="96666" y="9910"/>
                <a:pt x="3333" y="1081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532967</xdr:colOff>
      <xdr:row>32</xdr:row>
      <xdr:rowOff>3345</xdr:rowOff>
    </xdr:from>
    <xdr:to>
      <xdr:col>2</xdr:col>
      <xdr:colOff>32203</xdr:colOff>
      <xdr:row>32</xdr:row>
      <xdr:rowOff>123322</xdr:rowOff>
    </xdr:to>
    <xdr:sp macro="" textlink="">
      <xdr:nvSpPr>
        <xdr:cNvPr id="247" name="Text Box 637">
          <a:extLst>
            <a:ext uri="{FF2B5EF4-FFF2-40B4-BE49-F238E27FC236}">
              <a16:creationId xmlns:a16="http://schemas.microsoft.com/office/drawing/2014/main" id="{B83B0B07-A8A4-456D-A04B-75AAEF8831D0}"/>
            </a:ext>
          </a:extLst>
        </xdr:cNvPr>
        <xdr:cNvSpPr txBox="1">
          <a:spLocks noChangeArrowheads="1"/>
        </xdr:cNvSpPr>
      </xdr:nvSpPr>
      <xdr:spPr bwMode="auto">
        <a:xfrm rot="-1200000">
          <a:off x="677747" y="5367825"/>
          <a:ext cx="185036" cy="11997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451184</xdr:colOff>
      <xdr:row>20</xdr:row>
      <xdr:rowOff>156661</xdr:rowOff>
    </xdr:from>
    <xdr:to>
      <xdr:col>3</xdr:col>
      <xdr:colOff>587499</xdr:colOff>
      <xdr:row>22</xdr:row>
      <xdr:rowOff>74220</xdr:rowOff>
    </xdr:to>
    <xdr:sp macro="" textlink="">
      <xdr:nvSpPr>
        <xdr:cNvPr id="248" name="Line 121">
          <a:extLst>
            <a:ext uri="{FF2B5EF4-FFF2-40B4-BE49-F238E27FC236}">
              <a16:creationId xmlns:a16="http://schemas.microsoft.com/office/drawing/2014/main" id="{2345E4B2-E22D-4226-A652-908C8B6405DA}"/>
            </a:ext>
          </a:extLst>
        </xdr:cNvPr>
        <xdr:cNvSpPr>
          <a:spLocks noChangeShapeType="1"/>
        </xdr:cNvSpPr>
      </xdr:nvSpPr>
      <xdr:spPr bwMode="auto">
        <a:xfrm>
          <a:off x="1967564" y="3509461"/>
          <a:ext cx="136315" cy="2528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446285</xdr:colOff>
      <xdr:row>17</xdr:row>
      <xdr:rowOff>155293</xdr:rowOff>
    </xdr:from>
    <xdr:to>
      <xdr:col>3</xdr:col>
      <xdr:colOff>463614</xdr:colOff>
      <xdr:row>24</xdr:row>
      <xdr:rowOff>120780</xdr:rowOff>
    </xdr:to>
    <xdr:sp macro="" textlink="">
      <xdr:nvSpPr>
        <xdr:cNvPr id="249" name="Line 122">
          <a:extLst>
            <a:ext uri="{FF2B5EF4-FFF2-40B4-BE49-F238E27FC236}">
              <a16:creationId xmlns:a16="http://schemas.microsoft.com/office/drawing/2014/main" id="{F9006278-C650-4BDA-A18F-DA0614D461F3}"/>
            </a:ext>
          </a:extLst>
        </xdr:cNvPr>
        <xdr:cNvSpPr>
          <a:spLocks noChangeShapeType="1"/>
        </xdr:cNvSpPr>
      </xdr:nvSpPr>
      <xdr:spPr bwMode="auto">
        <a:xfrm flipH="1" flipV="1">
          <a:off x="1962665" y="3005173"/>
          <a:ext cx="17329" cy="11389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481563</xdr:colOff>
      <xdr:row>16</xdr:row>
      <xdr:rowOff>161527</xdr:rowOff>
    </xdr:from>
    <xdr:to>
      <xdr:col>4</xdr:col>
      <xdr:colOff>39727</xdr:colOff>
      <xdr:row>24</xdr:row>
      <xdr:rowOff>159017</xdr:rowOff>
    </xdr:to>
    <xdr:sp macro="" textlink="">
      <xdr:nvSpPr>
        <xdr:cNvPr id="250" name="Freeform 302">
          <a:extLst>
            <a:ext uri="{FF2B5EF4-FFF2-40B4-BE49-F238E27FC236}">
              <a16:creationId xmlns:a16="http://schemas.microsoft.com/office/drawing/2014/main" id="{D65B520F-D497-4A39-847F-C85ADA39D849}"/>
            </a:ext>
          </a:extLst>
        </xdr:cNvPr>
        <xdr:cNvSpPr>
          <a:spLocks/>
        </xdr:cNvSpPr>
      </xdr:nvSpPr>
      <xdr:spPr bwMode="auto">
        <a:xfrm>
          <a:off x="1997943" y="2843767"/>
          <a:ext cx="243964" cy="1338610"/>
        </a:xfrm>
        <a:custGeom>
          <a:avLst/>
          <a:gdLst>
            <a:gd name="T0" fmla="*/ 0 w 36"/>
            <a:gd name="T1" fmla="*/ 2147483647 h 99"/>
            <a:gd name="T2" fmla="*/ 0 w 36"/>
            <a:gd name="T3" fmla="*/ 2147483647 h 99"/>
            <a:gd name="T4" fmla="*/ 2147483647 w 36"/>
            <a:gd name="T5" fmla="*/ 0 h 99"/>
            <a:gd name="T6" fmla="*/ 0 60000 65536"/>
            <a:gd name="T7" fmla="*/ 0 60000 65536"/>
            <a:gd name="T8" fmla="*/ 0 60000 65536"/>
            <a:gd name="connsiteX0" fmla="*/ 0 w 9825"/>
            <a:gd name="connsiteY0" fmla="*/ 17173 h 17173"/>
            <a:gd name="connsiteX1" fmla="*/ 0 w 9825"/>
            <a:gd name="connsiteY1" fmla="*/ 12426 h 17173"/>
            <a:gd name="connsiteX2" fmla="*/ 9825 w 9825"/>
            <a:gd name="connsiteY2" fmla="*/ 0 h 17173"/>
            <a:gd name="connsiteX0" fmla="*/ 0 w 10000"/>
            <a:gd name="connsiteY0" fmla="*/ 10000 h 10000"/>
            <a:gd name="connsiteX1" fmla="*/ 0 w 10000"/>
            <a:gd name="connsiteY1" fmla="*/ 723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7236 h 10000"/>
            <a:gd name="connsiteX2" fmla="*/ 8280 w 10000"/>
            <a:gd name="connsiteY2" fmla="*/ 497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7236 h 10000"/>
            <a:gd name="connsiteX2" fmla="*/ 8280 w 10000"/>
            <a:gd name="connsiteY2" fmla="*/ 4970 h 10000"/>
            <a:gd name="connsiteX3" fmla="*/ 10000 w 10000"/>
            <a:gd name="connsiteY3" fmla="*/ 0 h 10000"/>
            <a:gd name="connsiteX0" fmla="*/ 0 w 10178"/>
            <a:gd name="connsiteY0" fmla="*/ 9347 h 9347"/>
            <a:gd name="connsiteX1" fmla="*/ 178 w 10178"/>
            <a:gd name="connsiteY1" fmla="*/ 7236 h 9347"/>
            <a:gd name="connsiteX2" fmla="*/ 8458 w 10178"/>
            <a:gd name="connsiteY2" fmla="*/ 4970 h 9347"/>
            <a:gd name="connsiteX3" fmla="*/ 10178 w 10178"/>
            <a:gd name="connsiteY3" fmla="*/ 0 h 9347"/>
            <a:gd name="connsiteX0" fmla="*/ 0 w 10000"/>
            <a:gd name="connsiteY0" fmla="*/ 10000 h 10000"/>
            <a:gd name="connsiteX1" fmla="*/ 175 w 10000"/>
            <a:gd name="connsiteY1" fmla="*/ 7742 h 10000"/>
            <a:gd name="connsiteX2" fmla="*/ 8310 w 10000"/>
            <a:gd name="connsiteY2" fmla="*/ 5317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175 w 10000"/>
            <a:gd name="connsiteY1" fmla="*/ 7742 h 10000"/>
            <a:gd name="connsiteX2" fmla="*/ 8310 w 10000"/>
            <a:gd name="connsiteY2" fmla="*/ 5317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175 w 10000"/>
            <a:gd name="connsiteY1" fmla="*/ 7742 h 10000"/>
            <a:gd name="connsiteX2" fmla="*/ 8310 w 10000"/>
            <a:gd name="connsiteY2" fmla="*/ 5317 h 10000"/>
            <a:gd name="connsiteX3" fmla="*/ 10000 w 10000"/>
            <a:gd name="connsiteY3" fmla="*/ 0 h 10000"/>
            <a:gd name="connsiteX0" fmla="*/ 0 w 10349"/>
            <a:gd name="connsiteY0" fmla="*/ 10186 h 10186"/>
            <a:gd name="connsiteX1" fmla="*/ 175 w 10349"/>
            <a:gd name="connsiteY1" fmla="*/ 7928 h 10186"/>
            <a:gd name="connsiteX2" fmla="*/ 8310 w 10349"/>
            <a:gd name="connsiteY2" fmla="*/ 5503 h 10186"/>
            <a:gd name="connsiteX3" fmla="*/ 10349 w 10349"/>
            <a:gd name="connsiteY3" fmla="*/ 0 h 10186"/>
            <a:gd name="connsiteX0" fmla="*/ 0 w 10349"/>
            <a:gd name="connsiteY0" fmla="*/ 10186 h 10186"/>
            <a:gd name="connsiteX1" fmla="*/ 175 w 10349"/>
            <a:gd name="connsiteY1" fmla="*/ 7928 h 10186"/>
            <a:gd name="connsiteX2" fmla="*/ 8310 w 10349"/>
            <a:gd name="connsiteY2" fmla="*/ 5503 h 10186"/>
            <a:gd name="connsiteX3" fmla="*/ 10349 w 10349"/>
            <a:gd name="connsiteY3" fmla="*/ 0 h 101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349" h="10186">
              <a:moveTo>
                <a:pt x="0" y="10186"/>
              </a:moveTo>
              <a:cubicBezTo>
                <a:pt x="0" y="9201"/>
                <a:pt x="175" y="8913"/>
                <a:pt x="175" y="7928"/>
              </a:cubicBezTo>
              <a:cubicBezTo>
                <a:pt x="2172" y="6953"/>
                <a:pt x="4401" y="6700"/>
                <a:pt x="8310" y="5503"/>
              </a:cubicBezTo>
              <a:cubicBezTo>
                <a:pt x="8550" y="3840"/>
                <a:pt x="9834" y="762"/>
                <a:pt x="10349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414030</xdr:colOff>
      <xdr:row>23</xdr:row>
      <xdr:rowOff>69301</xdr:rowOff>
    </xdr:from>
    <xdr:to>
      <xdr:col>3</xdr:col>
      <xdr:colOff>547380</xdr:colOff>
      <xdr:row>24</xdr:row>
      <xdr:rowOff>18501</xdr:rowOff>
    </xdr:to>
    <xdr:sp macro="" textlink="">
      <xdr:nvSpPr>
        <xdr:cNvPr id="251" name="AutoShape 303">
          <a:extLst>
            <a:ext uri="{FF2B5EF4-FFF2-40B4-BE49-F238E27FC236}">
              <a16:creationId xmlns:a16="http://schemas.microsoft.com/office/drawing/2014/main" id="{50E5E131-DE1F-48FE-A394-F6E5524DAD25}"/>
            </a:ext>
          </a:extLst>
        </xdr:cNvPr>
        <xdr:cNvSpPr>
          <a:spLocks noChangeArrowheads="1"/>
        </xdr:cNvSpPr>
      </xdr:nvSpPr>
      <xdr:spPr bwMode="auto">
        <a:xfrm>
          <a:off x="1930410" y="3925021"/>
          <a:ext cx="133350" cy="11684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630796</xdr:colOff>
      <xdr:row>20</xdr:row>
      <xdr:rowOff>23061</xdr:rowOff>
    </xdr:from>
    <xdr:to>
      <xdr:col>10</xdr:col>
      <xdr:colOff>411721</xdr:colOff>
      <xdr:row>23</xdr:row>
      <xdr:rowOff>164933</xdr:rowOff>
    </xdr:to>
    <xdr:sp macro="" textlink="">
      <xdr:nvSpPr>
        <xdr:cNvPr id="252" name="Freeform 323">
          <a:extLst>
            <a:ext uri="{FF2B5EF4-FFF2-40B4-BE49-F238E27FC236}">
              <a16:creationId xmlns:a16="http://schemas.microsoft.com/office/drawing/2014/main" id="{0F3B332B-B57D-44E8-90BB-33BBEF21A62D}"/>
            </a:ext>
          </a:extLst>
        </xdr:cNvPr>
        <xdr:cNvSpPr>
          <a:spLocks/>
        </xdr:cNvSpPr>
      </xdr:nvSpPr>
      <xdr:spPr bwMode="auto">
        <a:xfrm>
          <a:off x="6261976" y="3375861"/>
          <a:ext cx="466725" cy="644792"/>
        </a:xfrm>
        <a:custGeom>
          <a:avLst/>
          <a:gdLst>
            <a:gd name="T0" fmla="*/ 0 w 39"/>
            <a:gd name="T1" fmla="*/ 2147483647 h 89"/>
            <a:gd name="T2" fmla="*/ 0 w 39"/>
            <a:gd name="T3" fmla="*/ 2147483647 h 89"/>
            <a:gd name="T4" fmla="*/ 2147483647 w 39"/>
            <a:gd name="T5" fmla="*/ 0 h 8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" h="89">
              <a:moveTo>
                <a:pt x="0" y="89"/>
              </a:moveTo>
              <a:lnTo>
                <a:pt x="0" y="34"/>
              </a:lnTo>
              <a:lnTo>
                <a:pt x="39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394154</xdr:colOff>
      <xdr:row>19</xdr:row>
      <xdr:rowOff>38100</xdr:rowOff>
    </xdr:from>
    <xdr:to>
      <xdr:col>9</xdr:col>
      <xdr:colOff>625929</xdr:colOff>
      <xdr:row>21</xdr:row>
      <xdr:rowOff>95250</xdr:rowOff>
    </xdr:to>
    <xdr:sp macro="" textlink="">
      <xdr:nvSpPr>
        <xdr:cNvPr id="253" name="Line 324">
          <a:extLst>
            <a:ext uri="{FF2B5EF4-FFF2-40B4-BE49-F238E27FC236}">
              <a16:creationId xmlns:a16="http://schemas.microsoft.com/office/drawing/2014/main" id="{6F7F3761-492B-417F-AB0B-D536094B5482}"/>
            </a:ext>
          </a:extLst>
        </xdr:cNvPr>
        <xdr:cNvSpPr>
          <a:spLocks noChangeShapeType="1"/>
        </xdr:cNvSpPr>
      </xdr:nvSpPr>
      <xdr:spPr bwMode="auto">
        <a:xfrm flipH="1" flipV="1">
          <a:off x="6025334" y="3223260"/>
          <a:ext cx="231775" cy="3924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9</xdr:col>
      <xdr:colOff>15345</xdr:colOff>
      <xdr:row>19</xdr:row>
      <xdr:rowOff>140055</xdr:rowOff>
    </xdr:from>
    <xdr:ext cx="739257" cy="253980"/>
    <xdr:sp macro="" textlink="">
      <xdr:nvSpPr>
        <xdr:cNvPr id="254" name="Text Box 325">
          <a:extLst>
            <a:ext uri="{FF2B5EF4-FFF2-40B4-BE49-F238E27FC236}">
              <a16:creationId xmlns:a16="http://schemas.microsoft.com/office/drawing/2014/main" id="{0FB32FB9-8A0A-465C-AC96-E2C9AAE61D89}"/>
            </a:ext>
          </a:extLst>
        </xdr:cNvPr>
        <xdr:cNvSpPr txBox="1">
          <a:spLocks noChangeArrowheads="1"/>
        </xdr:cNvSpPr>
      </xdr:nvSpPr>
      <xdr:spPr bwMode="auto">
        <a:xfrm>
          <a:off x="5646525" y="3325215"/>
          <a:ext cx="739257" cy="25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R24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岩出橋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方面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680887</xdr:colOff>
      <xdr:row>26</xdr:row>
      <xdr:rowOff>9525</xdr:rowOff>
    </xdr:from>
    <xdr:to>
      <xdr:col>1</xdr:col>
      <xdr:colOff>680887</xdr:colOff>
      <xdr:row>29</xdr:row>
      <xdr:rowOff>160735</xdr:rowOff>
    </xdr:to>
    <xdr:sp macro="" textlink="">
      <xdr:nvSpPr>
        <xdr:cNvPr id="255" name="Line 327">
          <a:extLst>
            <a:ext uri="{FF2B5EF4-FFF2-40B4-BE49-F238E27FC236}">
              <a16:creationId xmlns:a16="http://schemas.microsoft.com/office/drawing/2014/main" id="{F7F4C0A6-01E4-4F55-8359-6A82351C7626}"/>
            </a:ext>
          </a:extLst>
        </xdr:cNvPr>
        <xdr:cNvSpPr>
          <a:spLocks noChangeShapeType="1"/>
        </xdr:cNvSpPr>
      </xdr:nvSpPr>
      <xdr:spPr bwMode="auto">
        <a:xfrm flipV="1">
          <a:off x="825667" y="4368165"/>
          <a:ext cx="0" cy="6541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346106</xdr:colOff>
      <xdr:row>27</xdr:row>
      <xdr:rowOff>81266</xdr:rowOff>
    </xdr:from>
    <xdr:to>
      <xdr:col>2</xdr:col>
      <xdr:colOff>140303</xdr:colOff>
      <xdr:row>32</xdr:row>
      <xdr:rowOff>172328</xdr:rowOff>
    </xdr:to>
    <xdr:sp macro="" textlink="">
      <xdr:nvSpPr>
        <xdr:cNvPr id="256" name="Freeform 328">
          <a:extLst>
            <a:ext uri="{FF2B5EF4-FFF2-40B4-BE49-F238E27FC236}">
              <a16:creationId xmlns:a16="http://schemas.microsoft.com/office/drawing/2014/main" id="{CED695F3-5D21-4EB2-BB27-891A4AD7E6BA}"/>
            </a:ext>
          </a:extLst>
        </xdr:cNvPr>
        <xdr:cNvSpPr>
          <a:spLocks/>
        </xdr:cNvSpPr>
      </xdr:nvSpPr>
      <xdr:spPr bwMode="auto">
        <a:xfrm>
          <a:off x="490886" y="4607546"/>
          <a:ext cx="479997" cy="921642"/>
        </a:xfrm>
        <a:custGeom>
          <a:avLst/>
          <a:gdLst>
            <a:gd name="T0" fmla="*/ 2147483647 w 13264"/>
            <a:gd name="T1" fmla="*/ 2147483647 h 11965"/>
            <a:gd name="T2" fmla="*/ 2147483647 w 13264"/>
            <a:gd name="T3" fmla="*/ 2147483647 h 11965"/>
            <a:gd name="T4" fmla="*/ 0 w 13264"/>
            <a:gd name="T5" fmla="*/ 0 h 11965"/>
            <a:gd name="T6" fmla="*/ 0 60000 65536"/>
            <a:gd name="T7" fmla="*/ 0 60000 65536"/>
            <a:gd name="T8" fmla="*/ 0 60000 65536"/>
            <a:gd name="connsiteX0" fmla="*/ 11770 w 11770"/>
            <a:gd name="connsiteY0" fmla="*/ 11236 h 11236"/>
            <a:gd name="connsiteX1" fmla="*/ 8823 w 11770"/>
            <a:gd name="connsiteY1" fmla="*/ 3956 h 11236"/>
            <a:gd name="connsiteX2" fmla="*/ 0 w 11770"/>
            <a:gd name="connsiteY2" fmla="*/ 0 h 11236"/>
            <a:gd name="connsiteX0" fmla="*/ 12567 w 12567"/>
            <a:gd name="connsiteY0" fmla="*/ 11567 h 11567"/>
            <a:gd name="connsiteX1" fmla="*/ 9620 w 12567"/>
            <a:gd name="connsiteY1" fmla="*/ 4287 h 11567"/>
            <a:gd name="connsiteX2" fmla="*/ 0 w 12567"/>
            <a:gd name="connsiteY2" fmla="*/ 0 h 11567"/>
            <a:gd name="connsiteX0" fmla="*/ 9114 w 9114"/>
            <a:gd name="connsiteY0" fmla="*/ 10084 h 10084"/>
            <a:gd name="connsiteX1" fmla="*/ 6167 w 9114"/>
            <a:gd name="connsiteY1" fmla="*/ 2804 h 10084"/>
            <a:gd name="connsiteX2" fmla="*/ 0 w 9114"/>
            <a:gd name="connsiteY2" fmla="*/ 0 h 10084"/>
            <a:gd name="connsiteX0" fmla="*/ 10406 w 10406"/>
            <a:gd name="connsiteY0" fmla="*/ 10408 h 10408"/>
            <a:gd name="connsiteX1" fmla="*/ 7173 w 10406"/>
            <a:gd name="connsiteY1" fmla="*/ 3189 h 10408"/>
            <a:gd name="connsiteX2" fmla="*/ 0 w 10406"/>
            <a:gd name="connsiteY2" fmla="*/ 0 h 104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406" h="10408">
              <a:moveTo>
                <a:pt x="10406" y="10408"/>
              </a:moveTo>
              <a:cubicBezTo>
                <a:pt x="5787" y="7398"/>
                <a:pt x="6709" y="5642"/>
                <a:pt x="7173" y="3189"/>
              </a:cubicBezTo>
              <a:cubicBezTo>
                <a:pt x="3516" y="1501"/>
                <a:pt x="3657" y="1688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596835</xdr:colOff>
      <xdr:row>30</xdr:row>
      <xdr:rowOff>28576</xdr:rowOff>
    </xdr:from>
    <xdr:to>
      <xdr:col>2</xdr:col>
      <xdr:colOff>50802</xdr:colOff>
      <xdr:row>30</xdr:row>
      <xdr:rowOff>148168</xdr:rowOff>
    </xdr:to>
    <xdr:sp macro="" textlink="">
      <xdr:nvSpPr>
        <xdr:cNvPr id="257" name="AutoShape 329">
          <a:extLst>
            <a:ext uri="{FF2B5EF4-FFF2-40B4-BE49-F238E27FC236}">
              <a16:creationId xmlns:a16="http://schemas.microsoft.com/office/drawing/2014/main" id="{5AB66855-AFD9-4679-B2E2-DE7145388AFE}"/>
            </a:ext>
          </a:extLst>
        </xdr:cNvPr>
        <xdr:cNvSpPr>
          <a:spLocks noChangeArrowheads="1"/>
        </xdr:cNvSpPr>
      </xdr:nvSpPr>
      <xdr:spPr bwMode="auto">
        <a:xfrm>
          <a:off x="741615" y="5057776"/>
          <a:ext cx="139767" cy="11959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612584</xdr:colOff>
      <xdr:row>28</xdr:row>
      <xdr:rowOff>133350</xdr:rowOff>
    </xdr:from>
    <xdr:to>
      <xdr:col>2</xdr:col>
      <xdr:colOff>55036</xdr:colOff>
      <xdr:row>29</xdr:row>
      <xdr:rowOff>110068</xdr:rowOff>
    </xdr:to>
    <xdr:sp macro="" textlink="">
      <xdr:nvSpPr>
        <xdr:cNvPr id="258" name="Oval 330">
          <a:extLst>
            <a:ext uri="{FF2B5EF4-FFF2-40B4-BE49-F238E27FC236}">
              <a16:creationId xmlns:a16="http://schemas.microsoft.com/office/drawing/2014/main" id="{9482B2CE-FF19-4815-9002-D8306A382B97}"/>
            </a:ext>
          </a:extLst>
        </xdr:cNvPr>
        <xdr:cNvSpPr>
          <a:spLocks noChangeArrowheads="1"/>
        </xdr:cNvSpPr>
      </xdr:nvSpPr>
      <xdr:spPr bwMode="auto">
        <a:xfrm>
          <a:off x="757364" y="4827270"/>
          <a:ext cx="128252" cy="1443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418361</xdr:colOff>
      <xdr:row>32</xdr:row>
      <xdr:rowOff>18924</xdr:rowOff>
    </xdr:from>
    <xdr:to>
      <xdr:col>2</xdr:col>
      <xdr:colOff>18311</xdr:colOff>
      <xdr:row>32</xdr:row>
      <xdr:rowOff>152274</xdr:rowOff>
    </xdr:to>
    <xdr:sp macro="" textlink="">
      <xdr:nvSpPr>
        <xdr:cNvPr id="259" name="Line 331">
          <a:extLst>
            <a:ext uri="{FF2B5EF4-FFF2-40B4-BE49-F238E27FC236}">
              <a16:creationId xmlns:a16="http://schemas.microsoft.com/office/drawing/2014/main" id="{60CC590D-8492-4628-9C8D-76EE0D1F72F4}"/>
            </a:ext>
          </a:extLst>
        </xdr:cNvPr>
        <xdr:cNvSpPr>
          <a:spLocks noChangeShapeType="1"/>
        </xdr:cNvSpPr>
      </xdr:nvSpPr>
      <xdr:spPr bwMode="auto">
        <a:xfrm flipV="1">
          <a:off x="563141" y="5383404"/>
          <a:ext cx="28575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753729</xdr:colOff>
      <xdr:row>31</xdr:row>
      <xdr:rowOff>123825</xdr:rowOff>
    </xdr:from>
    <xdr:to>
      <xdr:col>2</xdr:col>
      <xdr:colOff>106781</xdr:colOff>
      <xdr:row>32</xdr:row>
      <xdr:rowOff>66675</xdr:rowOff>
    </xdr:to>
    <xdr:sp macro="" textlink="">
      <xdr:nvSpPr>
        <xdr:cNvPr id="260" name="Oval 332">
          <a:extLst>
            <a:ext uri="{FF2B5EF4-FFF2-40B4-BE49-F238E27FC236}">
              <a16:creationId xmlns:a16="http://schemas.microsoft.com/office/drawing/2014/main" id="{24AA7A86-9902-4B62-8046-9261EDD538B7}"/>
            </a:ext>
          </a:extLst>
        </xdr:cNvPr>
        <xdr:cNvSpPr>
          <a:spLocks noChangeArrowheads="1"/>
        </xdr:cNvSpPr>
      </xdr:nvSpPr>
      <xdr:spPr bwMode="auto">
        <a:xfrm>
          <a:off x="829929" y="5320665"/>
          <a:ext cx="107432" cy="11049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509848</xdr:colOff>
      <xdr:row>31</xdr:row>
      <xdr:rowOff>123825</xdr:rowOff>
    </xdr:from>
    <xdr:to>
      <xdr:col>2</xdr:col>
      <xdr:colOff>24073</xdr:colOff>
      <xdr:row>33</xdr:row>
      <xdr:rowOff>877</xdr:rowOff>
    </xdr:to>
    <xdr:grpSp>
      <xdr:nvGrpSpPr>
        <xdr:cNvPr id="261" name="Group 333">
          <a:extLst>
            <a:ext uri="{FF2B5EF4-FFF2-40B4-BE49-F238E27FC236}">
              <a16:creationId xmlns:a16="http://schemas.microsoft.com/office/drawing/2014/main" id="{388B0563-5729-4F81-866D-0146917816B6}"/>
            </a:ext>
          </a:extLst>
        </xdr:cNvPr>
        <xdr:cNvGrpSpPr>
          <a:grpSpLocks/>
        </xdr:cNvGrpSpPr>
      </xdr:nvGrpSpPr>
      <xdr:grpSpPr bwMode="auto">
        <a:xfrm rot="-1200000">
          <a:off x="656805" y="5354411"/>
          <a:ext cx="200025" cy="214509"/>
          <a:chOff x="832" y="261"/>
          <a:chExt cx="55" cy="18"/>
        </a:xfrm>
      </xdr:grpSpPr>
      <xdr:sp macro="" textlink="">
        <xdr:nvSpPr>
          <xdr:cNvPr id="262" name="Freeform 334">
            <a:extLst>
              <a:ext uri="{FF2B5EF4-FFF2-40B4-BE49-F238E27FC236}">
                <a16:creationId xmlns:a16="http://schemas.microsoft.com/office/drawing/2014/main" id="{50331072-DB89-DC2F-B35B-782370E0D1E3}"/>
              </a:ext>
            </a:extLst>
          </xdr:cNvPr>
          <xdr:cNvSpPr>
            <a:spLocks/>
          </xdr:cNvSpPr>
        </xdr:nvSpPr>
        <xdr:spPr bwMode="auto">
          <a:xfrm>
            <a:off x="832" y="261"/>
            <a:ext cx="52" cy="6"/>
          </a:xfrm>
          <a:custGeom>
            <a:avLst/>
            <a:gdLst>
              <a:gd name="T0" fmla="*/ 0 w 52"/>
              <a:gd name="T1" fmla="*/ 1 h 6"/>
              <a:gd name="T2" fmla="*/ 5 w 52"/>
              <a:gd name="T3" fmla="*/ 6 h 6"/>
              <a:gd name="T4" fmla="*/ 49 w 52"/>
              <a:gd name="T5" fmla="*/ 6 h 6"/>
              <a:gd name="T6" fmla="*/ 52 w 52"/>
              <a:gd name="T7" fmla="*/ 0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2" h="6">
                <a:moveTo>
                  <a:pt x="0" y="1"/>
                </a:moveTo>
                <a:lnTo>
                  <a:pt x="5" y="6"/>
                </a:lnTo>
                <a:lnTo>
                  <a:pt x="49" y="6"/>
                </a:lnTo>
                <a:lnTo>
                  <a:pt x="52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3" name="Freeform 335">
            <a:extLst>
              <a:ext uri="{FF2B5EF4-FFF2-40B4-BE49-F238E27FC236}">
                <a16:creationId xmlns:a16="http://schemas.microsoft.com/office/drawing/2014/main" id="{F7E581B2-D723-5765-300A-B367CADD490F}"/>
              </a:ext>
            </a:extLst>
          </xdr:cNvPr>
          <xdr:cNvSpPr>
            <a:spLocks/>
          </xdr:cNvSpPr>
        </xdr:nvSpPr>
        <xdr:spPr bwMode="auto">
          <a:xfrm rot="10800000">
            <a:off x="836" y="274"/>
            <a:ext cx="51" cy="5"/>
          </a:xfrm>
          <a:custGeom>
            <a:avLst/>
            <a:gdLst>
              <a:gd name="T0" fmla="*/ 0 w 9803"/>
              <a:gd name="T1" fmla="*/ 0 h 8333"/>
              <a:gd name="T2" fmla="*/ 0 w 9803"/>
              <a:gd name="T3" fmla="*/ 0 h 8333"/>
              <a:gd name="T4" fmla="*/ 0 w 9803"/>
              <a:gd name="T5" fmla="*/ 0 h 8333"/>
              <a:gd name="T6" fmla="*/ 0 w 9803"/>
              <a:gd name="T7" fmla="*/ 0 h 833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9803" h="8333">
                <a:moveTo>
                  <a:pt x="0" y="0"/>
                </a:moveTo>
                <a:lnTo>
                  <a:pt x="962" y="8333"/>
                </a:lnTo>
                <a:lnTo>
                  <a:pt x="9423" y="8333"/>
                </a:lnTo>
                <a:cubicBezTo>
                  <a:pt x="9615" y="5000"/>
                  <a:pt x="9611" y="8534"/>
                  <a:pt x="9803" y="5201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1</xdr:col>
      <xdr:colOff>107914</xdr:colOff>
      <xdr:row>31</xdr:row>
      <xdr:rowOff>143043</xdr:rowOff>
    </xdr:from>
    <xdr:ext cx="491160" cy="168508"/>
    <xdr:sp macro="" textlink="">
      <xdr:nvSpPr>
        <xdr:cNvPr id="264" name="Text Box 336">
          <a:extLst>
            <a:ext uri="{FF2B5EF4-FFF2-40B4-BE49-F238E27FC236}">
              <a16:creationId xmlns:a16="http://schemas.microsoft.com/office/drawing/2014/main" id="{CE80006C-90FA-4773-BFD9-420F7C1B6A14}"/>
            </a:ext>
          </a:extLst>
        </xdr:cNvPr>
        <xdr:cNvSpPr txBox="1">
          <a:spLocks noChangeArrowheads="1"/>
        </xdr:cNvSpPr>
      </xdr:nvSpPr>
      <xdr:spPr bwMode="auto">
        <a:xfrm>
          <a:off x="252694" y="5339883"/>
          <a:ext cx="491160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桃山大橋</a:t>
          </a:r>
        </a:p>
      </xdr:txBody>
    </xdr:sp>
    <xdr:clientData/>
  </xdr:oneCellAnchor>
  <xdr:oneCellAnchor>
    <xdr:from>
      <xdr:col>3</xdr:col>
      <xdr:colOff>19539</xdr:colOff>
      <xdr:row>23</xdr:row>
      <xdr:rowOff>53730</xdr:rowOff>
    </xdr:from>
    <xdr:ext cx="489731" cy="269349"/>
    <xdr:sp macro="" textlink="">
      <xdr:nvSpPr>
        <xdr:cNvPr id="265" name="Text Box 792">
          <a:extLst>
            <a:ext uri="{FF2B5EF4-FFF2-40B4-BE49-F238E27FC236}">
              <a16:creationId xmlns:a16="http://schemas.microsoft.com/office/drawing/2014/main" id="{21CB25EE-E63A-46AA-B0E5-29CD81022255}"/>
            </a:ext>
          </a:extLst>
        </xdr:cNvPr>
        <xdr:cNvSpPr txBox="1">
          <a:spLocks noChangeArrowheads="1"/>
        </xdr:cNvSpPr>
      </xdr:nvSpPr>
      <xdr:spPr bwMode="auto">
        <a:xfrm>
          <a:off x="1535919" y="3909450"/>
          <a:ext cx="489731" cy="269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土手道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から下る</a:t>
          </a:r>
        </a:p>
      </xdr:txBody>
    </xdr:sp>
    <xdr:clientData/>
  </xdr:oneCellAnchor>
  <xdr:twoCellAnchor>
    <xdr:from>
      <xdr:col>4</xdr:col>
      <xdr:colOff>71797</xdr:colOff>
      <xdr:row>17</xdr:row>
      <xdr:rowOff>6845</xdr:rowOff>
    </xdr:from>
    <xdr:to>
      <xdr:col>4</xdr:col>
      <xdr:colOff>261578</xdr:colOff>
      <xdr:row>18</xdr:row>
      <xdr:rowOff>129223</xdr:rowOff>
    </xdr:to>
    <xdr:sp macro="" textlink="">
      <xdr:nvSpPr>
        <xdr:cNvPr id="266" name="Line 1200">
          <a:extLst>
            <a:ext uri="{FF2B5EF4-FFF2-40B4-BE49-F238E27FC236}">
              <a16:creationId xmlns:a16="http://schemas.microsoft.com/office/drawing/2014/main" id="{F7E212E5-B573-4582-B63F-198A6929BEDE}"/>
            </a:ext>
          </a:extLst>
        </xdr:cNvPr>
        <xdr:cNvSpPr>
          <a:spLocks noChangeShapeType="1"/>
        </xdr:cNvSpPr>
      </xdr:nvSpPr>
      <xdr:spPr bwMode="auto">
        <a:xfrm rot="3000000" flipH="1">
          <a:off x="2223859" y="2906843"/>
          <a:ext cx="290018" cy="18978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213059</xdr:colOff>
      <xdr:row>30</xdr:row>
      <xdr:rowOff>100263</xdr:rowOff>
    </xdr:from>
    <xdr:ext cx="338387" cy="109663"/>
    <xdr:sp macro="" textlink="">
      <xdr:nvSpPr>
        <xdr:cNvPr id="267" name="Text Box 1141">
          <a:extLst>
            <a:ext uri="{FF2B5EF4-FFF2-40B4-BE49-F238E27FC236}">
              <a16:creationId xmlns:a16="http://schemas.microsoft.com/office/drawing/2014/main" id="{9C242AC7-60FC-4DD7-ADDD-0D17CFE70A16}"/>
            </a:ext>
          </a:extLst>
        </xdr:cNvPr>
        <xdr:cNvSpPr txBox="1">
          <a:spLocks noChangeArrowheads="1"/>
        </xdr:cNvSpPr>
      </xdr:nvSpPr>
      <xdr:spPr bwMode="auto">
        <a:xfrm>
          <a:off x="357839" y="5129463"/>
          <a:ext cx="338387" cy="1096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0.2km</a:t>
          </a:r>
        </a:p>
      </xdr:txBody>
    </xdr:sp>
    <xdr:clientData/>
  </xdr:oneCellAnchor>
  <xdr:twoCellAnchor>
    <xdr:from>
      <xdr:col>1</xdr:col>
      <xdr:colOff>534566</xdr:colOff>
      <xdr:row>29</xdr:row>
      <xdr:rowOff>75144</xdr:rowOff>
    </xdr:from>
    <xdr:to>
      <xdr:col>2</xdr:col>
      <xdr:colOff>21699</xdr:colOff>
      <xdr:row>32</xdr:row>
      <xdr:rowOff>38143</xdr:rowOff>
    </xdr:to>
    <xdr:sp macro="" textlink="">
      <xdr:nvSpPr>
        <xdr:cNvPr id="268" name="AutoShape 1192">
          <a:extLst>
            <a:ext uri="{FF2B5EF4-FFF2-40B4-BE49-F238E27FC236}">
              <a16:creationId xmlns:a16="http://schemas.microsoft.com/office/drawing/2014/main" id="{40DA96B3-CC7B-4D67-9506-CB8E8B1E0936}"/>
            </a:ext>
          </a:extLst>
        </xdr:cNvPr>
        <xdr:cNvSpPr>
          <a:spLocks/>
        </xdr:cNvSpPr>
      </xdr:nvSpPr>
      <xdr:spPr bwMode="auto">
        <a:xfrm rot="21000000" flipH="1">
          <a:off x="679346" y="4936704"/>
          <a:ext cx="172933" cy="465919"/>
        </a:xfrm>
        <a:prstGeom prst="rightBrace">
          <a:avLst>
            <a:gd name="adj1" fmla="val 4328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28199</xdr:colOff>
      <xdr:row>29</xdr:row>
      <xdr:rowOff>119064</xdr:rowOff>
    </xdr:from>
    <xdr:ext cx="347791" cy="112796"/>
    <xdr:sp macro="" textlink="">
      <xdr:nvSpPr>
        <xdr:cNvPr id="269" name="Text Box 637">
          <a:extLst>
            <a:ext uri="{FF2B5EF4-FFF2-40B4-BE49-F238E27FC236}">
              <a16:creationId xmlns:a16="http://schemas.microsoft.com/office/drawing/2014/main" id="{2BCFC30E-1D34-4299-AA51-CDA6C323F984}"/>
            </a:ext>
          </a:extLst>
        </xdr:cNvPr>
        <xdr:cNvSpPr txBox="1">
          <a:spLocks noChangeArrowheads="1"/>
        </xdr:cNvSpPr>
      </xdr:nvSpPr>
      <xdr:spPr bwMode="auto">
        <a:xfrm>
          <a:off x="172979" y="4980624"/>
          <a:ext cx="347791" cy="112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貴志川</a:t>
          </a:r>
        </a:p>
      </xdr:txBody>
    </xdr:sp>
    <xdr:clientData/>
  </xdr:oneCellAnchor>
  <xdr:twoCellAnchor>
    <xdr:from>
      <xdr:col>3</xdr:col>
      <xdr:colOff>182167</xdr:colOff>
      <xdr:row>19</xdr:row>
      <xdr:rowOff>88364</xdr:rowOff>
    </xdr:from>
    <xdr:to>
      <xdr:col>3</xdr:col>
      <xdr:colOff>427616</xdr:colOff>
      <xdr:row>20</xdr:row>
      <xdr:rowOff>120576</xdr:rowOff>
    </xdr:to>
    <xdr:sp macro="" textlink="">
      <xdr:nvSpPr>
        <xdr:cNvPr id="270" name="六角形 269">
          <a:extLst>
            <a:ext uri="{FF2B5EF4-FFF2-40B4-BE49-F238E27FC236}">
              <a16:creationId xmlns:a16="http://schemas.microsoft.com/office/drawing/2014/main" id="{580DBFB4-889E-4BE8-BE5A-74E339D624AA}"/>
            </a:ext>
          </a:extLst>
        </xdr:cNvPr>
        <xdr:cNvSpPr/>
      </xdr:nvSpPr>
      <xdr:spPr bwMode="auto">
        <a:xfrm>
          <a:off x="1698547" y="3273524"/>
          <a:ext cx="245449" cy="19985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１４</a:t>
          </a:r>
        </a:p>
      </xdr:txBody>
    </xdr:sp>
    <xdr:clientData/>
  </xdr:twoCellAnchor>
  <xdr:twoCellAnchor>
    <xdr:from>
      <xdr:col>7</xdr:col>
      <xdr:colOff>156635</xdr:colOff>
      <xdr:row>22</xdr:row>
      <xdr:rowOff>146503</xdr:rowOff>
    </xdr:from>
    <xdr:to>
      <xdr:col>7</xdr:col>
      <xdr:colOff>334529</xdr:colOff>
      <xdr:row>23</xdr:row>
      <xdr:rowOff>165101</xdr:rowOff>
    </xdr:to>
    <xdr:sp macro="" textlink="">
      <xdr:nvSpPr>
        <xdr:cNvPr id="271" name="六角形 270">
          <a:extLst>
            <a:ext uri="{FF2B5EF4-FFF2-40B4-BE49-F238E27FC236}">
              <a16:creationId xmlns:a16="http://schemas.microsoft.com/office/drawing/2014/main" id="{35866032-5774-4392-A9F5-AA3C431FF672}"/>
            </a:ext>
          </a:extLst>
        </xdr:cNvPr>
        <xdr:cNvSpPr/>
      </xdr:nvSpPr>
      <xdr:spPr bwMode="auto">
        <a:xfrm>
          <a:off x="4416215" y="3834583"/>
          <a:ext cx="177894" cy="18623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９</a:t>
          </a:r>
        </a:p>
      </xdr:txBody>
    </xdr:sp>
    <xdr:clientData/>
  </xdr:twoCellAnchor>
  <xdr:twoCellAnchor>
    <xdr:from>
      <xdr:col>9</xdr:col>
      <xdr:colOff>452677</xdr:colOff>
      <xdr:row>19</xdr:row>
      <xdr:rowOff>23953</xdr:rowOff>
    </xdr:from>
    <xdr:to>
      <xdr:col>9</xdr:col>
      <xdr:colOff>653568</xdr:colOff>
      <xdr:row>20</xdr:row>
      <xdr:rowOff>49754</xdr:rowOff>
    </xdr:to>
    <xdr:sp macro="" textlink="">
      <xdr:nvSpPr>
        <xdr:cNvPr id="272" name="六角形 271">
          <a:extLst>
            <a:ext uri="{FF2B5EF4-FFF2-40B4-BE49-F238E27FC236}">
              <a16:creationId xmlns:a16="http://schemas.microsoft.com/office/drawing/2014/main" id="{CAD82765-F095-47F9-B682-068B69991CC3}"/>
            </a:ext>
          </a:extLst>
        </xdr:cNvPr>
        <xdr:cNvSpPr/>
      </xdr:nvSpPr>
      <xdr:spPr bwMode="auto">
        <a:xfrm>
          <a:off x="6083857" y="3209113"/>
          <a:ext cx="200891" cy="1934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353137</xdr:colOff>
      <xdr:row>23</xdr:row>
      <xdr:rowOff>11038</xdr:rowOff>
    </xdr:from>
    <xdr:to>
      <xdr:col>9</xdr:col>
      <xdr:colOff>592236</xdr:colOff>
      <xdr:row>24</xdr:row>
      <xdr:rowOff>52969</xdr:rowOff>
    </xdr:to>
    <xdr:sp macro="" textlink="">
      <xdr:nvSpPr>
        <xdr:cNvPr id="273" name="六角形 272">
          <a:extLst>
            <a:ext uri="{FF2B5EF4-FFF2-40B4-BE49-F238E27FC236}">
              <a16:creationId xmlns:a16="http://schemas.microsoft.com/office/drawing/2014/main" id="{BFCC5665-EC23-417E-9CC8-2198C99F01CF}"/>
            </a:ext>
          </a:extLst>
        </xdr:cNvPr>
        <xdr:cNvSpPr/>
      </xdr:nvSpPr>
      <xdr:spPr bwMode="auto">
        <a:xfrm>
          <a:off x="5984317" y="3866758"/>
          <a:ext cx="239099" cy="2095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196283</xdr:colOff>
      <xdr:row>20</xdr:row>
      <xdr:rowOff>154656</xdr:rowOff>
    </xdr:from>
    <xdr:to>
      <xdr:col>10</xdr:col>
      <xdr:colOff>441732</xdr:colOff>
      <xdr:row>21</xdr:row>
      <xdr:rowOff>172287</xdr:rowOff>
    </xdr:to>
    <xdr:sp macro="" textlink="">
      <xdr:nvSpPr>
        <xdr:cNvPr id="274" name="六角形 273">
          <a:extLst>
            <a:ext uri="{FF2B5EF4-FFF2-40B4-BE49-F238E27FC236}">
              <a16:creationId xmlns:a16="http://schemas.microsoft.com/office/drawing/2014/main" id="{ABE45629-754E-4B5F-9F9A-81F24EC88AFF}"/>
            </a:ext>
          </a:extLst>
        </xdr:cNvPr>
        <xdr:cNvSpPr/>
      </xdr:nvSpPr>
      <xdr:spPr bwMode="auto">
        <a:xfrm>
          <a:off x="6513263" y="3507456"/>
          <a:ext cx="245449" cy="17765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304590</xdr:colOff>
      <xdr:row>28</xdr:row>
      <xdr:rowOff>86219</xdr:rowOff>
    </xdr:from>
    <xdr:to>
      <xdr:col>1</xdr:col>
      <xdr:colOff>555627</xdr:colOff>
      <xdr:row>29</xdr:row>
      <xdr:rowOff>119066</xdr:rowOff>
    </xdr:to>
    <xdr:sp macro="" textlink="">
      <xdr:nvSpPr>
        <xdr:cNvPr id="275" name="六角形 274">
          <a:extLst>
            <a:ext uri="{FF2B5EF4-FFF2-40B4-BE49-F238E27FC236}">
              <a16:creationId xmlns:a16="http://schemas.microsoft.com/office/drawing/2014/main" id="{B2E72DC7-6ECE-40A1-8AB3-85490995F53D}"/>
            </a:ext>
          </a:extLst>
        </xdr:cNvPr>
        <xdr:cNvSpPr/>
      </xdr:nvSpPr>
      <xdr:spPr bwMode="auto">
        <a:xfrm>
          <a:off x="449370" y="4780139"/>
          <a:ext cx="251037" cy="20048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67580</xdr:colOff>
      <xdr:row>29</xdr:row>
      <xdr:rowOff>85342</xdr:rowOff>
    </xdr:from>
    <xdr:to>
      <xdr:col>2</xdr:col>
      <xdr:colOff>279368</xdr:colOff>
      <xdr:row>30</xdr:row>
      <xdr:rowOff>88475</xdr:rowOff>
    </xdr:to>
    <xdr:sp macro="" textlink="">
      <xdr:nvSpPr>
        <xdr:cNvPr id="276" name="六角形 275">
          <a:extLst>
            <a:ext uri="{FF2B5EF4-FFF2-40B4-BE49-F238E27FC236}">
              <a16:creationId xmlns:a16="http://schemas.microsoft.com/office/drawing/2014/main" id="{CB76120B-58EC-4FBF-8143-EEFBA64F1FD0}"/>
            </a:ext>
          </a:extLst>
        </xdr:cNvPr>
        <xdr:cNvSpPr/>
      </xdr:nvSpPr>
      <xdr:spPr bwMode="auto">
        <a:xfrm>
          <a:off x="898160" y="4946902"/>
          <a:ext cx="211788" cy="17077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2617</xdr:colOff>
      <xdr:row>17</xdr:row>
      <xdr:rowOff>18318</xdr:rowOff>
    </xdr:from>
    <xdr:to>
      <xdr:col>3</xdr:col>
      <xdr:colOff>173753</xdr:colOff>
      <xdr:row>17</xdr:row>
      <xdr:rowOff>156486</xdr:rowOff>
    </xdr:to>
    <xdr:sp macro="" textlink="">
      <xdr:nvSpPr>
        <xdr:cNvPr id="277" name="六角形 276">
          <a:extLst>
            <a:ext uri="{FF2B5EF4-FFF2-40B4-BE49-F238E27FC236}">
              <a16:creationId xmlns:a16="http://schemas.microsoft.com/office/drawing/2014/main" id="{648AE5A7-8027-44D2-A8A3-8C5355266602}"/>
            </a:ext>
          </a:extLst>
        </xdr:cNvPr>
        <xdr:cNvSpPr/>
      </xdr:nvSpPr>
      <xdr:spPr bwMode="auto">
        <a:xfrm>
          <a:off x="1518997" y="2868198"/>
          <a:ext cx="171136" cy="138168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12370</xdr:colOff>
      <xdr:row>17</xdr:row>
      <xdr:rowOff>27216</xdr:rowOff>
    </xdr:from>
    <xdr:to>
      <xdr:col>5</xdr:col>
      <xdr:colOff>182460</xdr:colOff>
      <xdr:row>17</xdr:row>
      <xdr:rowOff>163288</xdr:rowOff>
    </xdr:to>
    <xdr:sp macro="" textlink="">
      <xdr:nvSpPr>
        <xdr:cNvPr id="278" name="六角形 277">
          <a:extLst>
            <a:ext uri="{FF2B5EF4-FFF2-40B4-BE49-F238E27FC236}">
              <a16:creationId xmlns:a16="http://schemas.microsoft.com/office/drawing/2014/main" id="{E9AC25AB-3384-4E97-BE26-666CE204D298}"/>
            </a:ext>
          </a:extLst>
        </xdr:cNvPr>
        <xdr:cNvSpPr/>
      </xdr:nvSpPr>
      <xdr:spPr bwMode="auto">
        <a:xfrm>
          <a:off x="2900350" y="2877096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199294</xdr:colOff>
      <xdr:row>27</xdr:row>
      <xdr:rowOff>86359</xdr:rowOff>
    </xdr:from>
    <xdr:to>
      <xdr:col>1</xdr:col>
      <xdr:colOff>369384</xdr:colOff>
      <xdr:row>28</xdr:row>
      <xdr:rowOff>53912</xdr:rowOff>
    </xdr:to>
    <xdr:sp macro="" textlink="">
      <xdr:nvSpPr>
        <xdr:cNvPr id="279" name="六角形 278">
          <a:extLst>
            <a:ext uri="{FF2B5EF4-FFF2-40B4-BE49-F238E27FC236}">
              <a16:creationId xmlns:a16="http://schemas.microsoft.com/office/drawing/2014/main" id="{58670C99-75D9-474C-AAF4-610727218B31}"/>
            </a:ext>
          </a:extLst>
        </xdr:cNvPr>
        <xdr:cNvSpPr/>
      </xdr:nvSpPr>
      <xdr:spPr bwMode="auto">
        <a:xfrm>
          <a:off x="344074" y="4612639"/>
          <a:ext cx="170090" cy="135193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305964</xdr:colOff>
      <xdr:row>25</xdr:row>
      <xdr:rowOff>134620</xdr:rowOff>
    </xdr:from>
    <xdr:ext cx="371369" cy="433004"/>
    <xdr:sp macro="" textlink="">
      <xdr:nvSpPr>
        <xdr:cNvPr id="280" name="Text Box 303">
          <a:extLst>
            <a:ext uri="{FF2B5EF4-FFF2-40B4-BE49-F238E27FC236}">
              <a16:creationId xmlns:a16="http://schemas.microsoft.com/office/drawing/2014/main" id="{45F81521-2761-409D-AF9D-DB210726DDBD}"/>
            </a:ext>
          </a:extLst>
        </xdr:cNvPr>
        <xdr:cNvSpPr txBox="1">
          <a:spLocks noChangeArrowheads="1"/>
        </xdr:cNvSpPr>
      </xdr:nvSpPr>
      <xdr:spPr bwMode="auto">
        <a:xfrm>
          <a:off x="450744" y="4325620"/>
          <a:ext cx="371369" cy="433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HG明朝E" pitchFamily="17" charset="-128"/>
              <a:ea typeface="HG明朝E" pitchFamily="17" charset="-128"/>
              <a:cs typeface="Ebrima" pitchFamily="2" charset="0"/>
            </a:rPr>
            <a:t>貴志川</a:t>
          </a:r>
          <a:endParaRPr lang="en-US" altLang="ja-JP" sz="800" b="1" i="0" u="none" strike="noStrike" baseline="0">
            <a:solidFill>
              <a:srgbClr val="000000"/>
            </a:solidFill>
            <a:latin typeface="HG明朝E" pitchFamily="17" charset="-128"/>
            <a:ea typeface="HG明朝E" pitchFamily="17" charset="-128"/>
            <a:cs typeface="Ebrima" pitchFamily="2" charset="0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HG明朝E" pitchFamily="17" charset="-128"/>
              <a:ea typeface="HG明朝E" pitchFamily="17" charset="-128"/>
              <a:cs typeface="Ebrima" pitchFamily="2" charset="0"/>
            </a:rPr>
            <a:t>ﾘﾊﾋﾞﾘ</a:t>
          </a:r>
          <a:endParaRPr lang="en-US" altLang="ja-JP" sz="800" b="1" i="0" u="none" strike="noStrike" baseline="0">
            <a:solidFill>
              <a:srgbClr val="000000"/>
            </a:solidFill>
            <a:latin typeface="HG明朝E" pitchFamily="17" charset="-128"/>
            <a:ea typeface="HG明朝E" pitchFamily="17" charset="-128"/>
            <a:cs typeface="Ebrima" pitchFamily="2" charset="0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HG明朝E" pitchFamily="17" charset="-128"/>
              <a:ea typeface="HG明朝E" pitchFamily="17" charset="-128"/>
              <a:cs typeface="Ebrima" pitchFamily="2" charset="0"/>
            </a:rPr>
            <a:t>ﾃｰｼｮﾝ</a:t>
          </a:r>
          <a:endParaRPr lang="en-US" altLang="ja-JP" sz="800" b="1" i="0" u="none" strike="noStrike" baseline="0">
            <a:solidFill>
              <a:srgbClr val="000000"/>
            </a:solidFill>
            <a:latin typeface="HG明朝E" pitchFamily="17" charset="-128"/>
            <a:ea typeface="HG明朝E" pitchFamily="17" charset="-128"/>
            <a:cs typeface="Ebrima" pitchFamily="2" charset="0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HG明朝E" pitchFamily="17" charset="-128"/>
              <a:ea typeface="HG明朝E" pitchFamily="17" charset="-128"/>
              <a:cs typeface="Ebrima" pitchFamily="2" charset="0"/>
            </a:rPr>
            <a:t>病院</a:t>
          </a:r>
          <a:endParaRPr lang="en-US" altLang="ja-JP" sz="800" b="1" i="0" u="none" strike="noStrike" baseline="0">
            <a:solidFill>
              <a:srgbClr val="000000"/>
            </a:solidFill>
            <a:latin typeface="HG明朝E" pitchFamily="17" charset="-128"/>
            <a:ea typeface="HG明朝E" pitchFamily="17" charset="-128"/>
            <a:cs typeface="Ebrima" pitchFamily="2" charset="0"/>
          </a:endParaRPr>
        </a:p>
      </xdr:txBody>
    </xdr:sp>
    <xdr:clientData/>
  </xdr:oneCellAnchor>
  <xdr:twoCellAnchor>
    <xdr:from>
      <xdr:col>3</xdr:col>
      <xdr:colOff>690030</xdr:colOff>
      <xdr:row>19</xdr:row>
      <xdr:rowOff>18556</xdr:rowOff>
    </xdr:from>
    <xdr:to>
      <xdr:col>4</xdr:col>
      <xdr:colOff>455060</xdr:colOff>
      <xdr:row>23</xdr:row>
      <xdr:rowOff>143629</xdr:rowOff>
    </xdr:to>
    <xdr:sp macro="" textlink="">
      <xdr:nvSpPr>
        <xdr:cNvPr id="281" name="Freeform 1199">
          <a:extLst>
            <a:ext uri="{FF2B5EF4-FFF2-40B4-BE49-F238E27FC236}">
              <a16:creationId xmlns:a16="http://schemas.microsoft.com/office/drawing/2014/main" id="{58151B00-D358-463D-98B6-DC8936E24725}"/>
            </a:ext>
          </a:extLst>
        </xdr:cNvPr>
        <xdr:cNvSpPr>
          <a:spLocks/>
        </xdr:cNvSpPr>
      </xdr:nvSpPr>
      <xdr:spPr bwMode="auto">
        <a:xfrm>
          <a:off x="2198790" y="3203716"/>
          <a:ext cx="458450" cy="795633"/>
        </a:xfrm>
        <a:custGeom>
          <a:avLst/>
          <a:gdLst>
            <a:gd name="T0" fmla="*/ 0 w 75"/>
            <a:gd name="T1" fmla="*/ 2147483647 h 63"/>
            <a:gd name="T2" fmla="*/ 2147483647 w 75"/>
            <a:gd name="T3" fmla="*/ 2147483647 h 63"/>
            <a:gd name="T4" fmla="*/ 2147483647 w 75"/>
            <a:gd name="T5" fmla="*/ 2147483647 h 63"/>
            <a:gd name="T6" fmla="*/ 2147483647 w 75"/>
            <a:gd name="T7" fmla="*/ 0 h 63"/>
            <a:gd name="T8" fmla="*/ 2147483647 w 75"/>
            <a:gd name="T9" fmla="*/ 0 h 6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419 w 8000"/>
            <a:gd name="connsiteY0" fmla="*/ 16330 h 16330"/>
            <a:gd name="connsiteX1" fmla="*/ 0 w 8000"/>
            <a:gd name="connsiteY1" fmla="*/ 7937 h 16330"/>
            <a:gd name="connsiteX2" fmla="*/ 0 w 8000"/>
            <a:gd name="connsiteY2" fmla="*/ 3175 h 16330"/>
            <a:gd name="connsiteX3" fmla="*/ 2667 w 8000"/>
            <a:gd name="connsiteY3" fmla="*/ 0 h 16330"/>
            <a:gd name="connsiteX4" fmla="*/ 8000 w 8000"/>
            <a:gd name="connsiteY4" fmla="*/ 0 h 16330"/>
            <a:gd name="connsiteX0" fmla="*/ 1280 w 10756"/>
            <a:gd name="connsiteY0" fmla="*/ 10000 h 10000"/>
            <a:gd name="connsiteX1" fmla="*/ 0 w 10756"/>
            <a:gd name="connsiteY1" fmla="*/ 4343 h 10000"/>
            <a:gd name="connsiteX2" fmla="*/ 756 w 10756"/>
            <a:gd name="connsiteY2" fmla="*/ 1944 h 10000"/>
            <a:gd name="connsiteX3" fmla="*/ 4090 w 10756"/>
            <a:gd name="connsiteY3" fmla="*/ 0 h 10000"/>
            <a:gd name="connsiteX4" fmla="*/ 10756 w 10756"/>
            <a:gd name="connsiteY4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756" h="10000">
              <a:moveTo>
                <a:pt x="1280" y="10000"/>
              </a:moveTo>
              <a:cubicBezTo>
                <a:pt x="1105" y="8287"/>
                <a:pt x="175" y="6057"/>
                <a:pt x="0" y="4343"/>
              </a:cubicBezTo>
              <a:lnTo>
                <a:pt x="756" y="1944"/>
              </a:lnTo>
              <a:lnTo>
                <a:pt x="4090" y="0"/>
              </a:lnTo>
              <a:lnTo>
                <a:pt x="10756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64953</xdr:colOff>
      <xdr:row>20</xdr:row>
      <xdr:rowOff>47847</xdr:rowOff>
    </xdr:from>
    <xdr:to>
      <xdr:col>4</xdr:col>
      <xdr:colOff>324933</xdr:colOff>
      <xdr:row>22</xdr:row>
      <xdr:rowOff>73025</xdr:rowOff>
    </xdr:to>
    <xdr:sp macro="" textlink="">
      <xdr:nvSpPr>
        <xdr:cNvPr id="282" name="Rectangle 1202">
          <a:extLst>
            <a:ext uri="{FF2B5EF4-FFF2-40B4-BE49-F238E27FC236}">
              <a16:creationId xmlns:a16="http://schemas.microsoft.com/office/drawing/2014/main" id="{AB2BCE98-C520-47C9-8D2E-A27D3E404489}"/>
            </a:ext>
          </a:extLst>
        </xdr:cNvPr>
        <xdr:cNvSpPr>
          <a:spLocks noChangeArrowheads="1"/>
        </xdr:cNvSpPr>
      </xdr:nvSpPr>
      <xdr:spPr bwMode="auto">
        <a:xfrm rot="600000">
          <a:off x="2267133" y="3400647"/>
          <a:ext cx="259980" cy="36045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59370</xdr:colOff>
      <xdr:row>20</xdr:row>
      <xdr:rowOff>70301</xdr:rowOff>
    </xdr:from>
    <xdr:ext cx="495300" cy="300595"/>
    <xdr:sp macro="" textlink="">
      <xdr:nvSpPr>
        <xdr:cNvPr id="283" name="Text Box 1203">
          <a:extLst>
            <a:ext uri="{FF2B5EF4-FFF2-40B4-BE49-F238E27FC236}">
              <a16:creationId xmlns:a16="http://schemas.microsoft.com/office/drawing/2014/main" id="{7435A771-08AF-4F82-8017-0ED313B61385}"/>
            </a:ext>
          </a:extLst>
        </xdr:cNvPr>
        <xdr:cNvSpPr txBox="1">
          <a:spLocks noChangeArrowheads="1"/>
        </xdr:cNvSpPr>
      </xdr:nvSpPr>
      <xdr:spPr bwMode="auto">
        <a:xfrm>
          <a:off x="2261550" y="3423101"/>
          <a:ext cx="495300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ﾗｲｵﾝｽﾞ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ﾏﾝｼｮﾝ</a:t>
          </a:r>
        </a:p>
      </xdr:txBody>
    </xdr:sp>
    <xdr:clientData/>
  </xdr:oneCellAnchor>
  <xdr:oneCellAnchor>
    <xdr:from>
      <xdr:col>3</xdr:col>
      <xdr:colOff>630878</xdr:colOff>
      <xdr:row>23</xdr:row>
      <xdr:rowOff>92777</xdr:rowOff>
    </xdr:from>
    <xdr:ext cx="179365" cy="235032"/>
    <xdr:sp macro="" textlink="">
      <xdr:nvSpPr>
        <xdr:cNvPr id="284" name="Text Box 792">
          <a:extLst>
            <a:ext uri="{FF2B5EF4-FFF2-40B4-BE49-F238E27FC236}">
              <a16:creationId xmlns:a16="http://schemas.microsoft.com/office/drawing/2014/main" id="{81681142-F033-4347-90B3-C309CF59A088}"/>
            </a:ext>
          </a:extLst>
        </xdr:cNvPr>
        <xdr:cNvSpPr txBox="1">
          <a:spLocks noChangeArrowheads="1"/>
        </xdr:cNvSpPr>
      </xdr:nvSpPr>
      <xdr:spPr bwMode="auto">
        <a:xfrm>
          <a:off x="2147258" y="3948497"/>
          <a:ext cx="179365" cy="23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541870</xdr:colOff>
      <xdr:row>18</xdr:row>
      <xdr:rowOff>89526</xdr:rowOff>
    </xdr:from>
    <xdr:to>
      <xdr:col>4</xdr:col>
      <xdr:colOff>55033</xdr:colOff>
      <xdr:row>19</xdr:row>
      <xdr:rowOff>80433</xdr:rowOff>
    </xdr:to>
    <xdr:sp macro="" textlink="">
      <xdr:nvSpPr>
        <xdr:cNvPr id="285" name="六角形 284">
          <a:extLst>
            <a:ext uri="{FF2B5EF4-FFF2-40B4-BE49-F238E27FC236}">
              <a16:creationId xmlns:a16="http://schemas.microsoft.com/office/drawing/2014/main" id="{D541DBDA-55F7-4039-A08E-58817337AFF2}"/>
            </a:ext>
          </a:extLst>
        </xdr:cNvPr>
        <xdr:cNvSpPr/>
      </xdr:nvSpPr>
      <xdr:spPr bwMode="auto">
        <a:xfrm>
          <a:off x="2058250" y="3107046"/>
          <a:ext cx="198963" cy="15854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１</a:t>
          </a:r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172128</xdr:colOff>
      <xdr:row>17</xdr:row>
      <xdr:rowOff>35276</xdr:rowOff>
    </xdr:from>
    <xdr:to>
      <xdr:col>4</xdr:col>
      <xdr:colOff>352780</xdr:colOff>
      <xdr:row>17</xdr:row>
      <xdr:rowOff>149929</xdr:rowOff>
    </xdr:to>
    <xdr:sp macro="" textlink="">
      <xdr:nvSpPr>
        <xdr:cNvPr id="286" name="六角形 285">
          <a:extLst>
            <a:ext uri="{FF2B5EF4-FFF2-40B4-BE49-F238E27FC236}">
              <a16:creationId xmlns:a16="http://schemas.microsoft.com/office/drawing/2014/main" id="{B90C88CA-9492-451F-ACCE-FC802DC7B9D8}"/>
            </a:ext>
          </a:extLst>
        </xdr:cNvPr>
        <xdr:cNvSpPr/>
      </xdr:nvSpPr>
      <xdr:spPr bwMode="auto">
        <a:xfrm>
          <a:off x="2374308" y="2885156"/>
          <a:ext cx="180652" cy="11465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800" b="1">
              <a:solidFill>
                <a:schemeClr val="bg1"/>
              </a:solidFill>
              <a:latin typeface="+mj-ea"/>
              <a:ea typeface="+mj-ea"/>
            </a:rPr>
            <a:t>１</a:t>
          </a:r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58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272172</xdr:colOff>
      <xdr:row>17</xdr:row>
      <xdr:rowOff>26075</xdr:rowOff>
    </xdr:from>
    <xdr:ext cx="439140" cy="111331"/>
    <xdr:sp macro="" textlink="">
      <xdr:nvSpPr>
        <xdr:cNvPr id="287" name="Text Box 638">
          <a:extLst>
            <a:ext uri="{FF2B5EF4-FFF2-40B4-BE49-F238E27FC236}">
              <a16:creationId xmlns:a16="http://schemas.microsoft.com/office/drawing/2014/main" id="{D4553180-2F20-4C97-8E48-BB1B1E9E4EB2}"/>
            </a:ext>
          </a:extLst>
        </xdr:cNvPr>
        <xdr:cNvSpPr txBox="1">
          <a:spLocks noChangeArrowheads="1"/>
        </xdr:cNvSpPr>
      </xdr:nvSpPr>
      <xdr:spPr bwMode="auto">
        <a:xfrm>
          <a:off x="1788552" y="2875955"/>
          <a:ext cx="439140" cy="11133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大和街道</a:t>
          </a:r>
        </a:p>
      </xdr:txBody>
    </xdr:sp>
    <xdr:clientData/>
  </xdr:oneCellAnchor>
  <xdr:twoCellAnchor>
    <xdr:from>
      <xdr:col>3</xdr:col>
      <xdr:colOff>501864</xdr:colOff>
      <xdr:row>21</xdr:row>
      <xdr:rowOff>131714</xdr:rowOff>
    </xdr:from>
    <xdr:to>
      <xdr:col>4</xdr:col>
      <xdr:colOff>9236</xdr:colOff>
      <xdr:row>22</xdr:row>
      <xdr:rowOff>125529</xdr:rowOff>
    </xdr:to>
    <xdr:sp macro="" textlink="">
      <xdr:nvSpPr>
        <xdr:cNvPr id="288" name="六角形 287">
          <a:extLst>
            <a:ext uri="{FF2B5EF4-FFF2-40B4-BE49-F238E27FC236}">
              <a16:creationId xmlns:a16="http://schemas.microsoft.com/office/drawing/2014/main" id="{C8377A56-38FA-44FB-B7F2-F4A674592678}"/>
            </a:ext>
          </a:extLst>
        </xdr:cNvPr>
        <xdr:cNvSpPr/>
      </xdr:nvSpPr>
      <xdr:spPr bwMode="auto">
        <a:xfrm>
          <a:off x="2018244" y="3652154"/>
          <a:ext cx="193172" cy="16145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800" b="1">
              <a:solidFill>
                <a:schemeClr val="bg1"/>
              </a:solidFill>
              <a:latin typeface="+mj-ea"/>
              <a:ea typeface="+mj-ea"/>
            </a:rPr>
            <a:t>１</a:t>
          </a:r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58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4</xdr:col>
      <xdr:colOff>40847</xdr:colOff>
      <xdr:row>23</xdr:row>
      <xdr:rowOff>45908</xdr:rowOff>
    </xdr:from>
    <xdr:ext cx="425450" cy="165173"/>
    <xdr:sp macro="" textlink="">
      <xdr:nvSpPr>
        <xdr:cNvPr id="289" name="Text Box 1620">
          <a:extLst>
            <a:ext uri="{FF2B5EF4-FFF2-40B4-BE49-F238E27FC236}">
              <a16:creationId xmlns:a16="http://schemas.microsoft.com/office/drawing/2014/main" id="{054D41B6-7CE1-47FA-9340-295FC86E66E3}"/>
            </a:ext>
          </a:extLst>
        </xdr:cNvPr>
        <xdr:cNvSpPr txBox="1">
          <a:spLocks noChangeArrowheads="1"/>
        </xdr:cNvSpPr>
      </xdr:nvSpPr>
      <xdr:spPr bwMode="auto">
        <a:xfrm>
          <a:off x="2243027" y="3901628"/>
          <a:ext cx="4254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0.1km</a:t>
          </a:r>
        </a:p>
      </xdr:txBody>
    </xdr:sp>
    <xdr:clientData/>
  </xdr:oneCellAnchor>
  <xdr:twoCellAnchor>
    <xdr:from>
      <xdr:col>3</xdr:col>
      <xdr:colOff>549259</xdr:colOff>
      <xdr:row>21</xdr:row>
      <xdr:rowOff>129377</xdr:rowOff>
    </xdr:from>
    <xdr:to>
      <xdr:col>4</xdr:col>
      <xdr:colOff>165066</xdr:colOff>
      <xdr:row>24</xdr:row>
      <xdr:rowOff>8532</xdr:rowOff>
    </xdr:to>
    <xdr:sp macro="" textlink="">
      <xdr:nvSpPr>
        <xdr:cNvPr id="290" name="AutoShape 1653">
          <a:extLst>
            <a:ext uri="{FF2B5EF4-FFF2-40B4-BE49-F238E27FC236}">
              <a16:creationId xmlns:a16="http://schemas.microsoft.com/office/drawing/2014/main" id="{C45B4463-9022-4A89-89C1-BAAF0F4437D5}"/>
            </a:ext>
          </a:extLst>
        </xdr:cNvPr>
        <xdr:cNvSpPr>
          <a:spLocks/>
        </xdr:cNvSpPr>
      </xdr:nvSpPr>
      <xdr:spPr bwMode="auto">
        <a:xfrm rot="2518037">
          <a:off x="2065639" y="3649817"/>
          <a:ext cx="301607" cy="382075"/>
        </a:xfrm>
        <a:prstGeom prst="rightBrace">
          <a:avLst>
            <a:gd name="adj1" fmla="val 42094"/>
            <a:gd name="adj2" fmla="val 4704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4</xdr:col>
      <xdr:colOff>225375</xdr:colOff>
      <xdr:row>18</xdr:row>
      <xdr:rowOff>167770</xdr:rowOff>
    </xdr:from>
    <xdr:ext cx="236053" cy="230769"/>
    <xdr:sp macro="" textlink="">
      <xdr:nvSpPr>
        <xdr:cNvPr id="291" name="Text Box 1620">
          <a:extLst>
            <a:ext uri="{FF2B5EF4-FFF2-40B4-BE49-F238E27FC236}">
              <a16:creationId xmlns:a16="http://schemas.microsoft.com/office/drawing/2014/main" id="{CC916180-59F3-4866-BB6E-EF55B2CC2011}"/>
            </a:ext>
          </a:extLst>
        </xdr:cNvPr>
        <xdr:cNvSpPr txBox="1">
          <a:spLocks noChangeArrowheads="1"/>
        </xdr:cNvSpPr>
      </xdr:nvSpPr>
      <xdr:spPr bwMode="auto">
        <a:xfrm>
          <a:off x="2427555" y="3185290"/>
          <a:ext cx="236053" cy="23076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</a:t>
          </a:r>
        </a:p>
        <a:p>
          <a:pPr algn="ctr" rtl="0">
            <a:lnSpc>
              <a:spcPts val="6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3</xdr:col>
      <xdr:colOff>726722</xdr:colOff>
      <xdr:row>17</xdr:row>
      <xdr:rowOff>135327</xdr:rowOff>
    </xdr:from>
    <xdr:to>
      <xdr:col>4</xdr:col>
      <xdr:colOff>274538</xdr:colOff>
      <xdr:row>21</xdr:row>
      <xdr:rowOff>62659</xdr:rowOff>
    </xdr:to>
    <xdr:sp macro="" textlink="">
      <xdr:nvSpPr>
        <xdr:cNvPr id="292" name="AutoShape 1653">
          <a:extLst>
            <a:ext uri="{FF2B5EF4-FFF2-40B4-BE49-F238E27FC236}">
              <a16:creationId xmlns:a16="http://schemas.microsoft.com/office/drawing/2014/main" id="{4E2FEC26-7019-4899-B257-77438EFD81BE}"/>
            </a:ext>
          </a:extLst>
        </xdr:cNvPr>
        <xdr:cNvSpPr>
          <a:spLocks/>
        </xdr:cNvSpPr>
      </xdr:nvSpPr>
      <xdr:spPr bwMode="auto">
        <a:xfrm rot="471726">
          <a:off x="2205002" y="2985207"/>
          <a:ext cx="271716" cy="597892"/>
        </a:xfrm>
        <a:prstGeom prst="rightBrace">
          <a:avLst>
            <a:gd name="adj1" fmla="val 42094"/>
            <a:gd name="adj2" fmla="val 4056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5</xdr:col>
      <xdr:colOff>180960</xdr:colOff>
      <xdr:row>19</xdr:row>
      <xdr:rowOff>154874</xdr:rowOff>
    </xdr:from>
    <xdr:ext cx="148442" cy="358734"/>
    <xdr:sp macro="" textlink="">
      <xdr:nvSpPr>
        <xdr:cNvPr id="293" name="Text Box 638">
          <a:extLst>
            <a:ext uri="{FF2B5EF4-FFF2-40B4-BE49-F238E27FC236}">
              <a16:creationId xmlns:a16="http://schemas.microsoft.com/office/drawing/2014/main" id="{DBC4C1D8-DFA6-4E40-8C06-180262E791E4}"/>
            </a:ext>
          </a:extLst>
        </xdr:cNvPr>
        <xdr:cNvSpPr txBox="1">
          <a:spLocks noChangeArrowheads="1"/>
        </xdr:cNvSpPr>
      </xdr:nvSpPr>
      <xdr:spPr bwMode="auto">
        <a:xfrm>
          <a:off x="3068940" y="3340034"/>
          <a:ext cx="148442" cy="35873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大和街道</a:t>
          </a:r>
        </a:p>
      </xdr:txBody>
    </xdr:sp>
    <xdr:clientData/>
  </xdr:oneCellAnchor>
  <xdr:twoCellAnchor>
    <xdr:from>
      <xdr:col>5</xdr:col>
      <xdr:colOff>366048</xdr:colOff>
      <xdr:row>20</xdr:row>
      <xdr:rowOff>158936</xdr:rowOff>
    </xdr:from>
    <xdr:to>
      <xdr:col>6</xdr:col>
      <xdr:colOff>584435</xdr:colOff>
      <xdr:row>24</xdr:row>
      <xdr:rowOff>68055</xdr:rowOff>
    </xdr:to>
    <xdr:sp macro="" textlink="">
      <xdr:nvSpPr>
        <xdr:cNvPr id="294" name="Freeform 527">
          <a:extLst>
            <a:ext uri="{FF2B5EF4-FFF2-40B4-BE49-F238E27FC236}">
              <a16:creationId xmlns:a16="http://schemas.microsoft.com/office/drawing/2014/main" id="{AB08701F-5F0F-4CC9-B5D4-5E6A3F11CDBA}"/>
            </a:ext>
          </a:extLst>
        </xdr:cNvPr>
        <xdr:cNvSpPr>
          <a:spLocks/>
        </xdr:cNvSpPr>
      </xdr:nvSpPr>
      <xdr:spPr bwMode="auto">
        <a:xfrm rot="10800000">
          <a:off x="3254028" y="3511736"/>
          <a:ext cx="904187" cy="579679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304"/>
            <a:gd name="connsiteY0" fmla="*/ 19954 h 19954"/>
            <a:gd name="connsiteX1" fmla="*/ 0 w 9304"/>
            <a:gd name="connsiteY1" fmla="*/ 9954 h 19954"/>
            <a:gd name="connsiteX2" fmla="*/ 9304 w 9304"/>
            <a:gd name="connsiteY2" fmla="*/ 0 h 19954"/>
            <a:gd name="connsiteX0" fmla="*/ 0 w 10000"/>
            <a:gd name="connsiteY0" fmla="*/ 10000 h 10000"/>
            <a:gd name="connsiteX1" fmla="*/ 0 w 10000"/>
            <a:gd name="connsiteY1" fmla="*/ 4988 h 10000"/>
            <a:gd name="connsiteX2" fmla="*/ 10000 w 10000"/>
            <a:gd name="connsiteY2" fmla="*/ 0 h 10000"/>
            <a:gd name="connsiteX0" fmla="*/ 0 w 10543"/>
            <a:gd name="connsiteY0" fmla="*/ 10000 h 10000"/>
            <a:gd name="connsiteX1" fmla="*/ 0 w 10543"/>
            <a:gd name="connsiteY1" fmla="*/ 4988 h 10000"/>
            <a:gd name="connsiteX2" fmla="*/ 9850 w 10543"/>
            <a:gd name="connsiteY2" fmla="*/ 4889 h 10000"/>
            <a:gd name="connsiteX3" fmla="*/ 10000 w 10543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4988 h 10000"/>
            <a:gd name="connsiteX2" fmla="*/ 9850 w 10000"/>
            <a:gd name="connsiteY2" fmla="*/ 4889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4988 h 10000"/>
            <a:gd name="connsiteX2" fmla="*/ 9850 w 10000"/>
            <a:gd name="connsiteY2" fmla="*/ 4889 h 10000"/>
            <a:gd name="connsiteX3" fmla="*/ 10000 w 10000"/>
            <a:gd name="connsiteY3" fmla="*/ 0 h 10000"/>
            <a:gd name="connsiteX0" fmla="*/ 0 w 10104"/>
            <a:gd name="connsiteY0" fmla="*/ 10000 h 10000"/>
            <a:gd name="connsiteX1" fmla="*/ 0 w 10104"/>
            <a:gd name="connsiteY1" fmla="*/ 4988 h 10000"/>
            <a:gd name="connsiteX2" fmla="*/ 10075 w 10104"/>
            <a:gd name="connsiteY2" fmla="*/ 4091 h 10000"/>
            <a:gd name="connsiteX3" fmla="*/ 10000 w 10104"/>
            <a:gd name="connsiteY3" fmla="*/ 0 h 10000"/>
            <a:gd name="connsiteX0" fmla="*/ 0 w 10104"/>
            <a:gd name="connsiteY0" fmla="*/ 10000 h 10000"/>
            <a:gd name="connsiteX1" fmla="*/ 0 w 10104"/>
            <a:gd name="connsiteY1" fmla="*/ 4988 h 10000"/>
            <a:gd name="connsiteX2" fmla="*/ 10075 w 10104"/>
            <a:gd name="connsiteY2" fmla="*/ 4091 h 10000"/>
            <a:gd name="connsiteX3" fmla="*/ 10000 w 10104"/>
            <a:gd name="connsiteY3" fmla="*/ 0 h 10000"/>
            <a:gd name="connsiteX0" fmla="*/ 0 w 10104"/>
            <a:gd name="connsiteY0" fmla="*/ 10000 h 10000"/>
            <a:gd name="connsiteX1" fmla="*/ 0 w 10104"/>
            <a:gd name="connsiteY1" fmla="*/ 4988 h 10000"/>
            <a:gd name="connsiteX2" fmla="*/ 10075 w 10104"/>
            <a:gd name="connsiteY2" fmla="*/ 4091 h 10000"/>
            <a:gd name="connsiteX3" fmla="*/ 10000 w 10104"/>
            <a:gd name="connsiteY3" fmla="*/ 0 h 10000"/>
            <a:gd name="connsiteX0" fmla="*/ 0 w 10104"/>
            <a:gd name="connsiteY0" fmla="*/ 10000 h 10000"/>
            <a:gd name="connsiteX1" fmla="*/ 0 w 10104"/>
            <a:gd name="connsiteY1" fmla="*/ 4988 h 10000"/>
            <a:gd name="connsiteX2" fmla="*/ 10075 w 10104"/>
            <a:gd name="connsiteY2" fmla="*/ 4091 h 10000"/>
            <a:gd name="connsiteX3" fmla="*/ 10000 w 10104"/>
            <a:gd name="connsiteY3" fmla="*/ 0 h 10000"/>
            <a:gd name="connsiteX0" fmla="*/ 0 w 10225"/>
            <a:gd name="connsiteY0" fmla="*/ 10898 h 10898"/>
            <a:gd name="connsiteX1" fmla="*/ 0 w 10225"/>
            <a:gd name="connsiteY1" fmla="*/ 5886 h 10898"/>
            <a:gd name="connsiteX2" fmla="*/ 10075 w 10225"/>
            <a:gd name="connsiteY2" fmla="*/ 4989 h 10898"/>
            <a:gd name="connsiteX3" fmla="*/ 10225 w 10225"/>
            <a:gd name="connsiteY3" fmla="*/ 0 h 10898"/>
            <a:gd name="connsiteX0" fmla="*/ 0 w 10225"/>
            <a:gd name="connsiteY0" fmla="*/ 10898 h 10898"/>
            <a:gd name="connsiteX1" fmla="*/ 0 w 10225"/>
            <a:gd name="connsiteY1" fmla="*/ 5886 h 10898"/>
            <a:gd name="connsiteX2" fmla="*/ 10075 w 10225"/>
            <a:gd name="connsiteY2" fmla="*/ 4989 h 10898"/>
            <a:gd name="connsiteX3" fmla="*/ 10225 w 10225"/>
            <a:gd name="connsiteY3" fmla="*/ 0 h 10898"/>
            <a:gd name="connsiteX0" fmla="*/ 0 w 10225"/>
            <a:gd name="connsiteY0" fmla="*/ 10898 h 10898"/>
            <a:gd name="connsiteX1" fmla="*/ 0 w 10225"/>
            <a:gd name="connsiteY1" fmla="*/ 5886 h 10898"/>
            <a:gd name="connsiteX2" fmla="*/ 10075 w 10225"/>
            <a:gd name="connsiteY2" fmla="*/ 4989 h 10898"/>
            <a:gd name="connsiteX3" fmla="*/ 10225 w 10225"/>
            <a:gd name="connsiteY3" fmla="*/ 0 h 10898"/>
            <a:gd name="connsiteX0" fmla="*/ 0 w 10076"/>
            <a:gd name="connsiteY0" fmla="*/ 10898 h 10898"/>
            <a:gd name="connsiteX1" fmla="*/ 0 w 10076"/>
            <a:gd name="connsiteY1" fmla="*/ 5886 h 10898"/>
            <a:gd name="connsiteX2" fmla="*/ 10075 w 10076"/>
            <a:gd name="connsiteY2" fmla="*/ 4989 h 10898"/>
            <a:gd name="connsiteX3" fmla="*/ 9926 w 10076"/>
            <a:gd name="connsiteY3" fmla="*/ 0 h 10898"/>
            <a:gd name="connsiteX0" fmla="*/ 0 w 10075"/>
            <a:gd name="connsiteY0" fmla="*/ 10898 h 10898"/>
            <a:gd name="connsiteX1" fmla="*/ 0 w 10075"/>
            <a:gd name="connsiteY1" fmla="*/ 5886 h 10898"/>
            <a:gd name="connsiteX2" fmla="*/ 10075 w 10075"/>
            <a:gd name="connsiteY2" fmla="*/ 4989 h 10898"/>
            <a:gd name="connsiteX3" fmla="*/ 9926 w 10075"/>
            <a:gd name="connsiteY3" fmla="*/ 0 h 10898"/>
            <a:gd name="connsiteX0" fmla="*/ 0 w 10075"/>
            <a:gd name="connsiteY0" fmla="*/ 10898 h 10898"/>
            <a:gd name="connsiteX1" fmla="*/ 0 w 10075"/>
            <a:gd name="connsiteY1" fmla="*/ 5886 h 10898"/>
            <a:gd name="connsiteX2" fmla="*/ 10075 w 10075"/>
            <a:gd name="connsiteY2" fmla="*/ 4989 h 10898"/>
            <a:gd name="connsiteX3" fmla="*/ 9926 w 10075"/>
            <a:gd name="connsiteY3" fmla="*/ 0 h 10898"/>
            <a:gd name="connsiteX0" fmla="*/ 0 w 10075"/>
            <a:gd name="connsiteY0" fmla="*/ 12626 h 12626"/>
            <a:gd name="connsiteX1" fmla="*/ 0 w 10075"/>
            <a:gd name="connsiteY1" fmla="*/ 7614 h 12626"/>
            <a:gd name="connsiteX2" fmla="*/ 10075 w 10075"/>
            <a:gd name="connsiteY2" fmla="*/ 6717 h 12626"/>
            <a:gd name="connsiteX3" fmla="*/ 9674 w 10075"/>
            <a:gd name="connsiteY3" fmla="*/ 0 h 12626"/>
            <a:gd name="connsiteX0" fmla="*/ 0 w 10075"/>
            <a:gd name="connsiteY0" fmla="*/ 12955 h 12955"/>
            <a:gd name="connsiteX1" fmla="*/ 0 w 10075"/>
            <a:gd name="connsiteY1" fmla="*/ 7943 h 12955"/>
            <a:gd name="connsiteX2" fmla="*/ 10075 w 10075"/>
            <a:gd name="connsiteY2" fmla="*/ 7046 h 12955"/>
            <a:gd name="connsiteX3" fmla="*/ 9863 w 10075"/>
            <a:gd name="connsiteY3" fmla="*/ 0 h 12955"/>
            <a:gd name="connsiteX0" fmla="*/ 0 w 10087"/>
            <a:gd name="connsiteY0" fmla="*/ 12997 h 12997"/>
            <a:gd name="connsiteX1" fmla="*/ 0 w 10087"/>
            <a:gd name="connsiteY1" fmla="*/ 7985 h 12997"/>
            <a:gd name="connsiteX2" fmla="*/ 10075 w 10087"/>
            <a:gd name="connsiteY2" fmla="*/ 7088 h 12997"/>
            <a:gd name="connsiteX3" fmla="*/ 10087 w 10087"/>
            <a:gd name="connsiteY3" fmla="*/ 0 h 12997"/>
            <a:gd name="connsiteX0" fmla="*/ 0 w 10090"/>
            <a:gd name="connsiteY0" fmla="*/ 12997 h 12997"/>
            <a:gd name="connsiteX1" fmla="*/ 0 w 10090"/>
            <a:gd name="connsiteY1" fmla="*/ 7985 h 12997"/>
            <a:gd name="connsiteX2" fmla="*/ 10075 w 10090"/>
            <a:gd name="connsiteY2" fmla="*/ 7088 h 12997"/>
            <a:gd name="connsiteX3" fmla="*/ 10087 w 10090"/>
            <a:gd name="connsiteY3" fmla="*/ 0 h 12997"/>
            <a:gd name="connsiteX0" fmla="*/ 0 w 10090"/>
            <a:gd name="connsiteY0" fmla="*/ 7985 h 7999"/>
            <a:gd name="connsiteX1" fmla="*/ 10075 w 10090"/>
            <a:gd name="connsiteY1" fmla="*/ 7088 h 7999"/>
            <a:gd name="connsiteX2" fmla="*/ 10087 w 10090"/>
            <a:gd name="connsiteY2" fmla="*/ 0 h 79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90" h="7999">
              <a:moveTo>
                <a:pt x="0" y="7985"/>
              </a:moveTo>
              <a:cubicBezTo>
                <a:pt x="4036" y="8165"/>
                <a:pt x="1896" y="6622"/>
                <a:pt x="10075" y="7088"/>
              </a:cubicBezTo>
              <a:cubicBezTo>
                <a:pt x="10115" y="4492"/>
                <a:pt x="10062" y="2444"/>
                <a:pt x="1008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272016</xdr:colOff>
      <xdr:row>18</xdr:row>
      <xdr:rowOff>143308</xdr:rowOff>
    </xdr:from>
    <xdr:to>
      <xdr:col>5</xdr:col>
      <xdr:colOff>367573</xdr:colOff>
      <xdr:row>21</xdr:row>
      <xdr:rowOff>29934</xdr:rowOff>
    </xdr:to>
    <xdr:sp macro="" textlink="">
      <xdr:nvSpPr>
        <xdr:cNvPr id="295" name="Line 72">
          <a:extLst>
            <a:ext uri="{FF2B5EF4-FFF2-40B4-BE49-F238E27FC236}">
              <a16:creationId xmlns:a16="http://schemas.microsoft.com/office/drawing/2014/main" id="{3D2BF75C-268D-4180-8F4C-61CF669E3E81}"/>
            </a:ext>
          </a:extLst>
        </xdr:cNvPr>
        <xdr:cNvSpPr>
          <a:spLocks noChangeShapeType="1"/>
        </xdr:cNvSpPr>
      </xdr:nvSpPr>
      <xdr:spPr bwMode="auto">
        <a:xfrm rot="10800000" flipH="1" flipV="1">
          <a:off x="3159996" y="3160828"/>
          <a:ext cx="95557" cy="38954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587869</xdr:colOff>
      <xdr:row>22</xdr:row>
      <xdr:rowOff>154840</xdr:rowOff>
    </xdr:from>
    <xdr:to>
      <xdr:col>5</xdr:col>
      <xdr:colOff>684876</xdr:colOff>
      <xdr:row>24</xdr:row>
      <xdr:rowOff>134512</xdr:rowOff>
    </xdr:to>
    <xdr:sp macro="" textlink="">
      <xdr:nvSpPr>
        <xdr:cNvPr id="296" name="Text Box 638">
          <a:extLst>
            <a:ext uri="{FF2B5EF4-FFF2-40B4-BE49-F238E27FC236}">
              <a16:creationId xmlns:a16="http://schemas.microsoft.com/office/drawing/2014/main" id="{6D66368B-5D87-49BE-8847-77A3E6B46CAB}"/>
            </a:ext>
          </a:extLst>
        </xdr:cNvPr>
        <xdr:cNvSpPr txBox="1">
          <a:spLocks noChangeArrowheads="1"/>
        </xdr:cNvSpPr>
      </xdr:nvSpPr>
      <xdr:spPr bwMode="auto">
        <a:xfrm rot="10800000">
          <a:off x="3475849" y="3842920"/>
          <a:ext cx="97007" cy="314952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小倉駅</a:t>
          </a:r>
        </a:p>
      </xdr:txBody>
    </xdr:sp>
    <xdr:clientData/>
  </xdr:twoCellAnchor>
  <xdr:twoCellAnchor>
    <xdr:from>
      <xdr:col>5</xdr:col>
      <xdr:colOff>282758</xdr:colOff>
      <xdr:row>21</xdr:row>
      <xdr:rowOff>85045</xdr:rowOff>
    </xdr:from>
    <xdr:to>
      <xdr:col>5</xdr:col>
      <xdr:colOff>449754</xdr:colOff>
      <xdr:row>22</xdr:row>
      <xdr:rowOff>66684</xdr:rowOff>
    </xdr:to>
    <xdr:sp macro="" textlink="">
      <xdr:nvSpPr>
        <xdr:cNvPr id="297" name="AutoShape 526">
          <a:extLst>
            <a:ext uri="{FF2B5EF4-FFF2-40B4-BE49-F238E27FC236}">
              <a16:creationId xmlns:a16="http://schemas.microsoft.com/office/drawing/2014/main" id="{39C61E32-9987-43D7-B0A5-F3BCF7F0E1A0}"/>
            </a:ext>
          </a:extLst>
        </xdr:cNvPr>
        <xdr:cNvSpPr>
          <a:spLocks noChangeArrowheads="1"/>
        </xdr:cNvSpPr>
      </xdr:nvSpPr>
      <xdr:spPr bwMode="auto">
        <a:xfrm>
          <a:off x="3170738" y="3605485"/>
          <a:ext cx="166996" cy="14927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580165</xdr:colOff>
      <xdr:row>19</xdr:row>
      <xdr:rowOff>169233</xdr:rowOff>
    </xdr:from>
    <xdr:ext cx="516944" cy="142136"/>
    <xdr:sp macro="" textlink="">
      <xdr:nvSpPr>
        <xdr:cNvPr id="298" name="Text Box 1563">
          <a:extLst>
            <a:ext uri="{FF2B5EF4-FFF2-40B4-BE49-F238E27FC236}">
              <a16:creationId xmlns:a16="http://schemas.microsoft.com/office/drawing/2014/main" id="{38938D13-A9D8-4CB4-9DD5-16C3C7D40FF1}"/>
            </a:ext>
          </a:extLst>
        </xdr:cNvPr>
        <xdr:cNvSpPr txBox="1">
          <a:spLocks noChangeArrowheads="1"/>
        </xdr:cNvSpPr>
      </xdr:nvSpPr>
      <xdr:spPr bwMode="auto">
        <a:xfrm>
          <a:off x="4839745" y="3354393"/>
          <a:ext cx="516944" cy="14213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oneCellAnchor>
  <xdr:twoCellAnchor>
    <xdr:from>
      <xdr:col>5</xdr:col>
      <xdr:colOff>662890</xdr:colOff>
      <xdr:row>20</xdr:row>
      <xdr:rowOff>82647</xdr:rowOff>
    </xdr:from>
    <xdr:to>
      <xdr:col>6</xdr:col>
      <xdr:colOff>136244</xdr:colOff>
      <xdr:row>21</xdr:row>
      <xdr:rowOff>50199</xdr:rowOff>
    </xdr:to>
    <xdr:sp macro="" textlink="">
      <xdr:nvSpPr>
        <xdr:cNvPr id="299" name="六角形 298">
          <a:extLst>
            <a:ext uri="{FF2B5EF4-FFF2-40B4-BE49-F238E27FC236}">
              <a16:creationId xmlns:a16="http://schemas.microsoft.com/office/drawing/2014/main" id="{EADDB3B4-8F84-448E-AA6C-5CC74F593497}"/>
            </a:ext>
          </a:extLst>
        </xdr:cNvPr>
        <xdr:cNvSpPr/>
      </xdr:nvSpPr>
      <xdr:spPr bwMode="auto">
        <a:xfrm>
          <a:off x="3550870" y="3435447"/>
          <a:ext cx="159154" cy="135192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373709</xdr:colOff>
      <xdr:row>19</xdr:row>
      <xdr:rowOff>161293</xdr:rowOff>
    </xdr:from>
    <xdr:to>
      <xdr:col>5</xdr:col>
      <xdr:colOff>644785</xdr:colOff>
      <xdr:row>21</xdr:row>
      <xdr:rowOff>52444</xdr:rowOff>
    </xdr:to>
    <xdr:sp macro="" textlink="">
      <xdr:nvSpPr>
        <xdr:cNvPr id="300" name="AutoShape 1653">
          <a:extLst>
            <a:ext uri="{FF2B5EF4-FFF2-40B4-BE49-F238E27FC236}">
              <a16:creationId xmlns:a16="http://schemas.microsoft.com/office/drawing/2014/main" id="{7B21DFF2-53B4-470D-A7E1-639525B29333}"/>
            </a:ext>
          </a:extLst>
        </xdr:cNvPr>
        <xdr:cNvSpPr>
          <a:spLocks/>
        </xdr:cNvSpPr>
      </xdr:nvSpPr>
      <xdr:spPr bwMode="auto">
        <a:xfrm rot="16200000">
          <a:off x="3284011" y="3324131"/>
          <a:ext cx="226431" cy="271076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5</xdr:col>
      <xdr:colOff>259674</xdr:colOff>
      <xdr:row>19</xdr:row>
      <xdr:rowOff>15955</xdr:rowOff>
    </xdr:from>
    <xdr:ext cx="466185" cy="165173"/>
    <xdr:sp macro="" textlink="">
      <xdr:nvSpPr>
        <xdr:cNvPr id="301" name="Text Box 1620">
          <a:extLst>
            <a:ext uri="{FF2B5EF4-FFF2-40B4-BE49-F238E27FC236}">
              <a16:creationId xmlns:a16="http://schemas.microsoft.com/office/drawing/2014/main" id="{02387C90-33B4-4B6E-95B4-79AD08CD0B12}"/>
            </a:ext>
          </a:extLst>
        </xdr:cNvPr>
        <xdr:cNvSpPr txBox="1">
          <a:spLocks noChangeArrowheads="1"/>
        </xdr:cNvSpPr>
      </xdr:nvSpPr>
      <xdr:spPr bwMode="auto">
        <a:xfrm>
          <a:off x="3147654" y="3201115"/>
          <a:ext cx="466185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0.2km</a:t>
          </a:r>
        </a:p>
      </xdr:txBody>
    </xdr:sp>
    <xdr:clientData/>
  </xdr:oneCellAnchor>
  <xdr:twoCellAnchor>
    <xdr:from>
      <xdr:col>2</xdr:col>
      <xdr:colOff>100828</xdr:colOff>
      <xdr:row>32</xdr:row>
      <xdr:rowOff>24422</xdr:rowOff>
    </xdr:from>
    <xdr:to>
      <xdr:col>2</xdr:col>
      <xdr:colOff>258889</xdr:colOff>
      <xdr:row>32</xdr:row>
      <xdr:rowOff>129842</xdr:rowOff>
    </xdr:to>
    <xdr:sp macro="" textlink="">
      <xdr:nvSpPr>
        <xdr:cNvPr id="302" name="六角形 301">
          <a:extLst>
            <a:ext uri="{FF2B5EF4-FFF2-40B4-BE49-F238E27FC236}">
              <a16:creationId xmlns:a16="http://schemas.microsoft.com/office/drawing/2014/main" id="{1F655466-6AA0-40E0-92B8-A95584DB6670}"/>
            </a:ext>
          </a:extLst>
        </xdr:cNvPr>
        <xdr:cNvSpPr/>
      </xdr:nvSpPr>
      <xdr:spPr bwMode="auto">
        <a:xfrm>
          <a:off x="931408" y="5388902"/>
          <a:ext cx="158061" cy="105420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101784</xdr:colOff>
      <xdr:row>20</xdr:row>
      <xdr:rowOff>45692</xdr:rowOff>
    </xdr:from>
    <xdr:ext cx="311880" cy="165173"/>
    <xdr:sp macro="" textlink="">
      <xdr:nvSpPr>
        <xdr:cNvPr id="303" name="Text Box 1620">
          <a:extLst>
            <a:ext uri="{FF2B5EF4-FFF2-40B4-BE49-F238E27FC236}">
              <a16:creationId xmlns:a16="http://schemas.microsoft.com/office/drawing/2014/main" id="{3D811F56-428A-4E1D-A7AC-E7F50D3CC298}"/>
            </a:ext>
          </a:extLst>
        </xdr:cNvPr>
        <xdr:cNvSpPr txBox="1">
          <a:spLocks noChangeArrowheads="1"/>
        </xdr:cNvSpPr>
      </xdr:nvSpPr>
      <xdr:spPr bwMode="auto">
        <a:xfrm>
          <a:off x="3675564" y="3398492"/>
          <a:ext cx="31188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661541</xdr:colOff>
      <xdr:row>21</xdr:row>
      <xdr:rowOff>43322</xdr:rowOff>
    </xdr:from>
    <xdr:ext cx="249838" cy="206893"/>
    <xdr:sp macro="" textlink="">
      <xdr:nvSpPr>
        <xdr:cNvPr id="304" name="Text Box 1300">
          <a:extLst>
            <a:ext uri="{FF2B5EF4-FFF2-40B4-BE49-F238E27FC236}">
              <a16:creationId xmlns:a16="http://schemas.microsoft.com/office/drawing/2014/main" id="{ABB08D74-E521-4CBD-9BB6-CC58923A300F}"/>
            </a:ext>
          </a:extLst>
        </xdr:cNvPr>
        <xdr:cNvSpPr txBox="1">
          <a:spLocks noChangeArrowheads="1"/>
        </xdr:cNvSpPr>
      </xdr:nvSpPr>
      <xdr:spPr bwMode="auto">
        <a:xfrm>
          <a:off x="3549521" y="3563762"/>
          <a:ext cx="249838" cy="20689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506588</xdr:colOff>
      <xdr:row>22</xdr:row>
      <xdr:rowOff>126999</xdr:rowOff>
    </xdr:from>
    <xdr:to>
      <xdr:col>8</xdr:col>
      <xdr:colOff>605366</xdr:colOff>
      <xdr:row>22</xdr:row>
      <xdr:rowOff>145466</xdr:rowOff>
    </xdr:to>
    <xdr:sp macro="" textlink="">
      <xdr:nvSpPr>
        <xdr:cNvPr id="305" name="Line 1178">
          <a:extLst>
            <a:ext uri="{FF2B5EF4-FFF2-40B4-BE49-F238E27FC236}">
              <a16:creationId xmlns:a16="http://schemas.microsoft.com/office/drawing/2014/main" id="{A2B38439-1A97-4671-8D2A-9EEA4A3071C6}"/>
            </a:ext>
          </a:extLst>
        </xdr:cNvPr>
        <xdr:cNvSpPr>
          <a:spLocks noChangeShapeType="1"/>
        </xdr:cNvSpPr>
      </xdr:nvSpPr>
      <xdr:spPr bwMode="auto">
        <a:xfrm flipV="1">
          <a:off x="4766168" y="3815079"/>
          <a:ext cx="784578" cy="184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429500</xdr:colOff>
      <xdr:row>20</xdr:row>
      <xdr:rowOff>5180</xdr:rowOff>
    </xdr:from>
    <xdr:to>
      <xdr:col>7</xdr:col>
      <xdr:colOff>434404</xdr:colOff>
      <xdr:row>22</xdr:row>
      <xdr:rowOff>119773</xdr:rowOff>
    </xdr:to>
    <xdr:sp macro="" textlink="">
      <xdr:nvSpPr>
        <xdr:cNvPr id="306" name="Line 1181">
          <a:extLst>
            <a:ext uri="{FF2B5EF4-FFF2-40B4-BE49-F238E27FC236}">
              <a16:creationId xmlns:a16="http://schemas.microsoft.com/office/drawing/2014/main" id="{18B7B7B9-AB46-4DF7-86B8-DBCA6CE175FA}"/>
            </a:ext>
          </a:extLst>
        </xdr:cNvPr>
        <xdr:cNvSpPr>
          <a:spLocks noChangeShapeType="1"/>
        </xdr:cNvSpPr>
      </xdr:nvSpPr>
      <xdr:spPr bwMode="auto">
        <a:xfrm flipV="1">
          <a:off x="4689080" y="3357980"/>
          <a:ext cx="4904" cy="44987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438043</xdr:colOff>
      <xdr:row>21</xdr:row>
      <xdr:rowOff>134582</xdr:rowOff>
    </xdr:from>
    <xdr:to>
      <xdr:col>7</xdr:col>
      <xdr:colOff>583583</xdr:colOff>
      <xdr:row>24</xdr:row>
      <xdr:rowOff>160474</xdr:rowOff>
    </xdr:to>
    <xdr:sp macro="" textlink="">
      <xdr:nvSpPr>
        <xdr:cNvPr id="307" name="Freeform 652">
          <a:extLst>
            <a:ext uri="{FF2B5EF4-FFF2-40B4-BE49-F238E27FC236}">
              <a16:creationId xmlns:a16="http://schemas.microsoft.com/office/drawing/2014/main" id="{1F105F22-755B-410F-B780-5C2F3B77E2D3}"/>
            </a:ext>
          </a:extLst>
        </xdr:cNvPr>
        <xdr:cNvSpPr>
          <a:spLocks/>
        </xdr:cNvSpPr>
      </xdr:nvSpPr>
      <xdr:spPr bwMode="auto">
        <a:xfrm>
          <a:off x="4697623" y="3655022"/>
          <a:ext cx="145540" cy="528812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  <a:gd name="connsiteX0" fmla="*/ 0 w 10829"/>
            <a:gd name="connsiteY0" fmla="*/ 12817 h 12817"/>
            <a:gd name="connsiteX1" fmla="*/ 0 w 10829"/>
            <a:gd name="connsiteY1" fmla="*/ 2817 h 12817"/>
            <a:gd name="connsiteX2" fmla="*/ 10829 w 10829"/>
            <a:gd name="connsiteY2" fmla="*/ 0 h 12817"/>
            <a:gd name="connsiteX0" fmla="*/ 0 w 9585"/>
            <a:gd name="connsiteY0" fmla="*/ 10000 h 10000"/>
            <a:gd name="connsiteX1" fmla="*/ 0 w 9585"/>
            <a:gd name="connsiteY1" fmla="*/ 0 h 10000"/>
            <a:gd name="connsiteX2" fmla="*/ 9585 w 9585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585" h="10000">
              <a:moveTo>
                <a:pt x="0" y="10000"/>
              </a:moveTo>
              <a:lnTo>
                <a:pt x="0" y="0"/>
              </a:lnTo>
              <a:lnTo>
                <a:pt x="958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21165</xdr:colOff>
      <xdr:row>22</xdr:row>
      <xdr:rowOff>59269</xdr:rowOff>
    </xdr:from>
    <xdr:to>
      <xdr:col>7</xdr:col>
      <xdr:colOff>561188</xdr:colOff>
      <xdr:row>22</xdr:row>
      <xdr:rowOff>139702</xdr:rowOff>
    </xdr:to>
    <xdr:sp macro="" textlink="">
      <xdr:nvSpPr>
        <xdr:cNvPr id="308" name="Freeform 778">
          <a:extLst>
            <a:ext uri="{FF2B5EF4-FFF2-40B4-BE49-F238E27FC236}">
              <a16:creationId xmlns:a16="http://schemas.microsoft.com/office/drawing/2014/main" id="{99A0BEC3-F7F1-4D38-A6BA-00C88DAA3B18}"/>
            </a:ext>
          </a:extLst>
        </xdr:cNvPr>
        <xdr:cNvSpPr>
          <a:spLocks/>
        </xdr:cNvSpPr>
      </xdr:nvSpPr>
      <xdr:spPr bwMode="auto">
        <a:xfrm rot="16200000" flipH="1" flipV="1">
          <a:off x="4510540" y="3517554"/>
          <a:ext cx="80433" cy="540023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  <a:gd name="connsiteX0" fmla="*/ 0 w 6268"/>
            <a:gd name="connsiteY0" fmla="*/ 0 h 11889"/>
            <a:gd name="connsiteX1" fmla="*/ 6268 w 6268"/>
            <a:gd name="connsiteY1" fmla="*/ 1889 h 11889"/>
            <a:gd name="connsiteX2" fmla="*/ 6268 w 6268"/>
            <a:gd name="connsiteY2" fmla="*/ 11889 h 11889"/>
            <a:gd name="connsiteX0" fmla="*/ 0 w 9603"/>
            <a:gd name="connsiteY0" fmla="*/ 0 h 10353"/>
            <a:gd name="connsiteX1" fmla="*/ 9603 w 9603"/>
            <a:gd name="connsiteY1" fmla="*/ 1942 h 10353"/>
            <a:gd name="connsiteX2" fmla="*/ 9603 w 9603"/>
            <a:gd name="connsiteY2" fmla="*/ 10353 h 10353"/>
            <a:gd name="connsiteX0" fmla="*/ 0 w 10000"/>
            <a:gd name="connsiteY0" fmla="*/ 170 h 8124"/>
            <a:gd name="connsiteX1" fmla="*/ 10000 w 10000"/>
            <a:gd name="connsiteY1" fmla="*/ 0 h 8124"/>
            <a:gd name="connsiteX2" fmla="*/ 10000 w 10000"/>
            <a:gd name="connsiteY2" fmla="*/ 8124 h 8124"/>
            <a:gd name="connsiteX0" fmla="*/ 0 w 10000"/>
            <a:gd name="connsiteY0" fmla="*/ 0 h 10001"/>
            <a:gd name="connsiteX1" fmla="*/ 10000 w 10000"/>
            <a:gd name="connsiteY1" fmla="*/ 1 h 10001"/>
            <a:gd name="connsiteX2" fmla="*/ 10000 w 10000"/>
            <a:gd name="connsiteY2" fmla="*/ 10001 h 10001"/>
            <a:gd name="connsiteX0" fmla="*/ 0 w 10413"/>
            <a:gd name="connsiteY0" fmla="*/ 3147 h 13148"/>
            <a:gd name="connsiteX1" fmla="*/ 10413 w 10413"/>
            <a:gd name="connsiteY1" fmla="*/ 0 h 13148"/>
            <a:gd name="connsiteX2" fmla="*/ 10000 w 10413"/>
            <a:gd name="connsiteY2" fmla="*/ 13148 h 13148"/>
            <a:gd name="connsiteX0" fmla="*/ 0 w 8759"/>
            <a:gd name="connsiteY0" fmla="*/ 419 h 13148"/>
            <a:gd name="connsiteX1" fmla="*/ 8759 w 8759"/>
            <a:gd name="connsiteY1" fmla="*/ 0 h 13148"/>
            <a:gd name="connsiteX2" fmla="*/ 8346 w 8759"/>
            <a:gd name="connsiteY2" fmla="*/ 13148 h 13148"/>
            <a:gd name="connsiteX0" fmla="*/ 0 w 11415"/>
            <a:gd name="connsiteY0" fmla="*/ 0 h 10080"/>
            <a:gd name="connsiteX1" fmla="*/ 11415 w 11415"/>
            <a:gd name="connsiteY1" fmla="*/ 80 h 10080"/>
            <a:gd name="connsiteX2" fmla="*/ 10943 w 11415"/>
            <a:gd name="connsiteY2" fmla="*/ 10080 h 100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415" h="10080">
              <a:moveTo>
                <a:pt x="0" y="0"/>
              </a:moveTo>
              <a:lnTo>
                <a:pt x="11415" y="80"/>
              </a:lnTo>
              <a:cubicBezTo>
                <a:pt x="11257" y="3414"/>
                <a:pt x="11101" y="6746"/>
                <a:pt x="10943" y="1008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385954</xdr:colOff>
      <xdr:row>23</xdr:row>
      <xdr:rowOff>90144</xdr:rowOff>
    </xdr:from>
    <xdr:to>
      <xdr:col>7</xdr:col>
      <xdr:colOff>503769</xdr:colOff>
      <xdr:row>24</xdr:row>
      <xdr:rowOff>42332</xdr:rowOff>
    </xdr:to>
    <xdr:sp macro="" textlink="">
      <xdr:nvSpPr>
        <xdr:cNvPr id="309" name="AutoShape 72">
          <a:extLst>
            <a:ext uri="{FF2B5EF4-FFF2-40B4-BE49-F238E27FC236}">
              <a16:creationId xmlns:a16="http://schemas.microsoft.com/office/drawing/2014/main" id="{A93A54C8-B8C1-4C12-938C-242570E459B4}"/>
            </a:ext>
          </a:extLst>
        </xdr:cNvPr>
        <xdr:cNvSpPr>
          <a:spLocks noChangeArrowheads="1"/>
        </xdr:cNvSpPr>
      </xdr:nvSpPr>
      <xdr:spPr bwMode="auto">
        <a:xfrm>
          <a:off x="4645534" y="3945864"/>
          <a:ext cx="117815" cy="11982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349450</xdr:colOff>
      <xdr:row>22</xdr:row>
      <xdr:rowOff>44806</xdr:rowOff>
    </xdr:from>
    <xdr:to>
      <xdr:col>7</xdr:col>
      <xdr:colOff>511168</xdr:colOff>
      <xdr:row>23</xdr:row>
      <xdr:rowOff>44806</xdr:rowOff>
    </xdr:to>
    <xdr:sp macro="" textlink="">
      <xdr:nvSpPr>
        <xdr:cNvPr id="310" name="Oval 1182">
          <a:extLst>
            <a:ext uri="{FF2B5EF4-FFF2-40B4-BE49-F238E27FC236}">
              <a16:creationId xmlns:a16="http://schemas.microsoft.com/office/drawing/2014/main" id="{D75B782B-9FC4-49DF-A029-D864FC09D4CC}"/>
            </a:ext>
          </a:extLst>
        </xdr:cNvPr>
        <xdr:cNvSpPr>
          <a:spLocks noChangeArrowheads="1"/>
        </xdr:cNvSpPr>
      </xdr:nvSpPr>
      <xdr:spPr bwMode="auto">
        <a:xfrm>
          <a:off x="4609030" y="3732886"/>
          <a:ext cx="161718" cy="1676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269678</xdr:colOff>
      <xdr:row>22</xdr:row>
      <xdr:rowOff>127554</xdr:rowOff>
    </xdr:from>
    <xdr:to>
      <xdr:col>8</xdr:col>
      <xdr:colOff>515127</xdr:colOff>
      <xdr:row>23</xdr:row>
      <xdr:rowOff>152977</xdr:rowOff>
    </xdr:to>
    <xdr:sp macro="" textlink="">
      <xdr:nvSpPr>
        <xdr:cNvPr id="311" name="六角形 310">
          <a:extLst>
            <a:ext uri="{FF2B5EF4-FFF2-40B4-BE49-F238E27FC236}">
              <a16:creationId xmlns:a16="http://schemas.microsoft.com/office/drawing/2014/main" id="{980EB1CC-2B75-4514-BAB3-9F947995D258}"/>
            </a:ext>
          </a:extLst>
        </xdr:cNvPr>
        <xdr:cNvSpPr/>
      </xdr:nvSpPr>
      <xdr:spPr bwMode="auto">
        <a:xfrm>
          <a:off x="5215058" y="3815634"/>
          <a:ext cx="245449" cy="19306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９</a:t>
          </a:r>
        </a:p>
      </xdr:txBody>
    </xdr:sp>
    <xdr:clientData/>
  </xdr:twoCellAnchor>
  <xdr:oneCellAnchor>
    <xdr:from>
      <xdr:col>7</xdr:col>
      <xdr:colOff>437675</xdr:colOff>
      <xdr:row>24</xdr:row>
      <xdr:rowOff>21707</xdr:rowOff>
    </xdr:from>
    <xdr:ext cx="293199" cy="129716"/>
    <xdr:sp macro="" textlink="">
      <xdr:nvSpPr>
        <xdr:cNvPr id="312" name="Text Box 1620">
          <a:extLst>
            <a:ext uri="{FF2B5EF4-FFF2-40B4-BE49-F238E27FC236}">
              <a16:creationId xmlns:a16="http://schemas.microsoft.com/office/drawing/2014/main" id="{9B21036E-4A4B-4687-B7CC-8FE97CBF5690}"/>
            </a:ext>
          </a:extLst>
        </xdr:cNvPr>
        <xdr:cNvSpPr txBox="1">
          <a:spLocks noChangeArrowheads="1"/>
        </xdr:cNvSpPr>
      </xdr:nvSpPr>
      <xdr:spPr bwMode="auto">
        <a:xfrm>
          <a:off x="4699432" y="4071193"/>
          <a:ext cx="293199" cy="12971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0" tIns="0" rIns="0" bIns="0" anchor="t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496560</xdr:colOff>
      <xdr:row>23</xdr:row>
      <xdr:rowOff>0</xdr:rowOff>
    </xdr:from>
    <xdr:ext cx="249838" cy="206893"/>
    <xdr:sp macro="" textlink="">
      <xdr:nvSpPr>
        <xdr:cNvPr id="313" name="Text Box 1300">
          <a:extLst>
            <a:ext uri="{FF2B5EF4-FFF2-40B4-BE49-F238E27FC236}">
              <a16:creationId xmlns:a16="http://schemas.microsoft.com/office/drawing/2014/main" id="{AD02791B-F041-4185-8A0D-4A784BAE5B56}"/>
            </a:ext>
          </a:extLst>
        </xdr:cNvPr>
        <xdr:cNvSpPr txBox="1">
          <a:spLocks noChangeArrowheads="1"/>
        </xdr:cNvSpPr>
      </xdr:nvSpPr>
      <xdr:spPr bwMode="auto">
        <a:xfrm>
          <a:off x="4756140" y="3855720"/>
          <a:ext cx="249838" cy="20689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イワタニ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37761</xdr:colOff>
      <xdr:row>27</xdr:row>
      <xdr:rowOff>1217</xdr:rowOff>
    </xdr:from>
    <xdr:to>
      <xdr:col>2</xdr:col>
      <xdr:colOff>252305</xdr:colOff>
      <xdr:row>27</xdr:row>
      <xdr:rowOff>168857</xdr:rowOff>
    </xdr:to>
    <xdr:sp macro="" textlink="">
      <xdr:nvSpPr>
        <xdr:cNvPr id="314" name="六角形 313">
          <a:extLst>
            <a:ext uri="{FF2B5EF4-FFF2-40B4-BE49-F238E27FC236}">
              <a16:creationId xmlns:a16="http://schemas.microsoft.com/office/drawing/2014/main" id="{4038FE33-EBA7-478B-93DF-3C4C752F14C4}"/>
            </a:ext>
          </a:extLst>
        </xdr:cNvPr>
        <xdr:cNvSpPr/>
      </xdr:nvSpPr>
      <xdr:spPr bwMode="auto">
        <a:xfrm>
          <a:off x="868341" y="4527497"/>
          <a:ext cx="214544" cy="1676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128153</xdr:colOff>
      <xdr:row>30</xdr:row>
      <xdr:rowOff>147547</xdr:rowOff>
    </xdr:from>
    <xdr:to>
      <xdr:col>3</xdr:col>
      <xdr:colOff>373602</xdr:colOff>
      <xdr:row>32</xdr:row>
      <xdr:rowOff>19030</xdr:rowOff>
    </xdr:to>
    <xdr:sp macro="" textlink="">
      <xdr:nvSpPr>
        <xdr:cNvPr id="315" name="六角形 314">
          <a:extLst>
            <a:ext uri="{FF2B5EF4-FFF2-40B4-BE49-F238E27FC236}">
              <a16:creationId xmlns:a16="http://schemas.microsoft.com/office/drawing/2014/main" id="{61F4F12D-F2E8-434D-8A57-BB396E30588F}"/>
            </a:ext>
          </a:extLst>
        </xdr:cNvPr>
        <xdr:cNvSpPr/>
      </xdr:nvSpPr>
      <xdr:spPr bwMode="auto">
        <a:xfrm>
          <a:off x="1644533" y="5176747"/>
          <a:ext cx="245449" cy="20676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188116</xdr:colOff>
      <xdr:row>27</xdr:row>
      <xdr:rowOff>47625</xdr:rowOff>
    </xdr:from>
    <xdr:to>
      <xdr:col>4</xdr:col>
      <xdr:colOff>188116</xdr:colOff>
      <xdr:row>29</xdr:row>
      <xdr:rowOff>114300</xdr:rowOff>
    </xdr:to>
    <xdr:sp macro="" textlink="">
      <xdr:nvSpPr>
        <xdr:cNvPr id="316" name="Line 73">
          <a:extLst>
            <a:ext uri="{FF2B5EF4-FFF2-40B4-BE49-F238E27FC236}">
              <a16:creationId xmlns:a16="http://schemas.microsoft.com/office/drawing/2014/main" id="{66623ED1-AAB9-49BB-9B50-C32506CA7564}"/>
            </a:ext>
          </a:extLst>
        </xdr:cNvPr>
        <xdr:cNvSpPr>
          <a:spLocks noChangeShapeType="1"/>
        </xdr:cNvSpPr>
      </xdr:nvSpPr>
      <xdr:spPr bwMode="auto">
        <a:xfrm flipV="1">
          <a:off x="2390296" y="4573905"/>
          <a:ext cx="0" cy="4019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768009</xdr:colOff>
      <xdr:row>27</xdr:row>
      <xdr:rowOff>19050</xdr:rowOff>
    </xdr:from>
    <xdr:to>
      <xdr:col>4</xdr:col>
      <xdr:colOff>24558</xdr:colOff>
      <xdr:row>29</xdr:row>
      <xdr:rowOff>28575</xdr:rowOff>
    </xdr:to>
    <xdr:sp macro="" textlink="">
      <xdr:nvSpPr>
        <xdr:cNvPr id="317" name="Freeform 338">
          <a:extLst>
            <a:ext uri="{FF2B5EF4-FFF2-40B4-BE49-F238E27FC236}">
              <a16:creationId xmlns:a16="http://schemas.microsoft.com/office/drawing/2014/main" id="{D53642B9-4134-4F56-8233-63DD243A305B}"/>
            </a:ext>
          </a:extLst>
        </xdr:cNvPr>
        <xdr:cNvSpPr>
          <a:spLocks/>
        </xdr:cNvSpPr>
      </xdr:nvSpPr>
      <xdr:spPr bwMode="auto">
        <a:xfrm>
          <a:off x="2200569" y="4545330"/>
          <a:ext cx="26169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71181</xdr:colOff>
      <xdr:row>30</xdr:row>
      <xdr:rowOff>28575</xdr:rowOff>
    </xdr:from>
    <xdr:to>
      <xdr:col>4</xdr:col>
      <xdr:colOff>99756</xdr:colOff>
      <xdr:row>32</xdr:row>
      <xdr:rowOff>38100</xdr:rowOff>
    </xdr:to>
    <xdr:sp macro="" textlink="">
      <xdr:nvSpPr>
        <xdr:cNvPr id="318" name="Freeform 340">
          <a:extLst>
            <a:ext uri="{FF2B5EF4-FFF2-40B4-BE49-F238E27FC236}">
              <a16:creationId xmlns:a16="http://schemas.microsoft.com/office/drawing/2014/main" id="{A5FB8879-AD95-465C-9B81-1301DDA87A81}"/>
            </a:ext>
          </a:extLst>
        </xdr:cNvPr>
        <xdr:cNvSpPr>
          <a:spLocks/>
        </xdr:cNvSpPr>
      </xdr:nvSpPr>
      <xdr:spPr bwMode="auto">
        <a:xfrm>
          <a:off x="2273361" y="5057775"/>
          <a:ext cx="28575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612102</xdr:colOff>
      <xdr:row>29</xdr:row>
      <xdr:rowOff>28575</xdr:rowOff>
    </xdr:from>
    <xdr:to>
      <xdr:col>4</xdr:col>
      <xdr:colOff>135351</xdr:colOff>
      <xdr:row>29</xdr:row>
      <xdr:rowOff>66675</xdr:rowOff>
    </xdr:to>
    <xdr:sp macro="" textlink="">
      <xdr:nvSpPr>
        <xdr:cNvPr id="319" name="Freeform 342">
          <a:extLst>
            <a:ext uri="{FF2B5EF4-FFF2-40B4-BE49-F238E27FC236}">
              <a16:creationId xmlns:a16="http://schemas.microsoft.com/office/drawing/2014/main" id="{9A8AD4DF-B7AB-4327-B2CC-E2E2ABB6EC39}"/>
            </a:ext>
          </a:extLst>
        </xdr:cNvPr>
        <xdr:cNvSpPr>
          <a:spLocks/>
        </xdr:cNvSpPr>
      </xdr:nvSpPr>
      <xdr:spPr bwMode="auto">
        <a:xfrm>
          <a:off x="2128482" y="4890135"/>
          <a:ext cx="209049" cy="38100"/>
        </a:xfrm>
        <a:custGeom>
          <a:avLst/>
          <a:gdLst>
            <a:gd name="T0" fmla="*/ 0 w 31"/>
            <a:gd name="T1" fmla="*/ 0 h 4"/>
            <a:gd name="T2" fmla="*/ 2147483647 w 31"/>
            <a:gd name="T3" fmla="*/ 2147483647 h 4"/>
            <a:gd name="T4" fmla="*/ 2147483647 w 31"/>
            <a:gd name="T5" fmla="*/ 2147483647 h 4"/>
            <a:gd name="T6" fmla="*/ 2147483647 w 31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1" h="4">
              <a:moveTo>
                <a:pt x="0" y="0"/>
              </a:moveTo>
              <a:lnTo>
                <a:pt x="5" y="4"/>
              </a:lnTo>
              <a:lnTo>
                <a:pt x="28" y="4"/>
              </a:lnTo>
              <a:lnTo>
                <a:pt x="31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631152</xdr:colOff>
      <xdr:row>30</xdr:row>
      <xdr:rowOff>19050</xdr:rowOff>
    </xdr:from>
    <xdr:to>
      <xdr:col>4</xdr:col>
      <xdr:colOff>154902</xdr:colOff>
      <xdr:row>30</xdr:row>
      <xdr:rowOff>57150</xdr:rowOff>
    </xdr:to>
    <xdr:sp macro="" textlink="">
      <xdr:nvSpPr>
        <xdr:cNvPr id="320" name="Freeform 343">
          <a:extLst>
            <a:ext uri="{FF2B5EF4-FFF2-40B4-BE49-F238E27FC236}">
              <a16:creationId xmlns:a16="http://schemas.microsoft.com/office/drawing/2014/main" id="{A6C11FEB-3CDF-4980-B077-AB2D7BF785B2}"/>
            </a:ext>
          </a:extLst>
        </xdr:cNvPr>
        <xdr:cNvSpPr>
          <a:spLocks/>
        </xdr:cNvSpPr>
      </xdr:nvSpPr>
      <xdr:spPr bwMode="auto">
        <a:xfrm rot="10800000">
          <a:off x="2147532" y="5048250"/>
          <a:ext cx="209550" cy="38100"/>
        </a:xfrm>
        <a:custGeom>
          <a:avLst/>
          <a:gdLst>
            <a:gd name="T0" fmla="*/ 0 w 31"/>
            <a:gd name="T1" fmla="*/ 0 h 4"/>
            <a:gd name="T2" fmla="*/ 2147483647 w 31"/>
            <a:gd name="T3" fmla="*/ 2147483647 h 4"/>
            <a:gd name="T4" fmla="*/ 2147483647 w 31"/>
            <a:gd name="T5" fmla="*/ 2147483647 h 4"/>
            <a:gd name="T6" fmla="*/ 2147483647 w 31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1" h="4">
              <a:moveTo>
                <a:pt x="0" y="0"/>
              </a:moveTo>
              <a:lnTo>
                <a:pt x="5" y="4"/>
              </a:lnTo>
              <a:lnTo>
                <a:pt x="28" y="4"/>
              </a:lnTo>
              <a:lnTo>
                <a:pt x="31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47635</xdr:colOff>
      <xdr:row>29</xdr:row>
      <xdr:rowOff>123826</xdr:rowOff>
    </xdr:from>
    <xdr:to>
      <xdr:col>4</xdr:col>
      <xdr:colOff>188116</xdr:colOff>
      <xdr:row>32</xdr:row>
      <xdr:rowOff>142882</xdr:rowOff>
    </xdr:to>
    <xdr:sp macro="" textlink="">
      <xdr:nvSpPr>
        <xdr:cNvPr id="321" name="Freeform 344">
          <a:extLst>
            <a:ext uri="{FF2B5EF4-FFF2-40B4-BE49-F238E27FC236}">
              <a16:creationId xmlns:a16="http://schemas.microsoft.com/office/drawing/2014/main" id="{7EC4E051-9103-4D4F-80C1-37F3F60419CE}"/>
            </a:ext>
          </a:extLst>
        </xdr:cNvPr>
        <xdr:cNvSpPr>
          <a:spLocks/>
        </xdr:cNvSpPr>
      </xdr:nvSpPr>
      <xdr:spPr bwMode="auto">
        <a:xfrm>
          <a:off x="1564015" y="4985386"/>
          <a:ext cx="826281" cy="521976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678" h="14735">
              <a:moveTo>
                <a:pt x="11678" y="14735"/>
              </a:moveTo>
              <a:lnTo>
                <a:pt x="11678" y="263"/>
              </a:lnTo>
              <a:lnTo>
                <a:pt x="6312" y="0"/>
              </a:lnTo>
              <a:lnTo>
                <a:pt x="0" y="5389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729909</xdr:colOff>
      <xdr:row>27</xdr:row>
      <xdr:rowOff>28575</xdr:rowOff>
    </xdr:from>
    <xdr:to>
      <xdr:col>3</xdr:col>
      <xdr:colOff>758484</xdr:colOff>
      <xdr:row>29</xdr:row>
      <xdr:rowOff>38100</xdr:rowOff>
    </xdr:to>
    <xdr:sp macro="" textlink="">
      <xdr:nvSpPr>
        <xdr:cNvPr id="322" name="Freeform 345">
          <a:extLst>
            <a:ext uri="{FF2B5EF4-FFF2-40B4-BE49-F238E27FC236}">
              <a16:creationId xmlns:a16="http://schemas.microsoft.com/office/drawing/2014/main" id="{A7D86565-15FC-4C7A-95BC-31E7D981659F}"/>
            </a:ext>
          </a:extLst>
        </xdr:cNvPr>
        <xdr:cNvSpPr>
          <a:spLocks/>
        </xdr:cNvSpPr>
      </xdr:nvSpPr>
      <xdr:spPr bwMode="auto">
        <a:xfrm>
          <a:off x="2200569" y="4554855"/>
          <a:ext cx="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34083</xdr:colOff>
      <xdr:row>27</xdr:row>
      <xdr:rowOff>28575</xdr:rowOff>
    </xdr:from>
    <xdr:to>
      <xdr:col>4</xdr:col>
      <xdr:colOff>62658</xdr:colOff>
      <xdr:row>29</xdr:row>
      <xdr:rowOff>38100</xdr:rowOff>
    </xdr:to>
    <xdr:sp macro="" textlink="">
      <xdr:nvSpPr>
        <xdr:cNvPr id="323" name="Freeform 346">
          <a:extLst>
            <a:ext uri="{FF2B5EF4-FFF2-40B4-BE49-F238E27FC236}">
              <a16:creationId xmlns:a16="http://schemas.microsoft.com/office/drawing/2014/main" id="{8E8C26BE-AF87-4FD0-B17F-FA97CD1D1C3F}"/>
            </a:ext>
          </a:extLst>
        </xdr:cNvPr>
        <xdr:cNvSpPr>
          <a:spLocks/>
        </xdr:cNvSpPr>
      </xdr:nvSpPr>
      <xdr:spPr bwMode="auto">
        <a:xfrm>
          <a:off x="2236263" y="4554855"/>
          <a:ext cx="28575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528508</xdr:colOff>
      <xdr:row>27</xdr:row>
      <xdr:rowOff>123825</xdr:rowOff>
    </xdr:from>
    <xdr:to>
      <xdr:col>3</xdr:col>
      <xdr:colOff>552450</xdr:colOff>
      <xdr:row>29</xdr:row>
      <xdr:rowOff>76200</xdr:rowOff>
    </xdr:to>
    <xdr:sp macro="" textlink="">
      <xdr:nvSpPr>
        <xdr:cNvPr id="324" name="Line 350">
          <a:extLst>
            <a:ext uri="{FF2B5EF4-FFF2-40B4-BE49-F238E27FC236}">
              <a16:creationId xmlns:a16="http://schemas.microsoft.com/office/drawing/2014/main" id="{89D429FA-784E-4B4D-BECF-07ACEBEA7427}"/>
            </a:ext>
          </a:extLst>
        </xdr:cNvPr>
        <xdr:cNvSpPr>
          <a:spLocks noChangeShapeType="1"/>
        </xdr:cNvSpPr>
      </xdr:nvSpPr>
      <xdr:spPr bwMode="auto">
        <a:xfrm flipH="1">
          <a:off x="2044888" y="4650105"/>
          <a:ext cx="23942" cy="2876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371475</xdr:colOff>
      <xdr:row>30</xdr:row>
      <xdr:rowOff>28575</xdr:rowOff>
    </xdr:from>
    <xdr:to>
      <xdr:col>6</xdr:col>
      <xdr:colOff>495300</xdr:colOff>
      <xdr:row>30</xdr:row>
      <xdr:rowOff>161925</xdr:rowOff>
    </xdr:to>
    <xdr:grpSp>
      <xdr:nvGrpSpPr>
        <xdr:cNvPr id="325" name="Group 353">
          <a:extLst>
            <a:ext uri="{FF2B5EF4-FFF2-40B4-BE49-F238E27FC236}">
              <a16:creationId xmlns:a16="http://schemas.microsoft.com/office/drawing/2014/main" id="{7F7F2D67-8F53-4924-A697-413F339C89ED}"/>
            </a:ext>
          </a:extLst>
        </xdr:cNvPr>
        <xdr:cNvGrpSpPr>
          <a:grpSpLocks/>
        </xdr:cNvGrpSpPr>
      </xdr:nvGrpSpPr>
      <xdr:grpSpPr bwMode="auto">
        <a:xfrm>
          <a:off x="3261632" y="5090432"/>
          <a:ext cx="809625" cy="133350"/>
          <a:chOff x="349" y="1121"/>
          <a:chExt cx="94" cy="12"/>
        </a:xfrm>
      </xdr:grpSpPr>
      <xdr:sp macro="" textlink="">
        <xdr:nvSpPr>
          <xdr:cNvPr id="326" name="Line 354">
            <a:extLst>
              <a:ext uri="{FF2B5EF4-FFF2-40B4-BE49-F238E27FC236}">
                <a16:creationId xmlns:a16="http://schemas.microsoft.com/office/drawing/2014/main" id="{B1EA0EBD-758A-4D86-41C5-C01EBFD500F1}"/>
              </a:ext>
            </a:extLst>
          </xdr:cNvPr>
          <xdr:cNvSpPr>
            <a:spLocks noChangeShapeType="1"/>
          </xdr:cNvSpPr>
        </xdr:nvSpPr>
        <xdr:spPr bwMode="auto">
          <a:xfrm>
            <a:off x="349" y="1127"/>
            <a:ext cx="9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7" name="Oval 355">
            <a:extLst>
              <a:ext uri="{FF2B5EF4-FFF2-40B4-BE49-F238E27FC236}">
                <a16:creationId xmlns:a16="http://schemas.microsoft.com/office/drawing/2014/main" id="{577DF7FA-D050-9666-90E6-4151A19C2B58}"/>
              </a:ext>
            </a:extLst>
          </xdr:cNvPr>
          <xdr:cNvSpPr>
            <a:spLocks noChangeArrowheads="1"/>
          </xdr:cNvSpPr>
        </xdr:nvSpPr>
        <xdr:spPr bwMode="auto">
          <a:xfrm>
            <a:off x="386" y="1121"/>
            <a:ext cx="13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67898</xdr:colOff>
      <xdr:row>26</xdr:row>
      <xdr:rowOff>84366</xdr:rowOff>
    </xdr:from>
    <xdr:to>
      <xdr:col>6</xdr:col>
      <xdr:colOff>67898</xdr:colOff>
      <xdr:row>32</xdr:row>
      <xdr:rowOff>93891</xdr:rowOff>
    </xdr:to>
    <xdr:sp macro="" textlink="">
      <xdr:nvSpPr>
        <xdr:cNvPr id="328" name="Line 356">
          <a:extLst>
            <a:ext uri="{FF2B5EF4-FFF2-40B4-BE49-F238E27FC236}">
              <a16:creationId xmlns:a16="http://schemas.microsoft.com/office/drawing/2014/main" id="{DC19B285-3637-4CF9-AEA7-F8075186475A}"/>
            </a:ext>
          </a:extLst>
        </xdr:cNvPr>
        <xdr:cNvSpPr>
          <a:spLocks noChangeShapeType="1"/>
        </xdr:cNvSpPr>
      </xdr:nvSpPr>
      <xdr:spPr bwMode="auto">
        <a:xfrm flipH="1" flipV="1">
          <a:off x="3641678" y="4443006"/>
          <a:ext cx="0" cy="1015365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23556</xdr:colOff>
      <xdr:row>30</xdr:row>
      <xdr:rowOff>28575</xdr:rowOff>
    </xdr:from>
    <xdr:to>
      <xdr:col>4</xdr:col>
      <xdr:colOff>52131</xdr:colOff>
      <xdr:row>32</xdr:row>
      <xdr:rowOff>38100</xdr:rowOff>
    </xdr:to>
    <xdr:sp macro="" textlink="">
      <xdr:nvSpPr>
        <xdr:cNvPr id="329" name="Freeform 633">
          <a:extLst>
            <a:ext uri="{FF2B5EF4-FFF2-40B4-BE49-F238E27FC236}">
              <a16:creationId xmlns:a16="http://schemas.microsoft.com/office/drawing/2014/main" id="{5D5407F9-37F2-4F90-BA10-F81D7D558B9E}"/>
            </a:ext>
          </a:extLst>
        </xdr:cNvPr>
        <xdr:cNvSpPr>
          <a:spLocks/>
        </xdr:cNvSpPr>
      </xdr:nvSpPr>
      <xdr:spPr bwMode="auto">
        <a:xfrm>
          <a:off x="2225736" y="5057775"/>
          <a:ext cx="28575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747957</xdr:colOff>
      <xdr:row>30</xdr:row>
      <xdr:rowOff>28575</xdr:rowOff>
    </xdr:from>
    <xdr:to>
      <xdr:col>4</xdr:col>
      <xdr:colOff>4506</xdr:colOff>
      <xdr:row>32</xdr:row>
      <xdr:rowOff>38100</xdr:rowOff>
    </xdr:to>
    <xdr:sp macro="" textlink="">
      <xdr:nvSpPr>
        <xdr:cNvPr id="330" name="Freeform 634">
          <a:extLst>
            <a:ext uri="{FF2B5EF4-FFF2-40B4-BE49-F238E27FC236}">
              <a16:creationId xmlns:a16="http://schemas.microsoft.com/office/drawing/2014/main" id="{F9EE7364-1227-4932-8229-161BE6DE87E4}"/>
            </a:ext>
          </a:extLst>
        </xdr:cNvPr>
        <xdr:cNvSpPr>
          <a:spLocks/>
        </xdr:cNvSpPr>
      </xdr:nvSpPr>
      <xdr:spPr bwMode="auto">
        <a:xfrm>
          <a:off x="2203377" y="5057775"/>
          <a:ext cx="3309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</xdr:col>
      <xdr:colOff>5351</xdr:colOff>
      <xdr:row>28</xdr:row>
      <xdr:rowOff>62936</xdr:rowOff>
    </xdr:from>
    <xdr:ext cx="670924" cy="159531"/>
    <xdr:sp macro="" textlink="">
      <xdr:nvSpPr>
        <xdr:cNvPr id="331" name="Text Box 637">
          <a:extLst>
            <a:ext uri="{FF2B5EF4-FFF2-40B4-BE49-F238E27FC236}">
              <a16:creationId xmlns:a16="http://schemas.microsoft.com/office/drawing/2014/main" id="{3E1A8812-4DC2-4E7B-9596-EE214DFC00DD}"/>
            </a:ext>
          </a:extLst>
        </xdr:cNvPr>
        <xdr:cNvSpPr txBox="1">
          <a:spLocks noChangeArrowheads="1"/>
        </xdr:cNvSpPr>
      </xdr:nvSpPr>
      <xdr:spPr bwMode="auto">
        <a:xfrm>
          <a:off x="1521731" y="4756856"/>
          <a:ext cx="670924" cy="15953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高嶋橋東詰</a:t>
          </a:r>
        </a:p>
      </xdr:txBody>
    </xdr:sp>
    <xdr:clientData/>
  </xdr:oneCellAnchor>
  <xdr:oneCellAnchor>
    <xdr:from>
      <xdr:col>4</xdr:col>
      <xdr:colOff>723900</xdr:colOff>
      <xdr:row>24</xdr:row>
      <xdr:rowOff>161925</xdr:rowOff>
    </xdr:from>
    <xdr:ext cx="74002" cy="203689"/>
    <xdr:sp macro="" textlink="">
      <xdr:nvSpPr>
        <xdr:cNvPr id="332" name="Text Box 794">
          <a:extLst>
            <a:ext uri="{FF2B5EF4-FFF2-40B4-BE49-F238E27FC236}">
              <a16:creationId xmlns:a16="http://schemas.microsoft.com/office/drawing/2014/main" id="{F73C2402-1CE3-4C66-81A7-27D30E6DD390}"/>
            </a:ext>
          </a:extLst>
        </xdr:cNvPr>
        <xdr:cNvSpPr txBox="1">
          <a:spLocks noChangeArrowheads="1"/>
        </xdr:cNvSpPr>
      </xdr:nvSpPr>
      <xdr:spPr bwMode="auto">
        <a:xfrm>
          <a:off x="2887980" y="4185285"/>
          <a:ext cx="74002" cy="20368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4</xdr:col>
      <xdr:colOff>166980</xdr:colOff>
      <xdr:row>29</xdr:row>
      <xdr:rowOff>166139</xdr:rowOff>
    </xdr:from>
    <xdr:ext cx="534184" cy="165173"/>
    <xdr:sp macro="" textlink="">
      <xdr:nvSpPr>
        <xdr:cNvPr id="333" name="Text Box 835">
          <a:extLst>
            <a:ext uri="{FF2B5EF4-FFF2-40B4-BE49-F238E27FC236}">
              <a16:creationId xmlns:a16="http://schemas.microsoft.com/office/drawing/2014/main" id="{16C7C2D6-C500-4FB9-8A47-70279A983AA1}"/>
            </a:ext>
          </a:extLst>
        </xdr:cNvPr>
        <xdr:cNvSpPr txBox="1">
          <a:spLocks noChangeArrowheads="1"/>
        </xdr:cNvSpPr>
      </xdr:nvSpPr>
      <xdr:spPr bwMode="auto">
        <a:xfrm>
          <a:off x="2369160" y="5027699"/>
          <a:ext cx="534184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歩道橋ｱﾘ</a:t>
          </a:r>
        </a:p>
      </xdr:txBody>
    </xdr:sp>
    <xdr:clientData/>
  </xdr:oneCellAnchor>
  <xdr:twoCellAnchor>
    <xdr:from>
      <xdr:col>5</xdr:col>
      <xdr:colOff>688729</xdr:colOff>
      <xdr:row>30</xdr:row>
      <xdr:rowOff>9282</xdr:rowOff>
    </xdr:from>
    <xdr:to>
      <xdr:col>6</xdr:col>
      <xdr:colOff>156307</xdr:colOff>
      <xdr:row>31</xdr:row>
      <xdr:rowOff>1</xdr:rowOff>
    </xdr:to>
    <xdr:sp macro="" textlink="">
      <xdr:nvSpPr>
        <xdr:cNvPr id="334" name="Oval 949">
          <a:extLst>
            <a:ext uri="{FF2B5EF4-FFF2-40B4-BE49-F238E27FC236}">
              <a16:creationId xmlns:a16="http://schemas.microsoft.com/office/drawing/2014/main" id="{F0B3317D-7405-4E75-B8F6-2F6D9120251C}"/>
            </a:ext>
          </a:extLst>
        </xdr:cNvPr>
        <xdr:cNvSpPr>
          <a:spLocks noChangeArrowheads="1"/>
        </xdr:cNvSpPr>
      </xdr:nvSpPr>
      <xdr:spPr bwMode="auto">
        <a:xfrm>
          <a:off x="3576709" y="5038482"/>
          <a:ext cx="153378" cy="15835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3</xdr:col>
      <xdr:colOff>374959</xdr:colOff>
      <xdr:row>30</xdr:row>
      <xdr:rowOff>59517</xdr:rowOff>
    </xdr:from>
    <xdr:ext cx="259430" cy="300595"/>
    <xdr:sp macro="" textlink="">
      <xdr:nvSpPr>
        <xdr:cNvPr id="335" name="Text Box 1007">
          <a:extLst>
            <a:ext uri="{FF2B5EF4-FFF2-40B4-BE49-F238E27FC236}">
              <a16:creationId xmlns:a16="http://schemas.microsoft.com/office/drawing/2014/main" id="{54CD7719-E307-4CBE-B3A8-066190A415B5}"/>
            </a:ext>
          </a:extLst>
        </xdr:cNvPr>
        <xdr:cNvSpPr txBox="1">
          <a:spLocks noChangeArrowheads="1"/>
        </xdr:cNvSpPr>
      </xdr:nvSpPr>
      <xdr:spPr bwMode="auto">
        <a:xfrm>
          <a:off x="1891339" y="5088717"/>
          <a:ext cx="259430" cy="300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松本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歯科</a:t>
          </a:r>
        </a:p>
      </xdr:txBody>
    </xdr:sp>
    <xdr:clientData/>
  </xdr:oneCellAnchor>
  <xdr:twoCellAnchor>
    <xdr:from>
      <xdr:col>6</xdr:col>
      <xdr:colOff>7048</xdr:colOff>
      <xdr:row>31</xdr:row>
      <xdr:rowOff>82750</xdr:rowOff>
    </xdr:from>
    <xdr:to>
      <xdr:col>6</xdr:col>
      <xdr:colOff>151423</xdr:colOff>
      <xdr:row>32</xdr:row>
      <xdr:rowOff>53730</xdr:rowOff>
    </xdr:to>
    <xdr:sp macro="" textlink="">
      <xdr:nvSpPr>
        <xdr:cNvPr id="336" name="AutoShape 130">
          <a:extLst>
            <a:ext uri="{FF2B5EF4-FFF2-40B4-BE49-F238E27FC236}">
              <a16:creationId xmlns:a16="http://schemas.microsoft.com/office/drawing/2014/main" id="{B4D55940-2A53-4EE6-B713-8939DC49A8B7}"/>
            </a:ext>
          </a:extLst>
        </xdr:cNvPr>
        <xdr:cNvSpPr>
          <a:spLocks noChangeArrowheads="1"/>
        </xdr:cNvSpPr>
      </xdr:nvSpPr>
      <xdr:spPr bwMode="auto">
        <a:xfrm>
          <a:off x="3580828" y="5279590"/>
          <a:ext cx="144375" cy="13862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3</xdr:col>
      <xdr:colOff>688658</xdr:colOff>
      <xdr:row>27</xdr:row>
      <xdr:rowOff>161192</xdr:rowOff>
    </xdr:from>
    <xdr:ext cx="267697" cy="146038"/>
    <xdr:sp macro="" textlink="">
      <xdr:nvSpPr>
        <xdr:cNvPr id="337" name="Text Box 1489">
          <a:extLst>
            <a:ext uri="{FF2B5EF4-FFF2-40B4-BE49-F238E27FC236}">
              <a16:creationId xmlns:a16="http://schemas.microsoft.com/office/drawing/2014/main" id="{EEB97A38-7D55-431C-A5DF-2686EE7FA78C}"/>
            </a:ext>
          </a:extLst>
        </xdr:cNvPr>
        <xdr:cNvSpPr txBox="1">
          <a:spLocks noChangeArrowheads="1"/>
        </xdr:cNvSpPr>
      </xdr:nvSpPr>
      <xdr:spPr bwMode="auto">
        <a:xfrm>
          <a:off x="2205038" y="4687472"/>
          <a:ext cx="267697" cy="14603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0.3km</a:t>
          </a:r>
        </a:p>
      </xdr:txBody>
    </xdr:sp>
    <xdr:clientData/>
  </xdr:oneCellAnchor>
  <xdr:twoCellAnchor>
    <xdr:from>
      <xdr:col>3</xdr:col>
      <xdr:colOff>526377</xdr:colOff>
      <xdr:row>28</xdr:row>
      <xdr:rowOff>85725</xdr:rowOff>
    </xdr:from>
    <xdr:to>
      <xdr:col>4</xdr:col>
      <xdr:colOff>193002</xdr:colOff>
      <xdr:row>29</xdr:row>
      <xdr:rowOff>66675</xdr:rowOff>
    </xdr:to>
    <xdr:sp macro="" textlink="">
      <xdr:nvSpPr>
        <xdr:cNvPr id="338" name="AutoShape 1488">
          <a:extLst>
            <a:ext uri="{FF2B5EF4-FFF2-40B4-BE49-F238E27FC236}">
              <a16:creationId xmlns:a16="http://schemas.microsoft.com/office/drawing/2014/main" id="{374D0121-6769-4D0C-AEF6-82915267BA1A}"/>
            </a:ext>
          </a:extLst>
        </xdr:cNvPr>
        <xdr:cNvSpPr>
          <a:spLocks/>
        </xdr:cNvSpPr>
      </xdr:nvSpPr>
      <xdr:spPr bwMode="auto">
        <a:xfrm rot="5400000" flipH="1">
          <a:off x="2144675" y="4677727"/>
          <a:ext cx="148590" cy="352425"/>
        </a:xfrm>
        <a:prstGeom prst="rightBrace">
          <a:avLst>
            <a:gd name="adj1" fmla="val 15626"/>
            <a:gd name="adj2" fmla="val 4594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718341</xdr:colOff>
      <xdr:row>30</xdr:row>
      <xdr:rowOff>57964</xdr:rowOff>
    </xdr:from>
    <xdr:ext cx="193157" cy="441659"/>
    <xdr:sp macro="" textlink="">
      <xdr:nvSpPr>
        <xdr:cNvPr id="339" name="Text Box 637">
          <a:extLst>
            <a:ext uri="{FF2B5EF4-FFF2-40B4-BE49-F238E27FC236}">
              <a16:creationId xmlns:a16="http://schemas.microsoft.com/office/drawing/2014/main" id="{DD86E6C4-7BD2-4060-9F21-35B9C85C7ECC}"/>
            </a:ext>
          </a:extLst>
        </xdr:cNvPr>
        <xdr:cNvSpPr txBox="1">
          <a:spLocks noChangeArrowheads="1"/>
        </xdr:cNvSpPr>
      </xdr:nvSpPr>
      <xdr:spPr bwMode="auto">
        <a:xfrm>
          <a:off x="2204241" y="5087164"/>
          <a:ext cx="193157" cy="441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貴志川</a:t>
          </a:r>
        </a:p>
      </xdr:txBody>
    </xdr:sp>
    <xdr:clientData/>
  </xdr:oneCellAnchor>
  <xdr:twoCellAnchor>
    <xdr:from>
      <xdr:col>4</xdr:col>
      <xdr:colOff>238926</xdr:colOff>
      <xdr:row>31</xdr:row>
      <xdr:rowOff>35913</xdr:rowOff>
    </xdr:from>
    <xdr:to>
      <xdr:col>4</xdr:col>
      <xdr:colOff>506330</xdr:colOff>
      <xdr:row>32</xdr:row>
      <xdr:rowOff>105276</xdr:rowOff>
    </xdr:to>
    <xdr:sp macro="" textlink="">
      <xdr:nvSpPr>
        <xdr:cNvPr id="340" name="六角形 339">
          <a:extLst>
            <a:ext uri="{FF2B5EF4-FFF2-40B4-BE49-F238E27FC236}">
              <a16:creationId xmlns:a16="http://schemas.microsoft.com/office/drawing/2014/main" id="{A96358A8-5444-488E-AA77-D2154B421581}"/>
            </a:ext>
          </a:extLst>
        </xdr:cNvPr>
        <xdr:cNvSpPr/>
      </xdr:nvSpPr>
      <xdr:spPr bwMode="auto">
        <a:xfrm>
          <a:off x="2441106" y="5232753"/>
          <a:ext cx="267404" cy="23700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37281</xdr:colOff>
      <xdr:row>30</xdr:row>
      <xdr:rowOff>18625</xdr:rowOff>
    </xdr:from>
    <xdr:to>
      <xdr:col>5</xdr:col>
      <xdr:colOff>351022</xdr:colOff>
      <xdr:row>31</xdr:row>
      <xdr:rowOff>106884</xdr:rowOff>
    </xdr:to>
    <xdr:sp macro="" textlink="">
      <xdr:nvSpPr>
        <xdr:cNvPr id="341" name="六角形 340">
          <a:extLst>
            <a:ext uri="{FF2B5EF4-FFF2-40B4-BE49-F238E27FC236}">
              <a16:creationId xmlns:a16="http://schemas.microsoft.com/office/drawing/2014/main" id="{44C09A72-D73A-4B1E-939D-B10217DA6FAA}"/>
            </a:ext>
          </a:extLst>
        </xdr:cNvPr>
        <xdr:cNvSpPr/>
      </xdr:nvSpPr>
      <xdr:spPr bwMode="auto">
        <a:xfrm>
          <a:off x="2925261" y="5047825"/>
          <a:ext cx="313741" cy="25589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128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414028</xdr:colOff>
      <xdr:row>31</xdr:row>
      <xdr:rowOff>9726</xdr:rowOff>
    </xdr:from>
    <xdr:to>
      <xdr:col>5</xdr:col>
      <xdr:colOff>727769</xdr:colOff>
      <xdr:row>32</xdr:row>
      <xdr:rowOff>97985</xdr:rowOff>
    </xdr:to>
    <xdr:sp macro="" textlink="">
      <xdr:nvSpPr>
        <xdr:cNvPr id="342" name="六角形 341">
          <a:extLst>
            <a:ext uri="{FF2B5EF4-FFF2-40B4-BE49-F238E27FC236}">
              <a16:creationId xmlns:a16="http://schemas.microsoft.com/office/drawing/2014/main" id="{F1DC5682-7467-4475-B36B-0F0F20F37A85}"/>
            </a:ext>
          </a:extLst>
        </xdr:cNvPr>
        <xdr:cNvSpPr/>
      </xdr:nvSpPr>
      <xdr:spPr bwMode="auto">
        <a:xfrm>
          <a:off x="3302008" y="5206566"/>
          <a:ext cx="268021" cy="25589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241995</xdr:colOff>
      <xdr:row>29</xdr:row>
      <xdr:rowOff>58468</xdr:rowOff>
    </xdr:from>
    <xdr:ext cx="427659" cy="385639"/>
    <xdr:grpSp>
      <xdr:nvGrpSpPr>
        <xdr:cNvPr id="343" name="Group 6672">
          <a:extLst>
            <a:ext uri="{FF2B5EF4-FFF2-40B4-BE49-F238E27FC236}">
              <a16:creationId xmlns:a16="http://schemas.microsoft.com/office/drawing/2014/main" id="{328DFF85-0A2A-4E65-9B11-B3C63526D0A3}"/>
            </a:ext>
          </a:extLst>
        </xdr:cNvPr>
        <xdr:cNvGrpSpPr>
          <a:grpSpLocks/>
        </xdr:cNvGrpSpPr>
      </xdr:nvGrpSpPr>
      <xdr:grpSpPr bwMode="auto">
        <a:xfrm>
          <a:off x="3817952" y="4951597"/>
          <a:ext cx="427659" cy="385639"/>
          <a:chOff x="536" y="110"/>
          <a:chExt cx="46" cy="44"/>
        </a:xfrm>
      </xdr:grpSpPr>
      <xdr:pic>
        <xdr:nvPicPr>
          <xdr:cNvPr id="344" name="Picture 6673" descr="route2">
            <a:extLst>
              <a:ext uri="{FF2B5EF4-FFF2-40B4-BE49-F238E27FC236}">
                <a16:creationId xmlns:a16="http://schemas.microsoft.com/office/drawing/2014/main" id="{7C801FEE-9A93-0879-40DB-4C5F49145E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45" name="Text Box 6674">
            <a:extLst>
              <a:ext uri="{FF2B5EF4-FFF2-40B4-BE49-F238E27FC236}">
                <a16:creationId xmlns:a16="http://schemas.microsoft.com/office/drawing/2014/main" id="{20F38A64-180F-96D6-132F-C37824BEF7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2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3</xdr:col>
      <xdr:colOff>619134</xdr:colOff>
      <xdr:row>30</xdr:row>
      <xdr:rowOff>65793</xdr:rowOff>
    </xdr:from>
    <xdr:to>
      <xdr:col>4</xdr:col>
      <xdr:colOff>187369</xdr:colOff>
      <xdr:row>30</xdr:row>
      <xdr:rowOff>75318</xdr:rowOff>
    </xdr:to>
    <xdr:sp macro="" textlink="">
      <xdr:nvSpPr>
        <xdr:cNvPr id="346" name="Line 1440">
          <a:extLst>
            <a:ext uri="{FF2B5EF4-FFF2-40B4-BE49-F238E27FC236}">
              <a16:creationId xmlns:a16="http://schemas.microsoft.com/office/drawing/2014/main" id="{4E3315E3-FB1C-4437-A6D3-55D105D9043C}"/>
            </a:ext>
          </a:extLst>
        </xdr:cNvPr>
        <xdr:cNvSpPr>
          <a:spLocks noChangeShapeType="1"/>
        </xdr:cNvSpPr>
      </xdr:nvSpPr>
      <xdr:spPr bwMode="auto">
        <a:xfrm>
          <a:off x="2135514" y="5094993"/>
          <a:ext cx="254035" cy="9525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111042</xdr:colOff>
      <xdr:row>30</xdr:row>
      <xdr:rowOff>119731</xdr:rowOff>
    </xdr:from>
    <xdr:to>
      <xdr:col>4</xdr:col>
      <xdr:colOff>246773</xdr:colOff>
      <xdr:row>31</xdr:row>
      <xdr:rowOff>62581</xdr:rowOff>
    </xdr:to>
    <xdr:sp macro="" textlink="">
      <xdr:nvSpPr>
        <xdr:cNvPr id="347" name="AutoShape 341">
          <a:extLst>
            <a:ext uri="{FF2B5EF4-FFF2-40B4-BE49-F238E27FC236}">
              <a16:creationId xmlns:a16="http://schemas.microsoft.com/office/drawing/2014/main" id="{33E64963-59DD-4D2E-B734-D3A0F4E0EDF4}"/>
            </a:ext>
          </a:extLst>
        </xdr:cNvPr>
        <xdr:cNvSpPr>
          <a:spLocks noChangeArrowheads="1"/>
        </xdr:cNvSpPr>
      </xdr:nvSpPr>
      <xdr:spPr bwMode="auto">
        <a:xfrm>
          <a:off x="2313222" y="5148931"/>
          <a:ext cx="135731" cy="11049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461205</xdr:colOff>
      <xdr:row>29</xdr:row>
      <xdr:rowOff>66675</xdr:rowOff>
    </xdr:from>
    <xdr:to>
      <xdr:col>3</xdr:col>
      <xdr:colOff>594555</xdr:colOff>
      <xdr:row>30</xdr:row>
      <xdr:rowOff>38100</xdr:rowOff>
    </xdr:to>
    <xdr:sp macro="" textlink="">
      <xdr:nvSpPr>
        <xdr:cNvPr id="348" name="Oval 420">
          <a:extLst>
            <a:ext uri="{FF2B5EF4-FFF2-40B4-BE49-F238E27FC236}">
              <a16:creationId xmlns:a16="http://schemas.microsoft.com/office/drawing/2014/main" id="{667FBF0F-A392-4B35-8882-27E3AAD32EB0}"/>
            </a:ext>
          </a:extLst>
        </xdr:cNvPr>
        <xdr:cNvSpPr>
          <a:spLocks noChangeArrowheads="1"/>
        </xdr:cNvSpPr>
      </xdr:nvSpPr>
      <xdr:spPr bwMode="auto">
        <a:xfrm>
          <a:off x="1977585" y="4928235"/>
          <a:ext cx="133350" cy="13906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230599</xdr:colOff>
      <xdr:row>27</xdr:row>
      <xdr:rowOff>101080</xdr:rowOff>
    </xdr:from>
    <xdr:to>
      <xdr:col>5</xdr:col>
      <xdr:colOff>400689</xdr:colOff>
      <xdr:row>28</xdr:row>
      <xdr:rowOff>56678</xdr:rowOff>
    </xdr:to>
    <xdr:sp macro="" textlink="">
      <xdr:nvSpPr>
        <xdr:cNvPr id="349" name="六角形 348">
          <a:extLst>
            <a:ext uri="{FF2B5EF4-FFF2-40B4-BE49-F238E27FC236}">
              <a16:creationId xmlns:a16="http://schemas.microsoft.com/office/drawing/2014/main" id="{D22323DB-2F3A-4E2C-83DD-317C4653A55A}"/>
            </a:ext>
          </a:extLst>
        </xdr:cNvPr>
        <xdr:cNvSpPr/>
      </xdr:nvSpPr>
      <xdr:spPr bwMode="auto">
        <a:xfrm>
          <a:off x="3118579" y="4627360"/>
          <a:ext cx="170090" cy="123238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1661</xdr:colOff>
      <xdr:row>27</xdr:row>
      <xdr:rowOff>38491</xdr:rowOff>
    </xdr:from>
    <xdr:ext cx="431116" cy="390378"/>
    <xdr:grpSp>
      <xdr:nvGrpSpPr>
        <xdr:cNvPr id="350" name="Group 6672">
          <a:extLst>
            <a:ext uri="{FF2B5EF4-FFF2-40B4-BE49-F238E27FC236}">
              <a16:creationId xmlns:a16="http://schemas.microsoft.com/office/drawing/2014/main" id="{FBB24D32-C53C-4FEC-956A-F48AEEECCE71}"/>
            </a:ext>
          </a:extLst>
        </xdr:cNvPr>
        <xdr:cNvGrpSpPr>
          <a:grpSpLocks/>
        </xdr:cNvGrpSpPr>
      </xdr:nvGrpSpPr>
      <xdr:grpSpPr bwMode="auto">
        <a:xfrm>
          <a:off x="3577618" y="4594162"/>
          <a:ext cx="431116" cy="390378"/>
          <a:chOff x="536" y="110"/>
          <a:chExt cx="46" cy="44"/>
        </a:xfrm>
      </xdr:grpSpPr>
      <xdr:pic>
        <xdr:nvPicPr>
          <xdr:cNvPr id="351" name="Picture 6673" descr="route2">
            <a:extLst>
              <a:ext uri="{FF2B5EF4-FFF2-40B4-BE49-F238E27FC236}">
                <a16:creationId xmlns:a16="http://schemas.microsoft.com/office/drawing/2014/main" id="{496484B3-4967-1E51-451F-5032AE6892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52" name="Text Box 6674">
            <a:extLst>
              <a:ext uri="{FF2B5EF4-FFF2-40B4-BE49-F238E27FC236}">
                <a16:creationId xmlns:a16="http://schemas.microsoft.com/office/drawing/2014/main" id="{DF8DC285-0438-58E7-1382-3F9471672B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3</xdr:col>
      <xdr:colOff>0</xdr:colOff>
      <xdr:row>25</xdr:row>
      <xdr:rowOff>18555</xdr:rowOff>
    </xdr:from>
    <xdr:to>
      <xdr:col>3</xdr:col>
      <xdr:colOff>170090</xdr:colOff>
      <xdr:row>25</xdr:row>
      <xdr:rowOff>154627</xdr:rowOff>
    </xdr:to>
    <xdr:sp macro="" textlink="">
      <xdr:nvSpPr>
        <xdr:cNvPr id="353" name="六角形 352">
          <a:extLst>
            <a:ext uri="{FF2B5EF4-FFF2-40B4-BE49-F238E27FC236}">
              <a16:creationId xmlns:a16="http://schemas.microsoft.com/office/drawing/2014/main" id="{6C632C4C-9A21-4F77-9BD1-8598C2A751D8}"/>
            </a:ext>
          </a:extLst>
        </xdr:cNvPr>
        <xdr:cNvSpPr/>
      </xdr:nvSpPr>
      <xdr:spPr bwMode="auto">
        <a:xfrm>
          <a:off x="1516380" y="4209555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63497</xdr:colOff>
      <xdr:row>29</xdr:row>
      <xdr:rowOff>71967</xdr:rowOff>
    </xdr:from>
    <xdr:to>
      <xdr:col>8</xdr:col>
      <xdr:colOff>613830</xdr:colOff>
      <xdr:row>32</xdr:row>
      <xdr:rowOff>151473</xdr:rowOff>
    </xdr:to>
    <xdr:sp macro="" textlink="">
      <xdr:nvSpPr>
        <xdr:cNvPr id="354" name="Freeform 1229">
          <a:extLst>
            <a:ext uri="{FF2B5EF4-FFF2-40B4-BE49-F238E27FC236}">
              <a16:creationId xmlns:a16="http://schemas.microsoft.com/office/drawing/2014/main" id="{471D092F-9298-43A1-A5F9-18D5B4D29B52}"/>
            </a:ext>
          </a:extLst>
        </xdr:cNvPr>
        <xdr:cNvSpPr>
          <a:spLocks/>
        </xdr:cNvSpPr>
      </xdr:nvSpPr>
      <xdr:spPr bwMode="auto">
        <a:xfrm flipH="1">
          <a:off x="5008877" y="4933527"/>
          <a:ext cx="550333" cy="582426"/>
        </a:xfrm>
        <a:custGeom>
          <a:avLst/>
          <a:gdLst>
            <a:gd name="T0" fmla="*/ 2147483647 w 35"/>
            <a:gd name="T1" fmla="*/ 2147483647 h 80"/>
            <a:gd name="T2" fmla="*/ 2147483647 w 35"/>
            <a:gd name="T3" fmla="*/ 2147483647 h 80"/>
            <a:gd name="T4" fmla="*/ 2147483647 w 35"/>
            <a:gd name="T5" fmla="*/ 0 h 80"/>
            <a:gd name="T6" fmla="*/ 0 w 35"/>
            <a:gd name="T7" fmla="*/ 0 h 80"/>
            <a:gd name="T8" fmla="*/ 0 60000 65536"/>
            <a:gd name="T9" fmla="*/ 0 60000 65536"/>
            <a:gd name="T10" fmla="*/ 0 60000 65536"/>
            <a:gd name="T11" fmla="*/ 0 60000 65536"/>
            <a:gd name="connsiteX0" fmla="*/ 9714 w 10000"/>
            <a:gd name="connsiteY0" fmla="*/ 8625 h 8625"/>
            <a:gd name="connsiteX1" fmla="*/ 10000 w 10000"/>
            <a:gd name="connsiteY1" fmla="*/ 0 h 8625"/>
            <a:gd name="connsiteX2" fmla="*/ 0 w 10000"/>
            <a:gd name="connsiteY2" fmla="*/ 0 h 86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8625">
              <a:moveTo>
                <a:pt x="9714" y="8625"/>
              </a:moveTo>
              <a:cubicBezTo>
                <a:pt x="9809" y="5750"/>
                <a:pt x="9905" y="2875"/>
                <a:pt x="10000" y="0"/>
              </a:cubicBez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209550</xdr:colOff>
      <xdr:row>31</xdr:row>
      <xdr:rowOff>149225</xdr:rowOff>
    </xdr:from>
    <xdr:to>
      <xdr:col>8</xdr:col>
      <xdr:colOff>571500</xdr:colOff>
      <xdr:row>32</xdr:row>
      <xdr:rowOff>158750</xdr:rowOff>
    </xdr:to>
    <xdr:sp macro="" textlink="">
      <xdr:nvSpPr>
        <xdr:cNvPr id="355" name="Text Box 1140">
          <a:extLst>
            <a:ext uri="{FF2B5EF4-FFF2-40B4-BE49-F238E27FC236}">
              <a16:creationId xmlns:a16="http://schemas.microsoft.com/office/drawing/2014/main" id="{C854ADAF-6352-4495-A25C-9FAD3CC01444}"/>
            </a:ext>
          </a:extLst>
        </xdr:cNvPr>
        <xdr:cNvSpPr txBox="1">
          <a:spLocks noChangeArrowheads="1"/>
        </xdr:cNvSpPr>
      </xdr:nvSpPr>
      <xdr:spPr bwMode="auto">
        <a:xfrm>
          <a:off x="5154930" y="5346065"/>
          <a:ext cx="361950" cy="1771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〒</a:t>
          </a:r>
        </a:p>
      </xdr:txBody>
    </xdr:sp>
    <xdr:clientData/>
  </xdr:twoCellAnchor>
  <xdr:twoCellAnchor>
    <xdr:from>
      <xdr:col>8</xdr:col>
      <xdr:colOff>7557</xdr:colOff>
      <xdr:row>30</xdr:row>
      <xdr:rowOff>59854</xdr:rowOff>
    </xdr:from>
    <xdr:to>
      <xdr:col>8</xdr:col>
      <xdr:colOff>152398</xdr:colOff>
      <xdr:row>31</xdr:row>
      <xdr:rowOff>25400</xdr:rowOff>
    </xdr:to>
    <xdr:sp macro="" textlink="">
      <xdr:nvSpPr>
        <xdr:cNvPr id="356" name="AutoShape 361">
          <a:extLst>
            <a:ext uri="{FF2B5EF4-FFF2-40B4-BE49-F238E27FC236}">
              <a16:creationId xmlns:a16="http://schemas.microsoft.com/office/drawing/2014/main" id="{BB183FD6-DDCD-4C34-BDDC-B2E80654896C}"/>
            </a:ext>
          </a:extLst>
        </xdr:cNvPr>
        <xdr:cNvSpPr>
          <a:spLocks noChangeArrowheads="1"/>
        </xdr:cNvSpPr>
      </xdr:nvSpPr>
      <xdr:spPr bwMode="auto">
        <a:xfrm>
          <a:off x="4952937" y="5089054"/>
          <a:ext cx="144841" cy="13318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67731</xdr:colOff>
      <xdr:row>26</xdr:row>
      <xdr:rowOff>25400</xdr:rowOff>
    </xdr:from>
    <xdr:to>
      <xdr:col>8</xdr:col>
      <xdr:colOff>74081</xdr:colOff>
      <xdr:row>29</xdr:row>
      <xdr:rowOff>85725</xdr:rowOff>
    </xdr:to>
    <xdr:sp macro="" textlink="">
      <xdr:nvSpPr>
        <xdr:cNvPr id="357" name="Line 366">
          <a:extLst>
            <a:ext uri="{FF2B5EF4-FFF2-40B4-BE49-F238E27FC236}">
              <a16:creationId xmlns:a16="http://schemas.microsoft.com/office/drawing/2014/main" id="{43C985DF-0944-4C5B-8772-9D59BD85E3B9}"/>
            </a:ext>
          </a:extLst>
        </xdr:cNvPr>
        <xdr:cNvSpPr>
          <a:spLocks noChangeShapeType="1"/>
        </xdr:cNvSpPr>
      </xdr:nvSpPr>
      <xdr:spPr bwMode="auto">
        <a:xfrm flipV="1">
          <a:off x="5013111" y="4384040"/>
          <a:ext cx="6350" cy="5632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65613</xdr:colOff>
      <xdr:row>30</xdr:row>
      <xdr:rowOff>50800</xdr:rowOff>
    </xdr:from>
    <xdr:to>
      <xdr:col>8</xdr:col>
      <xdr:colOff>541863</xdr:colOff>
      <xdr:row>32</xdr:row>
      <xdr:rowOff>38100</xdr:rowOff>
    </xdr:to>
    <xdr:sp macro="" textlink="">
      <xdr:nvSpPr>
        <xdr:cNvPr id="358" name="Line 374">
          <a:extLst>
            <a:ext uri="{FF2B5EF4-FFF2-40B4-BE49-F238E27FC236}">
              <a16:creationId xmlns:a16="http://schemas.microsoft.com/office/drawing/2014/main" id="{19ACB417-F11D-4027-B6E9-4E4760C34DBC}"/>
            </a:ext>
          </a:extLst>
        </xdr:cNvPr>
        <xdr:cNvSpPr>
          <a:spLocks noChangeShapeType="1"/>
        </xdr:cNvSpPr>
      </xdr:nvSpPr>
      <xdr:spPr bwMode="auto">
        <a:xfrm>
          <a:off x="5010993" y="5080000"/>
          <a:ext cx="476250" cy="322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697441</xdr:colOff>
      <xdr:row>29</xdr:row>
      <xdr:rowOff>0</xdr:rowOff>
    </xdr:from>
    <xdr:to>
      <xdr:col>8</xdr:col>
      <xdr:colOff>156633</xdr:colOff>
      <xdr:row>29</xdr:row>
      <xdr:rowOff>156634</xdr:rowOff>
    </xdr:to>
    <xdr:sp macro="" textlink="">
      <xdr:nvSpPr>
        <xdr:cNvPr id="359" name="Oval 368">
          <a:extLst>
            <a:ext uri="{FF2B5EF4-FFF2-40B4-BE49-F238E27FC236}">
              <a16:creationId xmlns:a16="http://schemas.microsoft.com/office/drawing/2014/main" id="{B8295E06-9742-43DE-B22C-2CBCDE5F017D}"/>
            </a:ext>
          </a:extLst>
        </xdr:cNvPr>
        <xdr:cNvSpPr>
          <a:spLocks noChangeArrowheads="1"/>
        </xdr:cNvSpPr>
      </xdr:nvSpPr>
      <xdr:spPr bwMode="auto">
        <a:xfrm>
          <a:off x="4941781" y="4861560"/>
          <a:ext cx="160232" cy="15663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330201</xdr:colOff>
      <xdr:row>26</xdr:row>
      <xdr:rowOff>58052</xdr:rowOff>
    </xdr:from>
    <xdr:to>
      <xdr:col>7</xdr:col>
      <xdr:colOff>514350</xdr:colOff>
      <xdr:row>30</xdr:row>
      <xdr:rowOff>64402</xdr:rowOff>
    </xdr:to>
    <xdr:sp macro="" textlink="">
      <xdr:nvSpPr>
        <xdr:cNvPr id="360" name="Text Box 1153">
          <a:extLst>
            <a:ext uri="{FF2B5EF4-FFF2-40B4-BE49-F238E27FC236}">
              <a16:creationId xmlns:a16="http://schemas.microsoft.com/office/drawing/2014/main" id="{A7420CF0-CEF9-4EC7-86B6-A66A8BE4F4BC}"/>
            </a:ext>
          </a:extLst>
        </xdr:cNvPr>
        <xdr:cNvSpPr txBox="1">
          <a:spLocks noChangeArrowheads="1"/>
        </xdr:cNvSpPr>
      </xdr:nvSpPr>
      <xdr:spPr bwMode="auto">
        <a:xfrm>
          <a:off x="4589781" y="4416692"/>
          <a:ext cx="184149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荒川中学</a:t>
          </a:r>
        </a:p>
      </xdr:txBody>
    </xdr:sp>
    <xdr:clientData/>
  </xdr:twoCellAnchor>
  <xdr:twoCellAnchor>
    <xdr:from>
      <xdr:col>7</xdr:col>
      <xdr:colOff>503765</xdr:colOff>
      <xdr:row>28</xdr:row>
      <xdr:rowOff>88900</xdr:rowOff>
    </xdr:from>
    <xdr:to>
      <xdr:col>8</xdr:col>
      <xdr:colOff>46565</xdr:colOff>
      <xdr:row>28</xdr:row>
      <xdr:rowOff>107950</xdr:rowOff>
    </xdr:to>
    <xdr:sp macro="" textlink="">
      <xdr:nvSpPr>
        <xdr:cNvPr id="361" name="Line 366">
          <a:extLst>
            <a:ext uri="{FF2B5EF4-FFF2-40B4-BE49-F238E27FC236}">
              <a16:creationId xmlns:a16="http://schemas.microsoft.com/office/drawing/2014/main" id="{C1CCFB7E-409D-4217-B993-FF459740E433}"/>
            </a:ext>
          </a:extLst>
        </xdr:cNvPr>
        <xdr:cNvSpPr>
          <a:spLocks noChangeShapeType="1"/>
        </xdr:cNvSpPr>
      </xdr:nvSpPr>
      <xdr:spPr bwMode="auto">
        <a:xfrm>
          <a:off x="4763345" y="4782820"/>
          <a:ext cx="22860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673100</xdr:colOff>
      <xdr:row>28</xdr:row>
      <xdr:rowOff>50800</xdr:rowOff>
    </xdr:from>
    <xdr:to>
      <xdr:col>8</xdr:col>
      <xdr:colOff>581025</xdr:colOff>
      <xdr:row>29</xdr:row>
      <xdr:rowOff>69850</xdr:rowOff>
    </xdr:to>
    <xdr:sp macro="" textlink="">
      <xdr:nvSpPr>
        <xdr:cNvPr id="362" name="Text Box 1168">
          <a:extLst>
            <a:ext uri="{FF2B5EF4-FFF2-40B4-BE49-F238E27FC236}">
              <a16:creationId xmlns:a16="http://schemas.microsoft.com/office/drawing/2014/main" id="{43408708-F5F6-4FEF-B8FC-EC5F91F6AC7C}"/>
            </a:ext>
          </a:extLst>
        </xdr:cNvPr>
        <xdr:cNvSpPr txBox="1">
          <a:spLocks noChangeArrowheads="1"/>
        </xdr:cNvSpPr>
      </xdr:nvSpPr>
      <xdr:spPr bwMode="auto">
        <a:xfrm>
          <a:off x="4932680" y="4744720"/>
          <a:ext cx="593725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役場⇒</a:t>
          </a:r>
        </a:p>
      </xdr:txBody>
    </xdr:sp>
    <xdr:clientData/>
  </xdr:twoCellAnchor>
  <xdr:twoCellAnchor editAs="oneCell">
    <xdr:from>
      <xdr:col>7</xdr:col>
      <xdr:colOff>381024</xdr:colOff>
      <xdr:row>31</xdr:row>
      <xdr:rowOff>6793</xdr:rowOff>
    </xdr:from>
    <xdr:to>
      <xdr:col>8</xdr:col>
      <xdr:colOff>25948</xdr:colOff>
      <xdr:row>32</xdr:row>
      <xdr:rowOff>161182</xdr:rowOff>
    </xdr:to>
    <xdr:grpSp>
      <xdr:nvGrpSpPr>
        <xdr:cNvPr id="363" name="Group 6672">
          <a:extLst>
            <a:ext uri="{FF2B5EF4-FFF2-40B4-BE49-F238E27FC236}">
              <a16:creationId xmlns:a16="http://schemas.microsoft.com/office/drawing/2014/main" id="{15B49681-9EB7-44FE-9118-9DAB856C9BCC}"/>
            </a:ext>
          </a:extLst>
        </xdr:cNvPr>
        <xdr:cNvGrpSpPr>
          <a:grpSpLocks/>
        </xdr:cNvGrpSpPr>
      </xdr:nvGrpSpPr>
      <xdr:grpSpPr bwMode="auto">
        <a:xfrm>
          <a:off x="4642781" y="5237379"/>
          <a:ext cx="330724" cy="323117"/>
          <a:chOff x="536" y="109"/>
          <a:chExt cx="46" cy="44"/>
        </a:xfrm>
      </xdr:grpSpPr>
      <xdr:pic>
        <xdr:nvPicPr>
          <xdr:cNvPr id="364" name="Picture 6673" descr="route2">
            <a:extLst>
              <a:ext uri="{FF2B5EF4-FFF2-40B4-BE49-F238E27FC236}">
                <a16:creationId xmlns:a16="http://schemas.microsoft.com/office/drawing/2014/main" id="{2D9CBBCA-7E72-FC11-24BC-B828E96ACC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65" name="Text Box 6674">
            <a:extLst>
              <a:ext uri="{FF2B5EF4-FFF2-40B4-BE49-F238E27FC236}">
                <a16:creationId xmlns:a16="http://schemas.microsoft.com/office/drawing/2014/main" id="{214C3DF2-E1BF-748C-1C86-3EB1D76F18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8</xdr:col>
      <xdr:colOff>264910</xdr:colOff>
      <xdr:row>29</xdr:row>
      <xdr:rowOff>53501</xdr:rowOff>
    </xdr:from>
    <xdr:to>
      <xdr:col>8</xdr:col>
      <xdr:colOff>510359</xdr:colOff>
      <xdr:row>30</xdr:row>
      <xdr:rowOff>75446</xdr:rowOff>
    </xdr:to>
    <xdr:sp macro="" textlink="">
      <xdr:nvSpPr>
        <xdr:cNvPr id="366" name="六角形 365">
          <a:extLst>
            <a:ext uri="{FF2B5EF4-FFF2-40B4-BE49-F238E27FC236}">
              <a16:creationId xmlns:a16="http://schemas.microsoft.com/office/drawing/2014/main" id="{20D49AFB-82B7-4824-9752-A08E8FAC64C6}"/>
            </a:ext>
          </a:extLst>
        </xdr:cNvPr>
        <xdr:cNvSpPr/>
      </xdr:nvSpPr>
      <xdr:spPr bwMode="auto">
        <a:xfrm>
          <a:off x="5210290" y="4915061"/>
          <a:ext cx="245449" cy="18958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３</a:t>
          </a:r>
        </a:p>
      </xdr:txBody>
    </xdr:sp>
    <xdr:clientData/>
  </xdr:twoCellAnchor>
  <xdr:twoCellAnchor editAs="oneCell">
    <xdr:from>
      <xdr:col>7</xdr:col>
      <xdr:colOff>604002</xdr:colOff>
      <xdr:row>26</xdr:row>
      <xdr:rowOff>67429</xdr:rowOff>
    </xdr:from>
    <xdr:to>
      <xdr:col>8</xdr:col>
      <xdr:colOff>248926</xdr:colOff>
      <xdr:row>28</xdr:row>
      <xdr:rowOff>52775</xdr:rowOff>
    </xdr:to>
    <xdr:grpSp>
      <xdr:nvGrpSpPr>
        <xdr:cNvPr id="367" name="Group 6672">
          <a:extLst>
            <a:ext uri="{FF2B5EF4-FFF2-40B4-BE49-F238E27FC236}">
              <a16:creationId xmlns:a16="http://schemas.microsoft.com/office/drawing/2014/main" id="{1ACA31BF-60DE-4E60-86C9-F695F9CBAD00}"/>
            </a:ext>
          </a:extLst>
        </xdr:cNvPr>
        <xdr:cNvGrpSpPr>
          <a:grpSpLocks/>
        </xdr:cNvGrpSpPr>
      </xdr:nvGrpSpPr>
      <xdr:grpSpPr bwMode="auto">
        <a:xfrm>
          <a:off x="4865759" y="4454372"/>
          <a:ext cx="330724" cy="322803"/>
          <a:chOff x="536" y="109"/>
          <a:chExt cx="46" cy="44"/>
        </a:xfrm>
      </xdr:grpSpPr>
      <xdr:pic>
        <xdr:nvPicPr>
          <xdr:cNvPr id="368" name="Picture 6673" descr="route2">
            <a:extLst>
              <a:ext uri="{FF2B5EF4-FFF2-40B4-BE49-F238E27FC236}">
                <a16:creationId xmlns:a16="http://schemas.microsoft.com/office/drawing/2014/main" id="{3290F6D1-5DE1-B9C7-D1FD-D736879DB6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69" name="Text Box 6674">
            <a:extLst>
              <a:ext uri="{FF2B5EF4-FFF2-40B4-BE49-F238E27FC236}">
                <a16:creationId xmlns:a16="http://schemas.microsoft.com/office/drawing/2014/main" id="{50609986-4486-83A5-CC77-FC4CA30375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10</xdr:col>
      <xdr:colOff>96756</xdr:colOff>
      <xdr:row>27</xdr:row>
      <xdr:rowOff>96615</xdr:rowOff>
    </xdr:from>
    <xdr:to>
      <xdr:col>10</xdr:col>
      <xdr:colOff>573006</xdr:colOff>
      <xdr:row>30</xdr:row>
      <xdr:rowOff>112490</xdr:rowOff>
    </xdr:to>
    <xdr:sp macro="" textlink="">
      <xdr:nvSpPr>
        <xdr:cNvPr id="370" name="Text Box 1147">
          <a:extLst>
            <a:ext uri="{FF2B5EF4-FFF2-40B4-BE49-F238E27FC236}">
              <a16:creationId xmlns:a16="http://schemas.microsoft.com/office/drawing/2014/main" id="{E711ECF8-1D5F-485C-B731-210F187C3FC1}"/>
            </a:ext>
          </a:extLst>
        </xdr:cNvPr>
        <xdr:cNvSpPr txBox="1">
          <a:spLocks noChangeArrowheads="1"/>
        </xdr:cNvSpPr>
      </xdr:nvSpPr>
      <xdr:spPr bwMode="auto">
        <a:xfrm>
          <a:off x="6413736" y="4622895"/>
          <a:ext cx="476250" cy="51879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1.5km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65m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下る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53514</xdr:colOff>
      <xdr:row>26</xdr:row>
      <xdr:rowOff>114300</xdr:rowOff>
    </xdr:from>
    <xdr:to>
      <xdr:col>10</xdr:col>
      <xdr:colOff>196850</xdr:colOff>
      <xdr:row>32</xdr:row>
      <xdr:rowOff>142060</xdr:rowOff>
    </xdr:to>
    <xdr:sp macro="" textlink="">
      <xdr:nvSpPr>
        <xdr:cNvPr id="371" name="Freeform 375">
          <a:extLst>
            <a:ext uri="{FF2B5EF4-FFF2-40B4-BE49-F238E27FC236}">
              <a16:creationId xmlns:a16="http://schemas.microsoft.com/office/drawing/2014/main" id="{F51E1312-4ED3-409D-8488-327A28F2DF88}"/>
            </a:ext>
          </a:extLst>
        </xdr:cNvPr>
        <xdr:cNvSpPr>
          <a:spLocks/>
        </xdr:cNvSpPr>
      </xdr:nvSpPr>
      <xdr:spPr bwMode="auto">
        <a:xfrm flipH="1">
          <a:off x="6370494" y="4472940"/>
          <a:ext cx="143336" cy="1033600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10000 w 10000"/>
            <a:gd name="connsiteY0" fmla="*/ 10000 h 10000"/>
            <a:gd name="connsiteX1" fmla="*/ 9902 w 10000"/>
            <a:gd name="connsiteY1" fmla="*/ 2248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902 w 10000"/>
            <a:gd name="connsiteY1" fmla="*/ 2868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902 w 10000"/>
            <a:gd name="connsiteY1" fmla="*/ 2868 h 10000"/>
            <a:gd name="connsiteX2" fmla="*/ 0 w 10000"/>
            <a:gd name="connsiteY2" fmla="*/ 0 h 10000"/>
            <a:gd name="connsiteX0" fmla="*/ 10000 w 10000"/>
            <a:gd name="connsiteY0" fmla="*/ 10620 h 10620"/>
            <a:gd name="connsiteX1" fmla="*/ 9902 w 10000"/>
            <a:gd name="connsiteY1" fmla="*/ 3488 h 10620"/>
            <a:gd name="connsiteX2" fmla="*/ 0 w 10000"/>
            <a:gd name="connsiteY2" fmla="*/ 0 h 10620"/>
            <a:gd name="connsiteX0" fmla="*/ 10000 w 10101"/>
            <a:gd name="connsiteY0" fmla="*/ 10620 h 10620"/>
            <a:gd name="connsiteX1" fmla="*/ 10097 w 10101"/>
            <a:gd name="connsiteY1" fmla="*/ 4186 h 10620"/>
            <a:gd name="connsiteX2" fmla="*/ 0 w 10101"/>
            <a:gd name="connsiteY2" fmla="*/ 0 h 10620"/>
            <a:gd name="connsiteX0" fmla="*/ 11468 w 11468"/>
            <a:gd name="connsiteY0" fmla="*/ 11682 h 11682"/>
            <a:gd name="connsiteX1" fmla="*/ 10097 w 11468"/>
            <a:gd name="connsiteY1" fmla="*/ 4186 h 11682"/>
            <a:gd name="connsiteX2" fmla="*/ 0 w 11468"/>
            <a:gd name="connsiteY2" fmla="*/ 0 h 11682"/>
            <a:gd name="connsiteX0" fmla="*/ 11468 w 11468"/>
            <a:gd name="connsiteY0" fmla="*/ 11682 h 11682"/>
            <a:gd name="connsiteX1" fmla="*/ 10097 w 11468"/>
            <a:gd name="connsiteY1" fmla="*/ 4186 h 11682"/>
            <a:gd name="connsiteX2" fmla="*/ 0 w 11468"/>
            <a:gd name="connsiteY2" fmla="*/ 0 h 11682"/>
            <a:gd name="connsiteX0" fmla="*/ 11468 w 11468"/>
            <a:gd name="connsiteY0" fmla="*/ 11682 h 11682"/>
            <a:gd name="connsiteX1" fmla="*/ 10097 w 11468"/>
            <a:gd name="connsiteY1" fmla="*/ 4186 h 11682"/>
            <a:gd name="connsiteX2" fmla="*/ 0 w 11468"/>
            <a:gd name="connsiteY2" fmla="*/ 0 h 11682"/>
            <a:gd name="connsiteX0" fmla="*/ 7542 w 7542"/>
            <a:gd name="connsiteY0" fmla="*/ 12034 h 12034"/>
            <a:gd name="connsiteX1" fmla="*/ 6171 w 7542"/>
            <a:gd name="connsiteY1" fmla="*/ 4538 h 12034"/>
            <a:gd name="connsiteX2" fmla="*/ 0 w 7542"/>
            <a:gd name="connsiteY2" fmla="*/ 0 h 12034"/>
            <a:gd name="connsiteX0" fmla="*/ 10000 w 10000"/>
            <a:gd name="connsiteY0" fmla="*/ 10000 h 10000"/>
            <a:gd name="connsiteX1" fmla="*/ 8182 w 10000"/>
            <a:gd name="connsiteY1" fmla="*/ 3771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8182 w 10000"/>
            <a:gd name="connsiteY1" fmla="*/ 3771 h 10000"/>
            <a:gd name="connsiteX2" fmla="*/ 0 w 10000"/>
            <a:gd name="connsiteY2" fmla="*/ 0 h 10000"/>
            <a:gd name="connsiteX0" fmla="*/ 8843 w 8843"/>
            <a:gd name="connsiteY0" fmla="*/ 10000 h 10000"/>
            <a:gd name="connsiteX1" fmla="*/ 7025 w 8843"/>
            <a:gd name="connsiteY1" fmla="*/ 3771 h 10000"/>
            <a:gd name="connsiteX2" fmla="*/ 0 w 8843"/>
            <a:gd name="connsiteY2" fmla="*/ 0 h 10000"/>
            <a:gd name="connsiteX0" fmla="*/ 9186 w 9186"/>
            <a:gd name="connsiteY0" fmla="*/ 10310 h 10310"/>
            <a:gd name="connsiteX1" fmla="*/ 7944 w 9186"/>
            <a:gd name="connsiteY1" fmla="*/ 3771 h 10310"/>
            <a:gd name="connsiteX2" fmla="*/ 0 w 9186"/>
            <a:gd name="connsiteY2" fmla="*/ 0 h 10310"/>
            <a:gd name="connsiteX0" fmla="*/ 10000 w 10000"/>
            <a:gd name="connsiteY0" fmla="*/ 10000 h 10000"/>
            <a:gd name="connsiteX1" fmla="*/ 8648 w 10000"/>
            <a:gd name="connsiteY1" fmla="*/ 3658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10000"/>
              </a:moveTo>
              <a:cubicBezTo>
                <a:pt x="3493" y="8769"/>
                <a:pt x="8333" y="8553"/>
                <a:pt x="8648" y="3658"/>
              </a:cubicBezTo>
              <a:cubicBezTo>
                <a:pt x="6074" y="1721"/>
                <a:pt x="9002" y="238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8462</xdr:colOff>
      <xdr:row>30</xdr:row>
      <xdr:rowOff>130836</xdr:rowOff>
    </xdr:from>
    <xdr:to>
      <xdr:col>10</xdr:col>
      <xdr:colOff>148165</xdr:colOff>
      <xdr:row>31</xdr:row>
      <xdr:rowOff>101601</xdr:rowOff>
    </xdr:to>
    <xdr:sp macro="" textlink="">
      <xdr:nvSpPr>
        <xdr:cNvPr id="372" name="AutoShape 139">
          <a:extLst>
            <a:ext uri="{FF2B5EF4-FFF2-40B4-BE49-F238E27FC236}">
              <a16:creationId xmlns:a16="http://schemas.microsoft.com/office/drawing/2014/main" id="{3F84A24F-CF64-4155-921C-592CD450CBD8}"/>
            </a:ext>
          </a:extLst>
        </xdr:cNvPr>
        <xdr:cNvSpPr>
          <a:spLocks noChangeArrowheads="1"/>
        </xdr:cNvSpPr>
      </xdr:nvSpPr>
      <xdr:spPr bwMode="auto">
        <a:xfrm flipH="1">
          <a:off x="6325442" y="5160036"/>
          <a:ext cx="139703" cy="13840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505158</xdr:colOff>
      <xdr:row>27</xdr:row>
      <xdr:rowOff>108852</xdr:rowOff>
    </xdr:from>
    <xdr:to>
      <xdr:col>10</xdr:col>
      <xdr:colOff>7657</xdr:colOff>
      <xdr:row>28</xdr:row>
      <xdr:rowOff>117190</xdr:rowOff>
    </xdr:to>
    <xdr:sp macro="" textlink="">
      <xdr:nvSpPr>
        <xdr:cNvPr id="373" name="六角形 372">
          <a:extLst>
            <a:ext uri="{FF2B5EF4-FFF2-40B4-BE49-F238E27FC236}">
              <a16:creationId xmlns:a16="http://schemas.microsoft.com/office/drawing/2014/main" id="{EC534B8C-3C2F-4CF1-B837-93DD65834981}"/>
            </a:ext>
          </a:extLst>
        </xdr:cNvPr>
        <xdr:cNvSpPr/>
      </xdr:nvSpPr>
      <xdr:spPr bwMode="auto">
        <a:xfrm>
          <a:off x="6136338" y="4635132"/>
          <a:ext cx="188299" cy="17597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３</a:t>
          </a:r>
        </a:p>
      </xdr:txBody>
    </xdr:sp>
    <xdr:clientData/>
  </xdr:twoCellAnchor>
  <xdr:twoCellAnchor>
    <xdr:from>
      <xdr:col>3</xdr:col>
      <xdr:colOff>615673</xdr:colOff>
      <xdr:row>35</xdr:row>
      <xdr:rowOff>137059</xdr:rowOff>
    </xdr:from>
    <xdr:to>
      <xdr:col>4</xdr:col>
      <xdr:colOff>684627</xdr:colOff>
      <xdr:row>40</xdr:row>
      <xdr:rowOff>20814</xdr:rowOff>
    </xdr:to>
    <xdr:sp macro="" textlink="">
      <xdr:nvSpPr>
        <xdr:cNvPr id="374" name="Freeform 395">
          <a:extLst>
            <a:ext uri="{FF2B5EF4-FFF2-40B4-BE49-F238E27FC236}">
              <a16:creationId xmlns:a16="http://schemas.microsoft.com/office/drawing/2014/main" id="{EC2DB810-2674-46FE-B446-68EBA254D23C}"/>
            </a:ext>
          </a:extLst>
        </xdr:cNvPr>
        <xdr:cNvSpPr>
          <a:spLocks/>
        </xdr:cNvSpPr>
      </xdr:nvSpPr>
      <xdr:spPr bwMode="auto">
        <a:xfrm rot="4242308" flipH="1">
          <a:off x="2148452" y="5988060"/>
          <a:ext cx="721955" cy="754754"/>
        </a:xfrm>
        <a:custGeom>
          <a:avLst/>
          <a:gdLst>
            <a:gd name="T0" fmla="*/ 0 w 12"/>
            <a:gd name="T1" fmla="*/ 2147483647 h 45"/>
            <a:gd name="T2" fmla="*/ 2147483647 w 12"/>
            <a:gd name="T3" fmla="*/ 2147483647 h 45"/>
            <a:gd name="T4" fmla="*/ 2147483647 w 12"/>
            <a:gd name="T5" fmla="*/ 2147483647 h 45"/>
            <a:gd name="T6" fmla="*/ 2147483647 w 12"/>
            <a:gd name="T7" fmla="*/ 2147483647 h 45"/>
            <a:gd name="T8" fmla="*/ 2147483647 w 12"/>
            <a:gd name="T9" fmla="*/ 0 h 4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3198"/>
            <a:gd name="connsiteY0" fmla="*/ 10000 h 10000"/>
            <a:gd name="connsiteX1" fmla="*/ 5833 w 13198"/>
            <a:gd name="connsiteY1" fmla="*/ 8000 h 10000"/>
            <a:gd name="connsiteX2" fmla="*/ 13196 w 13198"/>
            <a:gd name="connsiteY2" fmla="*/ 6041 h 10000"/>
            <a:gd name="connsiteX3" fmla="*/ 5000 w 13198"/>
            <a:gd name="connsiteY3" fmla="*/ 5111 h 10000"/>
            <a:gd name="connsiteX4" fmla="*/ 10000 w 13198"/>
            <a:gd name="connsiteY4" fmla="*/ 2889 h 10000"/>
            <a:gd name="connsiteX5" fmla="*/ 7500 w 13198"/>
            <a:gd name="connsiteY5" fmla="*/ 0 h 10000"/>
            <a:gd name="connsiteX0" fmla="*/ 0 w 27698"/>
            <a:gd name="connsiteY0" fmla="*/ 13695 h 13695"/>
            <a:gd name="connsiteX1" fmla="*/ 20331 w 27698"/>
            <a:gd name="connsiteY1" fmla="*/ 8000 h 13695"/>
            <a:gd name="connsiteX2" fmla="*/ 27694 w 27698"/>
            <a:gd name="connsiteY2" fmla="*/ 6041 h 13695"/>
            <a:gd name="connsiteX3" fmla="*/ 19498 w 27698"/>
            <a:gd name="connsiteY3" fmla="*/ 5111 h 13695"/>
            <a:gd name="connsiteX4" fmla="*/ 24498 w 27698"/>
            <a:gd name="connsiteY4" fmla="*/ 2889 h 13695"/>
            <a:gd name="connsiteX5" fmla="*/ 21998 w 27698"/>
            <a:gd name="connsiteY5" fmla="*/ 0 h 13695"/>
            <a:gd name="connsiteX0" fmla="*/ 0 w 27696"/>
            <a:gd name="connsiteY0" fmla="*/ 13695 h 13695"/>
            <a:gd name="connsiteX1" fmla="*/ 14253 w 27696"/>
            <a:gd name="connsiteY1" fmla="*/ 11108 h 13695"/>
            <a:gd name="connsiteX2" fmla="*/ 20331 w 27696"/>
            <a:gd name="connsiteY2" fmla="*/ 8000 h 13695"/>
            <a:gd name="connsiteX3" fmla="*/ 27694 w 27696"/>
            <a:gd name="connsiteY3" fmla="*/ 6041 h 13695"/>
            <a:gd name="connsiteX4" fmla="*/ 19498 w 27696"/>
            <a:gd name="connsiteY4" fmla="*/ 5111 h 13695"/>
            <a:gd name="connsiteX5" fmla="*/ 24498 w 27696"/>
            <a:gd name="connsiteY5" fmla="*/ 2889 h 13695"/>
            <a:gd name="connsiteX6" fmla="*/ 21998 w 27696"/>
            <a:gd name="connsiteY6" fmla="*/ 0 h 13695"/>
            <a:gd name="connsiteX0" fmla="*/ 0 w 27696"/>
            <a:gd name="connsiteY0" fmla="*/ 19244 h 19244"/>
            <a:gd name="connsiteX1" fmla="*/ 14253 w 27696"/>
            <a:gd name="connsiteY1" fmla="*/ 16657 h 19244"/>
            <a:gd name="connsiteX2" fmla="*/ 20331 w 27696"/>
            <a:gd name="connsiteY2" fmla="*/ 13549 h 19244"/>
            <a:gd name="connsiteX3" fmla="*/ 27694 w 27696"/>
            <a:gd name="connsiteY3" fmla="*/ 11590 h 19244"/>
            <a:gd name="connsiteX4" fmla="*/ 19498 w 27696"/>
            <a:gd name="connsiteY4" fmla="*/ 10660 h 19244"/>
            <a:gd name="connsiteX5" fmla="*/ 24498 w 27696"/>
            <a:gd name="connsiteY5" fmla="*/ 8438 h 19244"/>
            <a:gd name="connsiteX6" fmla="*/ 7448 w 27696"/>
            <a:gd name="connsiteY6" fmla="*/ 0 h 19244"/>
            <a:gd name="connsiteX0" fmla="*/ 0 w 27696"/>
            <a:gd name="connsiteY0" fmla="*/ 19244 h 19244"/>
            <a:gd name="connsiteX1" fmla="*/ 14253 w 27696"/>
            <a:gd name="connsiteY1" fmla="*/ 16657 h 19244"/>
            <a:gd name="connsiteX2" fmla="*/ 20331 w 27696"/>
            <a:gd name="connsiteY2" fmla="*/ 13549 h 19244"/>
            <a:gd name="connsiteX3" fmla="*/ 27694 w 27696"/>
            <a:gd name="connsiteY3" fmla="*/ 11590 h 19244"/>
            <a:gd name="connsiteX4" fmla="*/ 19498 w 27696"/>
            <a:gd name="connsiteY4" fmla="*/ 10660 h 19244"/>
            <a:gd name="connsiteX5" fmla="*/ 24498 w 27696"/>
            <a:gd name="connsiteY5" fmla="*/ 8438 h 19244"/>
            <a:gd name="connsiteX6" fmla="*/ 25312 w 27696"/>
            <a:gd name="connsiteY6" fmla="*/ 1252 h 19244"/>
            <a:gd name="connsiteX7" fmla="*/ 7448 w 27696"/>
            <a:gd name="connsiteY7" fmla="*/ 0 h 19244"/>
            <a:gd name="connsiteX0" fmla="*/ 0 w 27714"/>
            <a:gd name="connsiteY0" fmla="*/ 19244 h 19244"/>
            <a:gd name="connsiteX1" fmla="*/ 14253 w 27714"/>
            <a:gd name="connsiteY1" fmla="*/ 16657 h 19244"/>
            <a:gd name="connsiteX2" fmla="*/ 20331 w 27714"/>
            <a:gd name="connsiteY2" fmla="*/ 13549 h 19244"/>
            <a:gd name="connsiteX3" fmla="*/ 27694 w 27714"/>
            <a:gd name="connsiteY3" fmla="*/ 11590 h 19244"/>
            <a:gd name="connsiteX4" fmla="*/ 19498 w 27714"/>
            <a:gd name="connsiteY4" fmla="*/ 10660 h 19244"/>
            <a:gd name="connsiteX5" fmla="*/ 24498 w 27714"/>
            <a:gd name="connsiteY5" fmla="*/ 8438 h 19244"/>
            <a:gd name="connsiteX6" fmla="*/ 27616 w 27714"/>
            <a:gd name="connsiteY6" fmla="*/ 4843 h 19244"/>
            <a:gd name="connsiteX7" fmla="*/ 25312 w 27714"/>
            <a:gd name="connsiteY7" fmla="*/ 1252 h 19244"/>
            <a:gd name="connsiteX8" fmla="*/ 7448 w 27714"/>
            <a:gd name="connsiteY8" fmla="*/ 0 h 19244"/>
            <a:gd name="connsiteX0" fmla="*/ 0 w 28448"/>
            <a:gd name="connsiteY0" fmla="*/ 19244 h 19244"/>
            <a:gd name="connsiteX1" fmla="*/ 14253 w 28448"/>
            <a:gd name="connsiteY1" fmla="*/ 16657 h 19244"/>
            <a:gd name="connsiteX2" fmla="*/ 20331 w 28448"/>
            <a:gd name="connsiteY2" fmla="*/ 13549 h 19244"/>
            <a:gd name="connsiteX3" fmla="*/ 27694 w 28448"/>
            <a:gd name="connsiteY3" fmla="*/ 11590 h 19244"/>
            <a:gd name="connsiteX4" fmla="*/ 28319 w 28448"/>
            <a:gd name="connsiteY4" fmla="*/ 8559 h 19244"/>
            <a:gd name="connsiteX5" fmla="*/ 24498 w 28448"/>
            <a:gd name="connsiteY5" fmla="*/ 8438 h 19244"/>
            <a:gd name="connsiteX6" fmla="*/ 27616 w 28448"/>
            <a:gd name="connsiteY6" fmla="*/ 4843 h 19244"/>
            <a:gd name="connsiteX7" fmla="*/ 25312 w 28448"/>
            <a:gd name="connsiteY7" fmla="*/ 1252 h 19244"/>
            <a:gd name="connsiteX8" fmla="*/ 7448 w 28448"/>
            <a:gd name="connsiteY8" fmla="*/ 0 h 19244"/>
            <a:gd name="connsiteX0" fmla="*/ 0 w 28319"/>
            <a:gd name="connsiteY0" fmla="*/ 19244 h 19244"/>
            <a:gd name="connsiteX1" fmla="*/ 14253 w 28319"/>
            <a:gd name="connsiteY1" fmla="*/ 16657 h 19244"/>
            <a:gd name="connsiteX2" fmla="*/ 20331 w 28319"/>
            <a:gd name="connsiteY2" fmla="*/ 13549 h 19244"/>
            <a:gd name="connsiteX3" fmla="*/ 27694 w 28319"/>
            <a:gd name="connsiteY3" fmla="*/ 11590 h 19244"/>
            <a:gd name="connsiteX4" fmla="*/ 28319 w 28319"/>
            <a:gd name="connsiteY4" fmla="*/ 8559 h 19244"/>
            <a:gd name="connsiteX5" fmla="*/ 27616 w 28319"/>
            <a:gd name="connsiteY5" fmla="*/ 4843 h 19244"/>
            <a:gd name="connsiteX6" fmla="*/ 25312 w 28319"/>
            <a:gd name="connsiteY6" fmla="*/ 1252 h 19244"/>
            <a:gd name="connsiteX7" fmla="*/ 7448 w 28319"/>
            <a:gd name="connsiteY7" fmla="*/ 0 h 19244"/>
            <a:gd name="connsiteX0" fmla="*/ 0 w 31387"/>
            <a:gd name="connsiteY0" fmla="*/ 19244 h 19244"/>
            <a:gd name="connsiteX1" fmla="*/ 14253 w 31387"/>
            <a:gd name="connsiteY1" fmla="*/ 16657 h 19244"/>
            <a:gd name="connsiteX2" fmla="*/ 20331 w 31387"/>
            <a:gd name="connsiteY2" fmla="*/ 13549 h 19244"/>
            <a:gd name="connsiteX3" fmla="*/ 27694 w 31387"/>
            <a:gd name="connsiteY3" fmla="*/ 11590 h 19244"/>
            <a:gd name="connsiteX4" fmla="*/ 31387 w 31387"/>
            <a:gd name="connsiteY4" fmla="*/ 8424 h 19244"/>
            <a:gd name="connsiteX5" fmla="*/ 27616 w 31387"/>
            <a:gd name="connsiteY5" fmla="*/ 4843 h 19244"/>
            <a:gd name="connsiteX6" fmla="*/ 25312 w 31387"/>
            <a:gd name="connsiteY6" fmla="*/ 1252 h 19244"/>
            <a:gd name="connsiteX7" fmla="*/ 7448 w 31387"/>
            <a:gd name="connsiteY7" fmla="*/ 0 h 19244"/>
            <a:gd name="connsiteX0" fmla="*/ 0 w 31407"/>
            <a:gd name="connsiteY0" fmla="*/ 19244 h 19244"/>
            <a:gd name="connsiteX1" fmla="*/ 14253 w 31407"/>
            <a:gd name="connsiteY1" fmla="*/ 16657 h 19244"/>
            <a:gd name="connsiteX2" fmla="*/ 20331 w 31407"/>
            <a:gd name="connsiteY2" fmla="*/ 13549 h 19244"/>
            <a:gd name="connsiteX3" fmla="*/ 27694 w 31407"/>
            <a:gd name="connsiteY3" fmla="*/ 11590 h 19244"/>
            <a:gd name="connsiteX4" fmla="*/ 31387 w 31407"/>
            <a:gd name="connsiteY4" fmla="*/ 8424 h 19244"/>
            <a:gd name="connsiteX5" fmla="*/ 29143 w 31407"/>
            <a:gd name="connsiteY5" fmla="*/ 4510 h 19244"/>
            <a:gd name="connsiteX6" fmla="*/ 25312 w 31407"/>
            <a:gd name="connsiteY6" fmla="*/ 1252 h 19244"/>
            <a:gd name="connsiteX7" fmla="*/ 7448 w 31407"/>
            <a:gd name="connsiteY7" fmla="*/ 0 h 19244"/>
            <a:gd name="connsiteX0" fmla="*/ 0 w 31407"/>
            <a:gd name="connsiteY0" fmla="*/ 22510 h 22510"/>
            <a:gd name="connsiteX1" fmla="*/ 14253 w 31407"/>
            <a:gd name="connsiteY1" fmla="*/ 19923 h 22510"/>
            <a:gd name="connsiteX2" fmla="*/ 20331 w 31407"/>
            <a:gd name="connsiteY2" fmla="*/ 16815 h 22510"/>
            <a:gd name="connsiteX3" fmla="*/ 27694 w 31407"/>
            <a:gd name="connsiteY3" fmla="*/ 14856 h 22510"/>
            <a:gd name="connsiteX4" fmla="*/ 31387 w 31407"/>
            <a:gd name="connsiteY4" fmla="*/ 11690 h 22510"/>
            <a:gd name="connsiteX5" fmla="*/ 29143 w 31407"/>
            <a:gd name="connsiteY5" fmla="*/ 7776 h 22510"/>
            <a:gd name="connsiteX6" fmla="*/ 25312 w 31407"/>
            <a:gd name="connsiteY6" fmla="*/ 4518 h 22510"/>
            <a:gd name="connsiteX7" fmla="*/ 4469 w 31407"/>
            <a:gd name="connsiteY7" fmla="*/ 0 h 22510"/>
            <a:gd name="connsiteX0" fmla="*/ 0 w 31407"/>
            <a:gd name="connsiteY0" fmla="*/ 22510 h 22510"/>
            <a:gd name="connsiteX1" fmla="*/ 14253 w 31407"/>
            <a:gd name="connsiteY1" fmla="*/ 19923 h 22510"/>
            <a:gd name="connsiteX2" fmla="*/ 20331 w 31407"/>
            <a:gd name="connsiteY2" fmla="*/ 16815 h 22510"/>
            <a:gd name="connsiteX3" fmla="*/ 27694 w 31407"/>
            <a:gd name="connsiteY3" fmla="*/ 14856 h 22510"/>
            <a:gd name="connsiteX4" fmla="*/ 31387 w 31407"/>
            <a:gd name="connsiteY4" fmla="*/ 11690 h 22510"/>
            <a:gd name="connsiteX5" fmla="*/ 29143 w 31407"/>
            <a:gd name="connsiteY5" fmla="*/ 7776 h 22510"/>
            <a:gd name="connsiteX6" fmla="*/ 25312 w 31407"/>
            <a:gd name="connsiteY6" fmla="*/ 4518 h 22510"/>
            <a:gd name="connsiteX7" fmla="*/ 4469 w 31407"/>
            <a:gd name="connsiteY7" fmla="*/ 0 h 22510"/>
            <a:gd name="connsiteX0" fmla="*/ 0 w 31407"/>
            <a:gd name="connsiteY0" fmla="*/ 22510 h 22510"/>
            <a:gd name="connsiteX1" fmla="*/ 14253 w 31407"/>
            <a:gd name="connsiteY1" fmla="*/ 19923 h 22510"/>
            <a:gd name="connsiteX2" fmla="*/ 20331 w 31407"/>
            <a:gd name="connsiteY2" fmla="*/ 16815 h 22510"/>
            <a:gd name="connsiteX3" fmla="*/ 27694 w 31407"/>
            <a:gd name="connsiteY3" fmla="*/ 14856 h 22510"/>
            <a:gd name="connsiteX4" fmla="*/ 31387 w 31407"/>
            <a:gd name="connsiteY4" fmla="*/ 11690 h 22510"/>
            <a:gd name="connsiteX5" fmla="*/ 29143 w 31407"/>
            <a:gd name="connsiteY5" fmla="*/ 7776 h 22510"/>
            <a:gd name="connsiteX6" fmla="*/ 22728 w 31407"/>
            <a:gd name="connsiteY6" fmla="*/ 3480 h 22510"/>
            <a:gd name="connsiteX7" fmla="*/ 4469 w 31407"/>
            <a:gd name="connsiteY7" fmla="*/ 0 h 22510"/>
            <a:gd name="connsiteX0" fmla="*/ 0 w 31407"/>
            <a:gd name="connsiteY0" fmla="*/ 22320 h 22320"/>
            <a:gd name="connsiteX1" fmla="*/ 14253 w 31407"/>
            <a:gd name="connsiteY1" fmla="*/ 19733 h 22320"/>
            <a:gd name="connsiteX2" fmla="*/ 20331 w 31407"/>
            <a:gd name="connsiteY2" fmla="*/ 16625 h 22320"/>
            <a:gd name="connsiteX3" fmla="*/ 27694 w 31407"/>
            <a:gd name="connsiteY3" fmla="*/ 14666 h 22320"/>
            <a:gd name="connsiteX4" fmla="*/ 31387 w 31407"/>
            <a:gd name="connsiteY4" fmla="*/ 11500 h 22320"/>
            <a:gd name="connsiteX5" fmla="*/ 29143 w 31407"/>
            <a:gd name="connsiteY5" fmla="*/ 7586 h 22320"/>
            <a:gd name="connsiteX6" fmla="*/ 22728 w 31407"/>
            <a:gd name="connsiteY6" fmla="*/ 3290 h 22320"/>
            <a:gd name="connsiteX7" fmla="*/ 6862 w 31407"/>
            <a:gd name="connsiteY7" fmla="*/ 0 h 22320"/>
            <a:gd name="connsiteX0" fmla="*/ 0 w 31407"/>
            <a:gd name="connsiteY0" fmla="*/ 22320 h 22320"/>
            <a:gd name="connsiteX1" fmla="*/ 14253 w 31407"/>
            <a:gd name="connsiteY1" fmla="*/ 19733 h 22320"/>
            <a:gd name="connsiteX2" fmla="*/ 20331 w 31407"/>
            <a:gd name="connsiteY2" fmla="*/ 16625 h 22320"/>
            <a:gd name="connsiteX3" fmla="*/ 27694 w 31407"/>
            <a:gd name="connsiteY3" fmla="*/ 14666 h 22320"/>
            <a:gd name="connsiteX4" fmla="*/ 31387 w 31407"/>
            <a:gd name="connsiteY4" fmla="*/ 11500 h 22320"/>
            <a:gd name="connsiteX5" fmla="*/ 29143 w 31407"/>
            <a:gd name="connsiteY5" fmla="*/ 7586 h 22320"/>
            <a:gd name="connsiteX6" fmla="*/ 22728 w 31407"/>
            <a:gd name="connsiteY6" fmla="*/ 3290 h 22320"/>
            <a:gd name="connsiteX7" fmla="*/ 6862 w 31407"/>
            <a:gd name="connsiteY7" fmla="*/ 0 h 223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31407" h="22320">
              <a:moveTo>
                <a:pt x="0" y="22320"/>
              </a:moveTo>
              <a:cubicBezTo>
                <a:pt x="2074" y="21777"/>
                <a:pt x="10865" y="20682"/>
                <a:pt x="14253" y="19733"/>
              </a:cubicBezTo>
              <a:cubicBezTo>
                <a:pt x="17641" y="18784"/>
                <a:pt x="18091" y="17470"/>
                <a:pt x="20331" y="16625"/>
              </a:cubicBezTo>
              <a:cubicBezTo>
                <a:pt x="22571" y="15781"/>
                <a:pt x="27833" y="15147"/>
                <a:pt x="27694" y="14666"/>
              </a:cubicBezTo>
              <a:cubicBezTo>
                <a:pt x="27555" y="14185"/>
                <a:pt x="31146" y="12680"/>
                <a:pt x="31387" y="11500"/>
              </a:cubicBezTo>
              <a:cubicBezTo>
                <a:pt x="31628" y="10320"/>
                <a:pt x="29644" y="8804"/>
                <a:pt x="29143" y="7586"/>
              </a:cubicBezTo>
              <a:cubicBezTo>
                <a:pt x="29279" y="6388"/>
                <a:pt x="25561" y="4598"/>
                <a:pt x="22728" y="3290"/>
              </a:cubicBezTo>
              <a:cubicBezTo>
                <a:pt x="19886" y="1884"/>
                <a:pt x="8092" y="9133"/>
                <a:pt x="6862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368300</xdr:colOff>
      <xdr:row>36</xdr:row>
      <xdr:rowOff>165100</xdr:rowOff>
    </xdr:from>
    <xdr:to>
      <xdr:col>4</xdr:col>
      <xdr:colOff>609599</xdr:colOff>
      <xdr:row>37</xdr:row>
      <xdr:rowOff>133350</xdr:rowOff>
    </xdr:to>
    <xdr:sp macro="" textlink="">
      <xdr:nvSpPr>
        <xdr:cNvPr id="375" name="Text Box 1153">
          <a:extLst>
            <a:ext uri="{FF2B5EF4-FFF2-40B4-BE49-F238E27FC236}">
              <a16:creationId xmlns:a16="http://schemas.microsoft.com/office/drawing/2014/main" id="{7FB31AC6-58AC-44A9-822F-8CD70CA3ECD9}"/>
            </a:ext>
          </a:extLst>
        </xdr:cNvPr>
        <xdr:cNvSpPr txBox="1">
          <a:spLocks noChangeArrowheads="1"/>
        </xdr:cNvSpPr>
      </xdr:nvSpPr>
      <xdr:spPr bwMode="auto">
        <a:xfrm>
          <a:off x="2570480" y="6200140"/>
          <a:ext cx="241299" cy="13589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21169</xdr:colOff>
      <xdr:row>36</xdr:row>
      <xdr:rowOff>69547</xdr:rowOff>
    </xdr:from>
    <xdr:to>
      <xdr:col>1</xdr:col>
      <xdr:colOff>629259</xdr:colOff>
      <xdr:row>40</xdr:row>
      <xdr:rowOff>68490</xdr:rowOff>
    </xdr:to>
    <xdr:sp macro="" textlink="">
      <xdr:nvSpPr>
        <xdr:cNvPr id="376" name="Freeform 143">
          <a:extLst>
            <a:ext uri="{FF2B5EF4-FFF2-40B4-BE49-F238E27FC236}">
              <a16:creationId xmlns:a16="http://schemas.microsoft.com/office/drawing/2014/main" id="{0FEC7C65-5C14-4309-8E9C-6DE3F4F78E92}"/>
            </a:ext>
          </a:extLst>
        </xdr:cNvPr>
        <xdr:cNvSpPr>
          <a:spLocks/>
        </xdr:cNvSpPr>
      </xdr:nvSpPr>
      <xdr:spPr bwMode="auto">
        <a:xfrm>
          <a:off x="168126" y="6143776"/>
          <a:ext cx="608090" cy="673857"/>
        </a:xfrm>
        <a:custGeom>
          <a:avLst/>
          <a:gdLst>
            <a:gd name="T0" fmla="*/ 2147483647 w 34"/>
            <a:gd name="T1" fmla="*/ 2147483647 h 91"/>
            <a:gd name="T2" fmla="*/ 2147483647 w 34"/>
            <a:gd name="T3" fmla="*/ 2147483647 h 91"/>
            <a:gd name="T4" fmla="*/ 0 w 34"/>
            <a:gd name="T5" fmla="*/ 2147483647 h 91"/>
            <a:gd name="T6" fmla="*/ 2147483647 w 34"/>
            <a:gd name="T7" fmla="*/ 2147483647 h 91"/>
            <a:gd name="T8" fmla="*/ 2147483647 w 34"/>
            <a:gd name="T9" fmla="*/ 0 h 9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22297 w 22297"/>
            <a:gd name="connsiteY0" fmla="*/ 7940 h 7940"/>
            <a:gd name="connsiteX1" fmla="*/ 22297 w 22297"/>
            <a:gd name="connsiteY1" fmla="*/ 5083 h 7940"/>
            <a:gd name="connsiteX2" fmla="*/ 12297 w 22297"/>
            <a:gd name="connsiteY2" fmla="*/ 2226 h 7940"/>
            <a:gd name="connsiteX3" fmla="*/ 15238 w 22297"/>
            <a:gd name="connsiteY3" fmla="*/ 138 h 7940"/>
            <a:gd name="connsiteX4" fmla="*/ 4 w 22297"/>
            <a:gd name="connsiteY4" fmla="*/ 1152 h 7940"/>
            <a:gd name="connsiteX0" fmla="*/ 10000 w 10000"/>
            <a:gd name="connsiteY0" fmla="*/ 9999 h 9999"/>
            <a:gd name="connsiteX1" fmla="*/ 10000 w 10000"/>
            <a:gd name="connsiteY1" fmla="*/ 6401 h 9999"/>
            <a:gd name="connsiteX2" fmla="*/ 8911 w 10000"/>
            <a:gd name="connsiteY2" fmla="*/ 2507 h 9999"/>
            <a:gd name="connsiteX3" fmla="*/ 5515 w 10000"/>
            <a:gd name="connsiteY3" fmla="*/ 2803 h 9999"/>
            <a:gd name="connsiteX4" fmla="*/ 6834 w 10000"/>
            <a:gd name="connsiteY4" fmla="*/ 173 h 9999"/>
            <a:gd name="connsiteX5" fmla="*/ 2 w 10000"/>
            <a:gd name="connsiteY5" fmla="*/ 1450 h 9999"/>
            <a:gd name="connsiteX0" fmla="*/ 10000 w 10000"/>
            <a:gd name="connsiteY0" fmla="*/ 10000 h 10000"/>
            <a:gd name="connsiteX1" fmla="*/ 10000 w 10000"/>
            <a:gd name="connsiteY1" fmla="*/ 6402 h 10000"/>
            <a:gd name="connsiteX2" fmla="*/ 8911 w 10000"/>
            <a:gd name="connsiteY2" fmla="*/ 2507 h 10000"/>
            <a:gd name="connsiteX3" fmla="*/ 6834 w 10000"/>
            <a:gd name="connsiteY3" fmla="*/ 173 h 10000"/>
            <a:gd name="connsiteX4" fmla="*/ 2 w 10000"/>
            <a:gd name="connsiteY4" fmla="*/ 1450 h 10000"/>
            <a:gd name="connsiteX0" fmla="*/ 10000 w 10000"/>
            <a:gd name="connsiteY0" fmla="*/ 10000 h 10000"/>
            <a:gd name="connsiteX1" fmla="*/ 10000 w 10000"/>
            <a:gd name="connsiteY1" fmla="*/ 6402 h 10000"/>
            <a:gd name="connsiteX2" fmla="*/ 8911 w 10000"/>
            <a:gd name="connsiteY2" fmla="*/ 2507 h 10000"/>
            <a:gd name="connsiteX3" fmla="*/ 6834 w 10000"/>
            <a:gd name="connsiteY3" fmla="*/ 173 h 10000"/>
            <a:gd name="connsiteX4" fmla="*/ 2 w 10000"/>
            <a:gd name="connsiteY4" fmla="*/ 1450 h 10000"/>
            <a:gd name="connsiteX0" fmla="*/ 10000 w 10000"/>
            <a:gd name="connsiteY0" fmla="*/ 10000 h 10000"/>
            <a:gd name="connsiteX1" fmla="*/ 10000 w 10000"/>
            <a:gd name="connsiteY1" fmla="*/ 6402 h 10000"/>
            <a:gd name="connsiteX2" fmla="*/ 8911 w 10000"/>
            <a:gd name="connsiteY2" fmla="*/ 2507 h 10000"/>
            <a:gd name="connsiteX3" fmla="*/ 6834 w 10000"/>
            <a:gd name="connsiteY3" fmla="*/ 173 h 10000"/>
            <a:gd name="connsiteX4" fmla="*/ 2 w 10000"/>
            <a:gd name="connsiteY4" fmla="*/ 1450 h 10000"/>
            <a:gd name="connsiteX0" fmla="*/ 10000 w 10000"/>
            <a:gd name="connsiteY0" fmla="*/ 9738 h 9738"/>
            <a:gd name="connsiteX1" fmla="*/ 10000 w 10000"/>
            <a:gd name="connsiteY1" fmla="*/ 6140 h 9738"/>
            <a:gd name="connsiteX2" fmla="*/ 8911 w 10000"/>
            <a:gd name="connsiteY2" fmla="*/ 2245 h 9738"/>
            <a:gd name="connsiteX3" fmla="*/ 6747 w 10000"/>
            <a:gd name="connsiteY3" fmla="*/ 187 h 9738"/>
            <a:gd name="connsiteX4" fmla="*/ 2 w 10000"/>
            <a:gd name="connsiteY4" fmla="*/ 1188 h 9738"/>
            <a:gd name="connsiteX0" fmla="*/ 10001 w 10001"/>
            <a:gd name="connsiteY0" fmla="*/ 9808 h 9808"/>
            <a:gd name="connsiteX1" fmla="*/ 10001 w 10001"/>
            <a:gd name="connsiteY1" fmla="*/ 6113 h 9808"/>
            <a:gd name="connsiteX2" fmla="*/ 8912 w 10001"/>
            <a:gd name="connsiteY2" fmla="*/ 2113 h 9808"/>
            <a:gd name="connsiteX3" fmla="*/ 6748 w 10001"/>
            <a:gd name="connsiteY3" fmla="*/ 0 h 9808"/>
            <a:gd name="connsiteX4" fmla="*/ 3 w 10001"/>
            <a:gd name="connsiteY4" fmla="*/ 1028 h 9808"/>
            <a:gd name="connsiteX0" fmla="*/ 10000 w 10000"/>
            <a:gd name="connsiteY0" fmla="*/ 10003 h 10003"/>
            <a:gd name="connsiteX1" fmla="*/ 10000 w 10000"/>
            <a:gd name="connsiteY1" fmla="*/ 6236 h 10003"/>
            <a:gd name="connsiteX2" fmla="*/ 8911 w 10000"/>
            <a:gd name="connsiteY2" fmla="*/ 2157 h 10003"/>
            <a:gd name="connsiteX3" fmla="*/ 6747 w 10000"/>
            <a:gd name="connsiteY3" fmla="*/ 3 h 10003"/>
            <a:gd name="connsiteX4" fmla="*/ 3 w 10000"/>
            <a:gd name="connsiteY4" fmla="*/ 1051 h 10003"/>
            <a:gd name="connsiteX0" fmla="*/ 9997 w 9997"/>
            <a:gd name="connsiteY0" fmla="*/ 10453 h 10453"/>
            <a:gd name="connsiteX1" fmla="*/ 9997 w 9997"/>
            <a:gd name="connsiteY1" fmla="*/ 6686 h 10453"/>
            <a:gd name="connsiteX2" fmla="*/ 8908 w 9997"/>
            <a:gd name="connsiteY2" fmla="*/ 2607 h 10453"/>
            <a:gd name="connsiteX3" fmla="*/ 6744 w 9997"/>
            <a:gd name="connsiteY3" fmla="*/ 453 h 10453"/>
            <a:gd name="connsiteX4" fmla="*/ 0 w 9997"/>
            <a:gd name="connsiteY4" fmla="*/ 1501 h 10453"/>
            <a:gd name="connsiteX0" fmla="*/ 10000 w 10000"/>
            <a:gd name="connsiteY0" fmla="*/ 10036 h 10036"/>
            <a:gd name="connsiteX1" fmla="*/ 10000 w 10000"/>
            <a:gd name="connsiteY1" fmla="*/ 6432 h 10036"/>
            <a:gd name="connsiteX2" fmla="*/ 8911 w 10000"/>
            <a:gd name="connsiteY2" fmla="*/ 2530 h 10036"/>
            <a:gd name="connsiteX3" fmla="*/ 6746 w 10000"/>
            <a:gd name="connsiteY3" fmla="*/ 469 h 10036"/>
            <a:gd name="connsiteX4" fmla="*/ 0 w 10000"/>
            <a:gd name="connsiteY4" fmla="*/ 1472 h 10036"/>
            <a:gd name="connsiteX0" fmla="*/ 10261 w 10261"/>
            <a:gd name="connsiteY0" fmla="*/ 11048 h 11048"/>
            <a:gd name="connsiteX1" fmla="*/ 10261 w 10261"/>
            <a:gd name="connsiteY1" fmla="*/ 7444 h 11048"/>
            <a:gd name="connsiteX2" fmla="*/ 9172 w 10261"/>
            <a:gd name="connsiteY2" fmla="*/ 3542 h 11048"/>
            <a:gd name="connsiteX3" fmla="*/ 7007 w 10261"/>
            <a:gd name="connsiteY3" fmla="*/ 1481 h 11048"/>
            <a:gd name="connsiteX4" fmla="*/ 0 w 10261"/>
            <a:gd name="connsiteY4" fmla="*/ 1011 h 11048"/>
            <a:gd name="connsiteX0" fmla="*/ 10261 w 10261"/>
            <a:gd name="connsiteY0" fmla="*/ 10138 h 10138"/>
            <a:gd name="connsiteX1" fmla="*/ 10261 w 10261"/>
            <a:gd name="connsiteY1" fmla="*/ 6534 h 10138"/>
            <a:gd name="connsiteX2" fmla="*/ 9172 w 10261"/>
            <a:gd name="connsiteY2" fmla="*/ 2632 h 10138"/>
            <a:gd name="connsiteX3" fmla="*/ 7007 w 10261"/>
            <a:gd name="connsiteY3" fmla="*/ 571 h 10138"/>
            <a:gd name="connsiteX4" fmla="*/ 0 w 10261"/>
            <a:gd name="connsiteY4" fmla="*/ 101 h 101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261" h="10138">
              <a:moveTo>
                <a:pt x="10261" y="10138"/>
              </a:moveTo>
              <a:lnTo>
                <a:pt x="10261" y="6534"/>
              </a:lnTo>
              <a:cubicBezTo>
                <a:pt x="9259" y="4159"/>
                <a:pt x="9825" y="4454"/>
                <a:pt x="9172" y="2632"/>
              </a:cubicBezTo>
              <a:lnTo>
                <a:pt x="7007" y="571"/>
              </a:lnTo>
              <a:cubicBezTo>
                <a:pt x="4004" y="476"/>
                <a:pt x="6401" y="-263"/>
                <a:pt x="0" y="101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279400</xdr:colOff>
      <xdr:row>37</xdr:row>
      <xdr:rowOff>37045</xdr:rowOff>
    </xdr:from>
    <xdr:to>
      <xdr:col>3</xdr:col>
      <xdr:colOff>679450</xdr:colOff>
      <xdr:row>39</xdr:row>
      <xdr:rowOff>34361</xdr:rowOff>
    </xdr:to>
    <xdr:sp macro="" textlink="">
      <xdr:nvSpPr>
        <xdr:cNvPr id="377" name="Line 125">
          <a:extLst>
            <a:ext uri="{FF2B5EF4-FFF2-40B4-BE49-F238E27FC236}">
              <a16:creationId xmlns:a16="http://schemas.microsoft.com/office/drawing/2014/main" id="{DA0CFC78-9DB3-4834-AAC5-6E00893A446F}"/>
            </a:ext>
          </a:extLst>
        </xdr:cNvPr>
        <xdr:cNvSpPr>
          <a:spLocks noChangeShapeType="1"/>
        </xdr:cNvSpPr>
      </xdr:nvSpPr>
      <xdr:spPr bwMode="auto">
        <a:xfrm>
          <a:off x="1795780" y="6239725"/>
          <a:ext cx="400050" cy="332596"/>
        </a:xfrm>
        <a:custGeom>
          <a:avLst/>
          <a:gdLst>
            <a:gd name="connsiteX0" fmla="*/ 0 w 400050"/>
            <a:gd name="connsiteY0" fmla="*/ 0 h 352425"/>
            <a:gd name="connsiteX1" fmla="*/ 400050 w 400050"/>
            <a:gd name="connsiteY1" fmla="*/ 352425 h 352425"/>
            <a:gd name="connsiteX0" fmla="*/ 0 w 400050"/>
            <a:gd name="connsiteY0" fmla="*/ 0 h 355518"/>
            <a:gd name="connsiteX1" fmla="*/ 400050 w 400050"/>
            <a:gd name="connsiteY1" fmla="*/ 352425 h 355518"/>
            <a:gd name="connsiteX0" fmla="*/ 37156 w 437206"/>
            <a:gd name="connsiteY0" fmla="*/ 0 h 363070"/>
            <a:gd name="connsiteX1" fmla="*/ 437206 w 437206"/>
            <a:gd name="connsiteY1" fmla="*/ 352425 h 363070"/>
            <a:gd name="connsiteX0" fmla="*/ 0 w 400050"/>
            <a:gd name="connsiteY0" fmla="*/ 0 h 360748"/>
            <a:gd name="connsiteX1" fmla="*/ 400050 w 400050"/>
            <a:gd name="connsiteY1" fmla="*/ 352425 h 360748"/>
            <a:gd name="connsiteX0" fmla="*/ 0 w 400050"/>
            <a:gd name="connsiteY0" fmla="*/ 0 h 354530"/>
            <a:gd name="connsiteX1" fmla="*/ 400050 w 400050"/>
            <a:gd name="connsiteY1" fmla="*/ 352425 h 354530"/>
            <a:gd name="connsiteX0" fmla="*/ 0 w 400050"/>
            <a:gd name="connsiteY0" fmla="*/ 0 h 354199"/>
            <a:gd name="connsiteX1" fmla="*/ 133350 w 400050"/>
            <a:gd name="connsiteY1" fmla="*/ 130174 h 354199"/>
            <a:gd name="connsiteX2" fmla="*/ 400050 w 400050"/>
            <a:gd name="connsiteY2" fmla="*/ 352425 h 354199"/>
            <a:gd name="connsiteX0" fmla="*/ 0 w 400050"/>
            <a:gd name="connsiteY0" fmla="*/ 0 h 364582"/>
            <a:gd name="connsiteX1" fmla="*/ 133350 w 400050"/>
            <a:gd name="connsiteY1" fmla="*/ 130174 h 364582"/>
            <a:gd name="connsiteX2" fmla="*/ 400050 w 400050"/>
            <a:gd name="connsiteY2" fmla="*/ 352425 h 364582"/>
            <a:gd name="connsiteX0" fmla="*/ 0 w 400050"/>
            <a:gd name="connsiteY0" fmla="*/ 0 h 386411"/>
            <a:gd name="connsiteX1" fmla="*/ 133350 w 400050"/>
            <a:gd name="connsiteY1" fmla="*/ 130174 h 386411"/>
            <a:gd name="connsiteX2" fmla="*/ 400050 w 400050"/>
            <a:gd name="connsiteY2" fmla="*/ 352425 h 386411"/>
            <a:gd name="connsiteX0" fmla="*/ 0 w 400050"/>
            <a:gd name="connsiteY0" fmla="*/ 0 h 338877"/>
            <a:gd name="connsiteX1" fmla="*/ 133350 w 400050"/>
            <a:gd name="connsiteY1" fmla="*/ 130174 h 338877"/>
            <a:gd name="connsiteX2" fmla="*/ 400050 w 400050"/>
            <a:gd name="connsiteY2" fmla="*/ 288925 h 338877"/>
            <a:gd name="connsiteX0" fmla="*/ 0 w 400050"/>
            <a:gd name="connsiteY0" fmla="*/ 0 h 328327"/>
            <a:gd name="connsiteX1" fmla="*/ 95250 w 400050"/>
            <a:gd name="connsiteY1" fmla="*/ 92074 h 328327"/>
            <a:gd name="connsiteX2" fmla="*/ 400050 w 400050"/>
            <a:gd name="connsiteY2" fmla="*/ 288925 h 328327"/>
            <a:gd name="connsiteX0" fmla="*/ 0 w 400050"/>
            <a:gd name="connsiteY0" fmla="*/ 0 h 340216"/>
            <a:gd name="connsiteX1" fmla="*/ 95250 w 400050"/>
            <a:gd name="connsiteY1" fmla="*/ 92074 h 340216"/>
            <a:gd name="connsiteX2" fmla="*/ 400050 w 400050"/>
            <a:gd name="connsiteY2" fmla="*/ 288925 h 3402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00050" h="340216">
              <a:moveTo>
                <a:pt x="0" y="0"/>
              </a:moveTo>
              <a:cubicBezTo>
                <a:pt x="17992" y="31221"/>
                <a:pt x="72760" y="53048"/>
                <a:pt x="95250" y="92074"/>
              </a:cubicBezTo>
              <a:cubicBezTo>
                <a:pt x="88900" y="390525"/>
                <a:pt x="120650" y="368300"/>
                <a:pt x="400050" y="28892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564097</xdr:colOff>
      <xdr:row>39</xdr:row>
      <xdr:rowOff>55180</xdr:rowOff>
    </xdr:from>
    <xdr:to>
      <xdr:col>1</xdr:col>
      <xdr:colOff>690035</xdr:colOff>
      <xdr:row>39</xdr:row>
      <xdr:rowOff>169333</xdr:rowOff>
    </xdr:to>
    <xdr:sp macro="" textlink="">
      <xdr:nvSpPr>
        <xdr:cNvPr id="378" name="AutoShape 952">
          <a:extLst>
            <a:ext uri="{FF2B5EF4-FFF2-40B4-BE49-F238E27FC236}">
              <a16:creationId xmlns:a16="http://schemas.microsoft.com/office/drawing/2014/main" id="{B97C7FD1-9FE1-4D70-92A3-127CC5823BE4}"/>
            </a:ext>
          </a:extLst>
        </xdr:cNvPr>
        <xdr:cNvSpPr>
          <a:spLocks noChangeArrowheads="1"/>
        </xdr:cNvSpPr>
      </xdr:nvSpPr>
      <xdr:spPr bwMode="auto">
        <a:xfrm>
          <a:off x="708877" y="6593140"/>
          <a:ext cx="118318" cy="11415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634029</xdr:colOff>
      <xdr:row>35</xdr:row>
      <xdr:rowOff>167053</xdr:rowOff>
    </xdr:from>
    <xdr:to>
      <xdr:col>2</xdr:col>
      <xdr:colOff>471370</xdr:colOff>
      <xdr:row>39</xdr:row>
      <xdr:rowOff>9069</xdr:rowOff>
    </xdr:to>
    <xdr:sp macro="" textlink="">
      <xdr:nvSpPr>
        <xdr:cNvPr id="379" name="Line 961">
          <a:extLst>
            <a:ext uri="{FF2B5EF4-FFF2-40B4-BE49-F238E27FC236}">
              <a16:creationId xmlns:a16="http://schemas.microsoft.com/office/drawing/2014/main" id="{35310070-BD4D-4E6B-95C5-5BF0287C6EBE}"/>
            </a:ext>
          </a:extLst>
        </xdr:cNvPr>
        <xdr:cNvSpPr>
          <a:spLocks noChangeShapeType="1"/>
        </xdr:cNvSpPr>
      </xdr:nvSpPr>
      <xdr:spPr bwMode="auto">
        <a:xfrm flipH="1">
          <a:off x="780986" y="6072553"/>
          <a:ext cx="523141" cy="516930"/>
        </a:xfrm>
        <a:custGeom>
          <a:avLst/>
          <a:gdLst>
            <a:gd name="connsiteX0" fmla="*/ 0 w 635001"/>
            <a:gd name="connsiteY0" fmla="*/ 0 h 457199"/>
            <a:gd name="connsiteX1" fmla="*/ 635001 w 635001"/>
            <a:gd name="connsiteY1" fmla="*/ 457199 h 457199"/>
            <a:gd name="connsiteX0" fmla="*/ 0 w 635001"/>
            <a:gd name="connsiteY0" fmla="*/ 0 h 457199"/>
            <a:gd name="connsiteX1" fmla="*/ 635001 w 635001"/>
            <a:gd name="connsiteY1" fmla="*/ 457199 h 457199"/>
            <a:gd name="connsiteX0" fmla="*/ 0 w 635001"/>
            <a:gd name="connsiteY0" fmla="*/ 0 h 457199"/>
            <a:gd name="connsiteX1" fmla="*/ 635001 w 635001"/>
            <a:gd name="connsiteY1" fmla="*/ 457199 h 457199"/>
            <a:gd name="connsiteX0" fmla="*/ 0 w 546101"/>
            <a:gd name="connsiteY0" fmla="*/ 0 h 584199"/>
            <a:gd name="connsiteX1" fmla="*/ 546101 w 546101"/>
            <a:gd name="connsiteY1" fmla="*/ 584199 h 584199"/>
            <a:gd name="connsiteX0" fmla="*/ 0 w 546101"/>
            <a:gd name="connsiteY0" fmla="*/ 0 h 584199"/>
            <a:gd name="connsiteX1" fmla="*/ 546101 w 546101"/>
            <a:gd name="connsiteY1" fmla="*/ 584199 h 5841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46101" h="584199">
              <a:moveTo>
                <a:pt x="0" y="0"/>
              </a:moveTo>
              <a:cubicBezTo>
                <a:pt x="325967" y="196850"/>
                <a:pt x="296334" y="469899"/>
                <a:pt x="546101" y="58419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135007</xdr:colOff>
      <xdr:row>34</xdr:row>
      <xdr:rowOff>97270</xdr:rowOff>
    </xdr:from>
    <xdr:to>
      <xdr:col>2</xdr:col>
      <xdr:colOff>234721</xdr:colOff>
      <xdr:row>36</xdr:row>
      <xdr:rowOff>37755</xdr:rowOff>
    </xdr:to>
    <xdr:sp macro="" textlink="">
      <xdr:nvSpPr>
        <xdr:cNvPr id="380" name="Freeform 394">
          <a:extLst>
            <a:ext uri="{FF2B5EF4-FFF2-40B4-BE49-F238E27FC236}">
              <a16:creationId xmlns:a16="http://schemas.microsoft.com/office/drawing/2014/main" id="{128AE663-D7DC-41DF-AA02-19214CEFDBFB}"/>
            </a:ext>
          </a:extLst>
        </xdr:cNvPr>
        <xdr:cNvSpPr>
          <a:spLocks/>
        </xdr:cNvSpPr>
      </xdr:nvSpPr>
      <xdr:spPr bwMode="auto">
        <a:xfrm rot="3622967">
          <a:off x="534661" y="5542156"/>
          <a:ext cx="275765" cy="785514"/>
        </a:xfrm>
        <a:custGeom>
          <a:avLst/>
          <a:gdLst>
            <a:gd name="T0" fmla="*/ 0 w 25"/>
            <a:gd name="T1" fmla="*/ 2147483647 h 43"/>
            <a:gd name="T2" fmla="*/ 2147483647 w 25"/>
            <a:gd name="T3" fmla="*/ 2147483647 h 43"/>
            <a:gd name="T4" fmla="*/ 2147483647 w 25"/>
            <a:gd name="T5" fmla="*/ 2147483647 h 43"/>
            <a:gd name="T6" fmla="*/ 2147483647 w 25"/>
            <a:gd name="T7" fmla="*/ 2147483647 h 43"/>
            <a:gd name="T8" fmla="*/ 2147483647 w 25"/>
            <a:gd name="T9" fmla="*/ 0 h 4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1548"/>
            <a:gd name="connsiteY0" fmla="*/ 11869 h 11869"/>
            <a:gd name="connsiteX1" fmla="*/ 3548 w 11548"/>
            <a:gd name="connsiteY1" fmla="*/ 7907 h 11869"/>
            <a:gd name="connsiteX2" fmla="*/ 4748 w 11548"/>
            <a:gd name="connsiteY2" fmla="*/ 5814 h 11869"/>
            <a:gd name="connsiteX3" fmla="*/ 9948 w 11548"/>
            <a:gd name="connsiteY3" fmla="*/ 4186 h 11869"/>
            <a:gd name="connsiteX4" fmla="*/ 11548 w 11548"/>
            <a:gd name="connsiteY4" fmla="*/ 0 h 11869"/>
            <a:gd name="connsiteX0" fmla="*/ 0 w 11548"/>
            <a:gd name="connsiteY0" fmla="*/ 11869 h 11869"/>
            <a:gd name="connsiteX1" fmla="*/ 3548 w 11548"/>
            <a:gd name="connsiteY1" fmla="*/ 7907 h 11869"/>
            <a:gd name="connsiteX2" fmla="*/ 4748 w 11548"/>
            <a:gd name="connsiteY2" fmla="*/ 5814 h 11869"/>
            <a:gd name="connsiteX3" fmla="*/ 8538 w 11548"/>
            <a:gd name="connsiteY3" fmla="*/ 2726 h 11869"/>
            <a:gd name="connsiteX4" fmla="*/ 11548 w 11548"/>
            <a:gd name="connsiteY4" fmla="*/ 0 h 11869"/>
            <a:gd name="connsiteX0" fmla="*/ 0 w 9340"/>
            <a:gd name="connsiteY0" fmla="*/ 12196 h 12196"/>
            <a:gd name="connsiteX1" fmla="*/ 3548 w 9340"/>
            <a:gd name="connsiteY1" fmla="*/ 8234 h 12196"/>
            <a:gd name="connsiteX2" fmla="*/ 4748 w 9340"/>
            <a:gd name="connsiteY2" fmla="*/ 6141 h 12196"/>
            <a:gd name="connsiteX3" fmla="*/ 8538 w 9340"/>
            <a:gd name="connsiteY3" fmla="*/ 3053 h 12196"/>
            <a:gd name="connsiteX4" fmla="*/ 9340 w 9340"/>
            <a:gd name="connsiteY4" fmla="*/ 0 h 121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340" h="12196">
              <a:moveTo>
                <a:pt x="0" y="12196"/>
              </a:moveTo>
              <a:cubicBezTo>
                <a:pt x="400" y="11963"/>
                <a:pt x="2757" y="9243"/>
                <a:pt x="3548" y="8234"/>
              </a:cubicBezTo>
              <a:cubicBezTo>
                <a:pt x="4339" y="7225"/>
                <a:pt x="3916" y="7005"/>
                <a:pt x="4748" y="6141"/>
              </a:cubicBezTo>
              <a:cubicBezTo>
                <a:pt x="5580" y="5278"/>
                <a:pt x="7338" y="3983"/>
                <a:pt x="8538" y="3053"/>
              </a:cubicBezTo>
              <a:cubicBezTo>
                <a:pt x="9738" y="2123"/>
                <a:pt x="8940" y="930"/>
                <a:pt x="934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19050</xdr:colOff>
      <xdr:row>39</xdr:row>
      <xdr:rowOff>150590</xdr:rowOff>
    </xdr:from>
    <xdr:to>
      <xdr:col>4</xdr:col>
      <xdr:colOff>676275</xdr:colOff>
      <xdr:row>40</xdr:row>
      <xdr:rowOff>150590</xdr:rowOff>
    </xdr:to>
    <xdr:sp macro="" textlink="">
      <xdr:nvSpPr>
        <xdr:cNvPr id="381" name="Text Box 1490">
          <a:extLst>
            <a:ext uri="{FF2B5EF4-FFF2-40B4-BE49-F238E27FC236}">
              <a16:creationId xmlns:a16="http://schemas.microsoft.com/office/drawing/2014/main" id="{116F8DA0-D0C3-4209-83C7-AA90C3310408}"/>
            </a:ext>
          </a:extLst>
        </xdr:cNvPr>
        <xdr:cNvSpPr txBox="1">
          <a:spLocks noChangeArrowheads="1"/>
        </xdr:cNvSpPr>
      </xdr:nvSpPr>
      <xdr:spPr bwMode="auto">
        <a:xfrm>
          <a:off x="2221230" y="6688550"/>
          <a:ext cx="657225" cy="1676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355m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665715</xdr:colOff>
      <xdr:row>35</xdr:row>
      <xdr:rowOff>115526</xdr:rowOff>
    </xdr:from>
    <xdr:to>
      <xdr:col>4</xdr:col>
      <xdr:colOff>689452</xdr:colOff>
      <xdr:row>38</xdr:row>
      <xdr:rowOff>153194</xdr:rowOff>
    </xdr:to>
    <xdr:sp macro="" textlink="">
      <xdr:nvSpPr>
        <xdr:cNvPr id="382" name="Freeform 143">
          <a:extLst>
            <a:ext uri="{FF2B5EF4-FFF2-40B4-BE49-F238E27FC236}">
              <a16:creationId xmlns:a16="http://schemas.microsoft.com/office/drawing/2014/main" id="{2E0D5BC5-D267-407E-954F-823DDBF7F5B9}"/>
            </a:ext>
          </a:extLst>
        </xdr:cNvPr>
        <xdr:cNvSpPr>
          <a:spLocks/>
        </xdr:cNvSpPr>
      </xdr:nvSpPr>
      <xdr:spPr bwMode="auto">
        <a:xfrm flipH="1">
          <a:off x="2182095" y="5982926"/>
          <a:ext cx="709537" cy="540588"/>
        </a:xfrm>
        <a:custGeom>
          <a:avLst/>
          <a:gdLst>
            <a:gd name="T0" fmla="*/ 2147483647 w 34"/>
            <a:gd name="T1" fmla="*/ 2147483647 h 91"/>
            <a:gd name="T2" fmla="*/ 2147483647 w 34"/>
            <a:gd name="T3" fmla="*/ 2147483647 h 91"/>
            <a:gd name="T4" fmla="*/ 0 w 34"/>
            <a:gd name="T5" fmla="*/ 2147483647 h 91"/>
            <a:gd name="T6" fmla="*/ 2147483647 w 34"/>
            <a:gd name="T7" fmla="*/ 2147483647 h 91"/>
            <a:gd name="T8" fmla="*/ 2147483647 w 34"/>
            <a:gd name="T9" fmla="*/ 0 h 9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22297 w 22297"/>
            <a:gd name="connsiteY0" fmla="*/ 7940 h 7940"/>
            <a:gd name="connsiteX1" fmla="*/ 22297 w 22297"/>
            <a:gd name="connsiteY1" fmla="*/ 5083 h 7940"/>
            <a:gd name="connsiteX2" fmla="*/ 12297 w 22297"/>
            <a:gd name="connsiteY2" fmla="*/ 2226 h 7940"/>
            <a:gd name="connsiteX3" fmla="*/ 15238 w 22297"/>
            <a:gd name="connsiteY3" fmla="*/ 138 h 7940"/>
            <a:gd name="connsiteX4" fmla="*/ 4 w 22297"/>
            <a:gd name="connsiteY4" fmla="*/ 1152 h 7940"/>
            <a:gd name="connsiteX0" fmla="*/ 10000 w 10000"/>
            <a:gd name="connsiteY0" fmla="*/ 9999 h 9999"/>
            <a:gd name="connsiteX1" fmla="*/ 10000 w 10000"/>
            <a:gd name="connsiteY1" fmla="*/ 6401 h 9999"/>
            <a:gd name="connsiteX2" fmla="*/ 8911 w 10000"/>
            <a:gd name="connsiteY2" fmla="*/ 2507 h 9999"/>
            <a:gd name="connsiteX3" fmla="*/ 5515 w 10000"/>
            <a:gd name="connsiteY3" fmla="*/ 2803 h 9999"/>
            <a:gd name="connsiteX4" fmla="*/ 6834 w 10000"/>
            <a:gd name="connsiteY4" fmla="*/ 173 h 9999"/>
            <a:gd name="connsiteX5" fmla="*/ 2 w 10000"/>
            <a:gd name="connsiteY5" fmla="*/ 1450 h 9999"/>
            <a:gd name="connsiteX0" fmla="*/ 10000 w 10000"/>
            <a:gd name="connsiteY0" fmla="*/ 10000 h 10000"/>
            <a:gd name="connsiteX1" fmla="*/ 10000 w 10000"/>
            <a:gd name="connsiteY1" fmla="*/ 6402 h 10000"/>
            <a:gd name="connsiteX2" fmla="*/ 8911 w 10000"/>
            <a:gd name="connsiteY2" fmla="*/ 2507 h 10000"/>
            <a:gd name="connsiteX3" fmla="*/ 6834 w 10000"/>
            <a:gd name="connsiteY3" fmla="*/ 173 h 10000"/>
            <a:gd name="connsiteX4" fmla="*/ 2 w 10000"/>
            <a:gd name="connsiteY4" fmla="*/ 1450 h 10000"/>
            <a:gd name="connsiteX0" fmla="*/ 10000 w 10000"/>
            <a:gd name="connsiteY0" fmla="*/ 10000 h 10000"/>
            <a:gd name="connsiteX1" fmla="*/ 10000 w 10000"/>
            <a:gd name="connsiteY1" fmla="*/ 6402 h 10000"/>
            <a:gd name="connsiteX2" fmla="*/ 8911 w 10000"/>
            <a:gd name="connsiteY2" fmla="*/ 2507 h 10000"/>
            <a:gd name="connsiteX3" fmla="*/ 6834 w 10000"/>
            <a:gd name="connsiteY3" fmla="*/ 173 h 10000"/>
            <a:gd name="connsiteX4" fmla="*/ 2 w 10000"/>
            <a:gd name="connsiteY4" fmla="*/ 1450 h 10000"/>
            <a:gd name="connsiteX0" fmla="*/ 10000 w 10000"/>
            <a:gd name="connsiteY0" fmla="*/ 10000 h 10000"/>
            <a:gd name="connsiteX1" fmla="*/ 10000 w 10000"/>
            <a:gd name="connsiteY1" fmla="*/ 6402 h 10000"/>
            <a:gd name="connsiteX2" fmla="*/ 8911 w 10000"/>
            <a:gd name="connsiteY2" fmla="*/ 2507 h 10000"/>
            <a:gd name="connsiteX3" fmla="*/ 6834 w 10000"/>
            <a:gd name="connsiteY3" fmla="*/ 173 h 10000"/>
            <a:gd name="connsiteX4" fmla="*/ 2 w 10000"/>
            <a:gd name="connsiteY4" fmla="*/ 1450 h 10000"/>
            <a:gd name="connsiteX0" fmla="*/ 10000 w 10000"/>
            <a:gd name="connsiteY0" fmla="*/ 9738 h 9738"/>
            <a:gd name="connsiteX1" fmla="*/ 10000 w 10000"/>
            <a:gd name="connsiteY1" fmla="*/ 6140 h 9738"/>
            <a:gd name="connsiteX2" fmla="*/ 8911 w 10000"/>
            <a:gd name="connsiteY2" fmla="*/ 2245 h 9738"/>
            <a:gd name="connsiteX3" fmla="*/ 6747 w 10000"/>
            <a:gd name="connsiteY3" fmla="*/ 187 h 9738"/>
            <a:gd name="connsiteX4" fmla="*/ 2 w 10000"/>
            <a:gd name="connsiteY4" fmla="*/ 1188 h 9738"/>
            <a:gd name="connsiteX0" fmla="*/ 10001 w 10001"/>
            <a:gd name="connsiteY0" fmla="*/ 9808 h 9808"/>
            <a:gd name="connsiteX1" fmla="*/ 10001 w 10001"/>
            <a:gd name="connsiteY1" fmla="*/ 6113 h 9808"/>
            <a:gd name="connsiteX2" fmla="*/ 8912 w 10001"/>
            <a:gd name="connsiteY2" fmla="*/ 2113 h 9808"/>
            <a:gd name="connsiteX3" fmla="*/ 6748 w 10001"/>
            <a:gd name="connsiteY3" fmla="*/ 0 h 9808"/>
            <a:gd name="connsiteX4" fmla="*/ 3 w 10001"/>
            <a:gd name="connsiteY4" fmla="*/ 1028 h 9808"/>
            <a:gd name="connsiteX0" fmla="*/ 10000 w 10000"/>
            <a:gd name="connsiteY0" fmla="*/ 10003 h 10003"/>
            <a:gd name="connsiteX1" fmla="*/ 10000 w 10000"/>
            <a:gd name="connsiteY1" fmla="*/ 6236 h 10003"/>
            <a:gd name="connsiteX2" fmla="*/ 8911 w 10000"/>
            <a:gd name="connsiteY2" fmla="*/ 2157 h 10003"/>
            <a:gd name="connsiteX3" fmla="*/ 6747 w 10000"/>
            <a:gd name="connsiteY3" fmla="*/ 3 h 10003"/>
            <a:gd name="connsiteX4" fmla="*/ 3 w 10000"/>
            <a:gd name="connsiteY4" fmla="*/ 1051 h 10003"/>
            <a:gd name="connsiteX0" fmla="*/ 9997 w 9997"/>
            <a:gd name="connsiteY0" fmla="*/ 10453 h 10453"/>
            <a:gd name="connsiteX1" fmla="*/ 9997 w 9997"/>
            <a:gd name="connsiteY1" fmla="*/ 6686 h 10453"/>
            <a:gd name="connsiteX2" fmla="*/ 8908 w 9997"/>
            <a:gd name="connsiteY2" fmla="*/ 2607 h 10453"/>
            <a:gd name="connsiteX3" fmla="*/ 6744 w 9997"/>
            <a:gd name="connsiteY3" fmla="*/ 453 h 10453"/>
            <a:gd name="connsiteX4" fmla="*/ 0 w 9997"/>
            <a:gd name="connsiteY4" fmla="*/ 1501 h 10453"/>
            <a:gd name="connsiteX0" fmla="*/ 10000 w 10000"/>
            <a:gd name="connsiteY0" fmla="*/ 10036 h 10036"/>
            <a:gd name="connsiteX1" fmla="*/ 10000 w 10000"/>
            <a:gd name="connsiteY1" fmla="*/ 6432 h 10036"/>
            <a:gd name="connsiteX2" fmla="*/ 8911 w 10000"/>
            <a:gd name="connsiteY2" fmla="*/ 2530 h 10036"/>
            <a:gd name="connsiteX3" fmla="*/ 6746 w 10000"/>
            <a:gd name="connsiteY3" fmla="*/ 469 h 10036"/>
            <a:gd name="connsiteX4" fmla="*/ 0 w 10000"/>
            <a:gd name="connsiteY4" fmla="*/ 1472 h 10036"/>
            <a:gd name="connsiteX0" fmla="*/ 10261 w 10261"/>
            <a:gd name="connsiteY0" fmla="*/ 11048 h 11048"/>
            <a:gd name="connsiteX1" fmla="*/ 10261 w 10261"/>
            <a:gd name="connsiteY1" fmla="*/ 7444 h 11048"/>
            <a:gd name="connsiteX2" fmla="*/ 9172 w 10261"/>
            <a:gd name="connsiteY2" fmla="*/ 3542 h 11048"/>
            <a:gd name="connsiteX3" fmla="*/ 7007 w 10261"/>
            <a:gd name="connsiteY3" fmla="*/ 1481 h 11048"/>
            <a:gd name="connsiteX4" fmla="*/ 0 w 10261"/>
            <a:gd name="connsiteY4" fmla="*/ 1011 h 11048"/>
            <a:gd name="connsiteX0" fmla="*/ 10261 w 10261"/>
            <a:gd name="connsiteY0" fmla="*/ 10138 h 10138"/>
            <a:gd name="connsiteX1" fmla="*/ 10261 w 10261"/>
            <a:gd name="connsiteY1" fmla="*/ 6534 h 10138"/>
            <a:gd name="connsiteX2" fmla="*/ 9172 w 10261"/>
            <a:gd name="connsiteY2" fmla="*/ 2632 h 10138"/>
            <a:gd name="connsiteX3" fmla="*/ 7007 w 10261"/>
            <a:gd name="connsiteY3" fmla="*/ 571 h 10138"/>
            <a:gd name="connsiteX4" fmla="*/ 0 w 10261"/>
            <a:gd name="connsiteY4" fmla="*/ 101 h 10138"/>
            <a:gd name="connsiteX0" fmla="*/ 16979 w 16979"/>
            <a:gd name="connsiteY0" fmla="*/ 9570 h 9570"/>
            <a:gd name="connsiteX1" fmla="*/ 16979 w 16979"/>
            <a:gd name="connsiteY1" fmla="*/ 5966 h 9570"/>
            <a:gd name="connsiteX2" fmla="*/ 15890 w 16979"/>
            <a:gd name="connsiteY2" fmla="*/ 2064 h 9570"/>
            <a:gd name="connsiteX3" fmla="*/ 13725 w 16979"/>
            <a:gd name="connsiteY3" fmla="*/ 3 h 9570"/>
            <a:gd name="connsiteX4" fmla="*/ 0 w 16979"/>
            <a:gd name="connsiteY4" fmla="*/ 2955 h 9570"/>
            <a:gd name="connsiteX0" fmla="*/ 10000 w 10000"/>
            <a:gd name="connsiteY0" fmla="*/ 10141 h 10141"/>
            <a:gd name="connsiteX1" fmla="*/ 10000 w 10000"/>
            <a:gd name="connsiteY1" fmla="*/ 6375 h 10141"/>
            <a:gd name="connsiteX2" fmla="*/ 9359 w 10000"/>
            <a:gd name="connsiteY2" fmla="*/ 2298 h 10141"/>
            <a:gd name="connsiteX3" fmla="*/ 8084 w 10000"/>
            <a:gd name="connsiteY3" fmla="*/ 144 h 10141"/>
            <a:gd name="connsiteX4" fmla="*/ 2949 w 10000"/>
            <a:gd name="connsiteY4" fmla="*/ 408 h 10141"/>
            <a:gd name="connsiteX5" fmla="*/ 0 w 10000"/>
            <a:gd name="connsiteY5" fmla="*/ 3229 h 10141"/>
            <a:gd name="connsiteX0" fmla="*/ 10000 w 10000"/>
            <a:gd name="connsiteY0" fmla="*/ 10395 h 10395"/>
            <a:gd name="connsiteX1" fmla="*/ 10000 w 10000"/>
            <a:gd name="connsiteY1" fmla="*/ 6629 h 10395"/>
            <a:gd name="connsiteX2" fmla="*/ 9359 w 10000"/>
            <a:gd name="connsiteY2" fmla="*/ 2552 h 10395"/>
            <a:gd name="connsiteX3" fmla="*/ 8084 w 10000"/>
            <a:gd name="connsiteY3" fmla="*/ 398 h 10395"/>
            <a:gd name="connsiteX4" fmla="*/ 2949 w 10000"/>
            <a:gd name="connsiteY4" fmla="*/ 662 h 10395"/>
            <a:gd name="connsiteX5" fmla="*/ 0 w 10000"/>
            <a:gd name="connsiteY5" fmla="*/ 3483 h 10395"/>
            <a:gd name="connsiteX0" fmla="*/ 10000 w 10000"/>
            <a:gd name="connsiteY0" fmla="*/ 10395 h 10395"/>
            <a:gd name="connsiteX1" fmla="*/ 10000 w 10000"/>
            <a:gd name="connsiteY1" fmla="*/ 6629 h 10395"/>
            <a:gd name="connsiteX2" fmla="*/ 9359 w 10000"/>
            <a:gd name="connsiteY2" fmla="*/ 2552 h 10395"/>
            <a:gd name="connsiteX3" fmla="*/ 8084 w 10000"/>
            <a:gd name="connsiteY3" fmla="*/ 398 h 10395"/>
            <a:gd name="connsiteX4" fmla="*/ 2949 w 10000"/>
            <a:gd name="connsiteY4" fmla="*/ 662 h 10395"/>
            <a:gd name="connsiteX5" fmla="*/ 0 w 10000"/>
            <a:gd name="connsiteY5" fmla="*/ 3483 h 10395"/>
            <a:gd name="connsiteX0" fmla="*/ 10000 w 10000"/>
            <a:gd name="connsiteY0" fmla="*/ 6629 h 6629"/>
            <a:gd name="connsiteX1" fmla="*/ 9359 w 10000"/>
            <a:gd name="connsiteY1" fmla="*/ 2552 h 6629"/>
            <a:gd name="connsiteX2" fmla="*/ 8084 w 10000"/>
            <a:gd name="connsiteY2" fmla="*/ 398 h 6629"/>
            <a:gd name="connsiteX3" fmla="*/ 2949 w 10000"/>
            <a:gd name="connsiteY3" fmla="*/ 662 h 6629"/>
            <a:gd name="connsiteX4" fmla="*/ 0 w 10000"/>
            <a:gd name="connsiteY4" fmla="*/ 3483 h 66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6629">
              <a:moveTo>
                <a:pt x="10000" y="6629"/>
              </a:moveTo>
              <a:cubicBezTo>
                <a:pt x="9410" y="4147"/>
                <a:pt x="9743" y="4456"/>
                <a:pt x="9359" y="2552"/>
              </a:cubicBezTo>
              <a:lnTo>
                <a:pt x="8084" y="398"/>
              </a:lnTo>
              <a:cubicBezTo>
                <a:pt x="7400" y="193"/>
                <a:pt x="4584" y="-514"/>
                <a:pt x="2949" y="662"/>
              </a:cubicBezTo>
              <a:cubicBezTo>
                <a:pt x="1602" y="1176"/>
                <a:pt x="2530" y="3454"/>
                <a:pt x="0" y="3483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638629</xdr:colOff>
      <xdr:row>38</xdr:row>
      <xdr:rowOff>114301</xdr:rowOff>
    </xdr:from>
    <xdr:to>
      <xdr:col>4</xdr:col>
      <xdr:colOff>658587</xdr:colOff>
      <xdr:row>40</xdr:row>
      <xdr:rowOff>81643</xdr:rowOff>
    </xdr:to>
    <xdr:sp macro="" textlink="">
      <xdr:nvSpPr>
        <xdr:cNvPr id="383" name="Text Box 1490">
          <a:extLst>
            <a:ext uri="{FF2B5EF4-FFF2-40B4-BE49-F238E27FC236}">
              <a16:creationId xmlns:a16="http://schemas.microsoft.com/office/drawing/2014/main" id="{DAFD0B57-5665-4BC9-9496-9910E826A6EC}"/>
            </a:ext>
          </a:extLst>
        </xdr:cNvPr>
        <xdr:cNvSpPr txBox="1">
          <a:spLocks noChangeArrowheads="1"/>
        </xdr:cNvSpPr>
      </xdr:nvSpPr>
      <xdr:spPr bwMode="auto">
        <a:xfrm>
          <a:off x="2157186" y="6525987"/>
          <a:ext cx="705758" cy="30479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・下志賀バス停</a:t>
          </a:r>
        </a:p>
      </xdr:txBody>
    </xdr:sp>
    <xdr:clientData/>
  </xdr:twoCellAnchor>
  <xdr:twoCellAnchor>
    <xdr:from>
      <xdr:col>3</xdr:col>
      <xdr:colOff>664635</xdr:colOff>
      <xdr:row>36</xdr:row>
      <xdr:rowOff>104774</xdr:rowOff>
    </xdr:from>
    <xdr:to>
      <xdr:col>4</xdr:col>
      <xdr:colOff>143934</xdr:colOff>
      <xdr:row>37</xdr:row>
      <xdr:rowOff>130174</xdr:rowOff>
    </xdr:to>
    <xdr:sp macro="" textlink="">
      <xdr:nvSpPr>
        <xdr:cNvPr id="384" name="Text Box 1153">
          <a:extLst>
            <a:ext uri="{FF2B5EF4-FFF2-40B4-BE49-F238E27FC236}">
              <a16:creationId xmlns:a16="http://schemas.microsoft.com/office/drawing/2014/main" id="{A507A344-2322-4B69-AC4D-76B771327B1F}"/>
            </a:ext>
          </a:extLst>
        </xdr:cNvPr>
        <xdr:cNvSpPr txBox="1">
          <a:spLocks noChangeArrowheads="1"/>
        </xdr:cNvSpPr>
      </xdr:nvSpPr>
      <xdr:spPr bwMode="auto">
        <a:xfrm>
          <a:off x="2181015" y="6139814"/>
          <a:ext cx="165099" cy="19304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2181</xdr:colOff>
      <xdr:row>36</xdr:row>
      <xdr:rowOff>44450</xdr:rowOff>
    </xdr:from>
    <xdr:to>
      <xdr:col>4</xdr:col>
      <xdr:colOff>668868</xdr:colOff>
      <xdr:row>37</xdr:row>
      <xdr:rowOff>50800</xdr:rowOff>
    </xdr:to>
    <xdr:sp macro="" textlink="">
      <xdr:nvSpPr>
        <xdr:cNvPr id="385" name="Line 326">
          <a:extLst>
            <a:ext uri="{FF2B5EF4-FFF2-40B4-BE49-F238E27FC236}">
              <a16:creationId xmlns:a16="http://schemas.microsoft.com/office/drawing/2014/main" id="{BCE33510-6ED5-4CDA-96E9-F3BF99EF6D00}"/>
            </a:ext>
          </a:extLst>
        </xdr:cNvPr>
        <xdr:cNvSpPr>
          <a:spLocks noChangeShapeType="1"/>
        </xdr:cNvSpPr>
      </xdr:nvSpPr>
      <xdr:spPr bwMode="auto">
        <a:xfrm flipV="1">
          <a:off x="1518561" y="6079490"/>
          <a:ext cx="1352487" cy="173990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130"/>
            <a:gd name="connsiteY0" fmla="*/ 270030 h 270058"/>
            <a:gd name="connsiteX1" fmla="*/ 10130 w 10130"/>
            <a:gd name="connsiteY1" fmla="*/ 30 h 270058"/>
            <a:gd name="connsiteX0" fmla="*/ 0 w 10130"/>
            <a:gd name="connsiteY0" fmla="*/ 278684 h 278683"/>
            <a:gd name="connsiteX1" fmla="*/ 10130 w 10130"/>
            <a:gd name="connsiteY1" fmla="*/ 8684 h 278683"/>
            <a:gd name="connsiteX0" fmla="*/ 0 w 10130"/>
            <a:gd name="connsiteY0" fmla="*/ 356712 h 356713"/>
            <a:gd name="connsiteX1" fmla="*/ 1869 w 10130"/>
            <a:gd name="connsiteY1" fmla="*/ 76711 h 356713"/>
            <a:gd name="connsiteX2" fmla="*/ 10130 w 10130"/>
            <a:gd name="connsiteY2" fmla="*/ 86712 h 356713"/>
            <a:gd name="connsiteX0" fmla="*/ 0 w 10130"/>
            <a:gd name="connsiteY0" fmla="*/ 280000 h 280000"/>
            <a:gd name="connsiteX1" fmla="*/ 1869 w 10130"/>
            <a:gd name="connsiteY1" fmla="*/ -1 h 280000"/>
            <a:gd name="connsiteX2" fmla="*/ 10130 w 10130"/>
            <a:gd name="connsiteY2" fmla="*/ 10000 h 28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130" h="280000">
              <a:moveTo>
                <a:pt x="0" y="280000"/>
              </a:moveTo>
              <a:cubicBezTo>
                <a:pt x="319" y="251667"/>
                <a:pt x="1471" y="35416"/>
                <a:pt x="1869" y="-1"/>
              </a:cubicBezTo>
              <a:cubicBezTo>
                <a:pt x="8941" y="3334"/>
                <a:pt x="6797" y="6667"/>
                <a:pt x="10130" y="10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656015</xdr:colOff>
      <xdr:row>36</xdr:row>
      <xdr:rowOff>122944</xdr:rowOff>
    </xdr:from>
    <xdr:to>
      <xdr:col>4</xdr:col>
      <xdr:colOff>198815</xdr:colOff>
      <xdr:row>37</xdr:row>
      <xdr:rowOff>151100</xdr:rowOff>
    </xdr:to>
    <xdr:grpSp>
      <xdr:nvGrpSpPr>
        <xdr:cNvPr id="386" name="グループ化 385">
          <a:extLst>
            <a:ext uri="{FF2B5EF4-FFF2-40B4-BE49-F238E27FC236}">
              <a16:creationId xmlns:a16="http://schemas.microsoft.com/office/drawing/2014/main" id="{C60B8AF8-D248-4FCD-B79A-2FDC10A4F62C}"/>
            </a:ext>
          </a:extLst>
        </xdr:cNvPr>
        <xdr:cNvGrpSpPr/>
      </xdr:nvGrpSpPr>
      <xdr:grpSpPr>
        <a:xfrm>
          <a:off x="2174572" y="6197173"/>
          <a:ext cx="228600" cy="196884"/>
          <a:chOff x="2092325" y="5107130"/>
          <a:chExt cx="317500" cy="199966"/>
        </a:xfrm>
      </xdr:grpSpPr>
      <xdr:sp macro="" textlink="">
        <xdr:nvSpPr>
          <xdr:cNvPr id="387" name="Freeform 342">
            <a:extLst>
              <a:ext uri="{FF2B5EF4-FFF2-40B4-BE49-F238E27FC236}">
                <a16:creationId xmlns:a16="http://schemas.microsoft.com/office/drawing/2014/main" id="{09D541DC-CBEA-22AE-9139-3F843DB1DC13}"/>
              </a:ext>
            </a:extLst>
          </xdr:cNvPr>
          <xdr:cNvSpPr>
            <a:spLocks/>
          </xdr:cNvSpPr>
        </xdr:nvSpPr>
        <xdr:spPr bwMode="auto">
          <a:xfrm>
            <a:off x="2092325" y="5107130"/>
            <a:ext cx="295275" cy="38100"/>
          </a:xfrm>
          <a:custGeom>
            <a:avLst/>
            <a:gdLst>
              <a:gd name="T0" fmla="*/ 0 w 31"/>
              <a:gd name="T1" fmla="*/ 0 h 4"/>
              <a:gd name="T2" fmla="*/ 2147483647 w 31"/>
              <a:gd name="T3" fmla="*/ 2147483647 h 4"/>
              <a:gd name="T4" fmla="*/ 2147483647 w 31"/>
              <a:gd name="T5" fmla="*/ 2147483647 h 4"/>
              <a:gd name="T6" fmla="*/ 2147483647 w 31"/>
              <a:gd name="T7" fmla="*/ 0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1" h="4">
                <a:moveTo>
                  <a:pt x="0" y="0"/>
                </a:moveTo>
                <a:lnTo>
                  <a:pt x="5" y="4"/>
                </a:lnTo>
                <a:lnTo>
                  <a:pt x="28" y="4"/>
                </a:lnTo>
                <a:lnTo>
                  <a:pt x="31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8" name="Freeform 343">
            <a:extLst>
              <a:ext uri="{FF2B5EF4-FFF2-40B4-BE49-F238E27FC236}">
                <a16:creationId xmlns:a16="http://schemas.microsoft.com/office/drawing/2014/main" id="{7677C5E2-B208-4D60-6B3D-18394E4BAE14}"/>
              </a:ext>
            </a:extLst>
          </xdr:cNvPr>
          <xdr:cNvSpPr>
            <a:spLocks/>
          </xdr:cNvSpPr>
        </xdr:nvSpPr>
        <xdr:spPr bwMode="auto">
          <a:xfrm rot="10800000">
            <a:off x="2111375" y="5268996"/>
            <a:ext cx="298450" cy="38100"/>
          </a:xfrm>
          <a:custGeom>
            <a:avLst/>
            <a:gdLst>
              <a:gd name="T0" fmla="*/ 0 w 31"/>
              <a:gd name="T1" fmla="*/ 0 h 4"/>
              <a:gd name="T2" fmla="*/ 2147483647 w 31"/>
              <a:gd name="T3" fmla="*/ 2147483647 h 4"/>
              <a:gd name="T4" fmla="*/ 2147483647 w 31"/>
              <a:gd name="T5" fmla="*/ 2147483647 h 4"/>
              <a:gd name="T6" fmla="*/ 2147483647 w 31"/>
              <a:gd name="T7" fmla="*/ 0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1" h="4">
                <a:moveTo>
                  <a:pt x="0" y="0"/>
                </a:moveTo>
                <a:lnTo>
                  <a:pt x="5" y="4"/>
                </a:lnTo>
                <a:lnTo>
                  <a:pt x="28" y="4"/>
                </a:lnTo>
                <a:lnTo>
                  <a:pt x="31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293260</xdr:colOff>
      <xdr:row>36</xdr:row>
      <xdr:rowOff>133351</xdr:rowOff>
    </xdr:from>
    <xdr:to>
      <xdr:col>4</xdr:col>
      <xdr:colOff>604410</xdr:colOff>
      <xdr:row>37</xdr:row>
      <xdr:rowOff>146051</xdr:rowOff>
    </xdr:to>
    <xdr:grpSp>
      <xdr:nvGrpSpPr>
        <xdr:cNvPr id="389" name="グループ化 388">
          <a:extLst>
            <a:ext uri="{FF2B5EF4-FFF2-40B4-BE49-F238E27FC236}">
              <a16:creationId xmlns:a16="http://schemas.microsoft.com/office/drawing/2014/main" id="{875BF79E-8C6F-4A69-92D5-C1D643EEABF5}"/>
            </a:ext>
          </a:extLst>
        </xdr:cNvPr>
        <xdr:cNvGrpSpPr/>
      </xdr:nvGrpSpPr>
      <xdr:grpSpPr>
        <a:xfrm>
          <a:off x="2497617" y="6207580"/>
          <a:ext cx="311150" cy="181428"/>
          <a:chOff x="2092325" y="5133975"/>
          <a:chExt cx="317500" cy="200025"/>
        </a:xfrm>
      </xdr:grpSpPr>
      <xdr:sp macro="" textlink="">
        <xdr:nvSpPr>
          <xdr:cNvPr id="390" name="Freeform 342">
            <a:extLst>
              <a:ext uri="{FF2B5EF4-FFF2-40B4-BE49-F238E27FC236}">
                <a16:creationId xmlns:a16="http://schemas.microsoft.com/office/drawing/2014/main" id="{8D48F97A-034D-89FD-593F-6FFFC3EA0899}"/>
              </a:ext>
            </a:extLst>
          </xdr:cNvPr>
          <xdr:cNvSpPr>
            <a:spLocks/>
          </xdr:cNvSpPr>
        </xdr:nvSpPr>
        <xdr:spPr bwMode="auto">
          <a:xfrm>
            <a:off x="2092325" y="5133975"/>
            <a:ext cx="295275" cy="38100"/>
          </a:xfrm>
          <a:custGeom>
            <a:avLst/>
            <a:gdLst>
              <a:gd name="T0" fmla="*/ 0 w 31"/>
              <a:gd name="T1" fmla="*/ 0 h 4"/>
              <a:gd name="T2" fmla="*/ 2147483647 w 31"/>
              <a:gd name="T3" fmla="*/ 2147483647 h 4"/>
              <a:gd name="T4" fmla="*/ 2147483647 w 31"/>
              <a:gd name="T5" fmla="*/ 2147483647 h 4"/>
              <a:gd name="T6" fmla="*/ 2147483647 w 31"/>
              <a:gd name="T7" fmla="*/ 0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1" h="4">
                <a:moveTo>
                  <a:pt x="0" y="0"/>
                </a:moveTo>
                <a:lnTo>
                  <a:pt x="5" y="4"/>
                </a:lnTo>
                <a:lnTo>
                  <a:pt x="28" y="4"/>
                </a:lnTo>
                <a:lnTo>
                  <a:pt x="31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1" name="Freeform 343">
            <a:extLst>
              <a:ext uri="{FF2B5EF4-FFF2-40B4-BE49-F238E27FC236}">
                <a16:creationId xmlns:a16="http://schemas.microsoft.com/office/drawing/2014/main" id="{08A9ADEA-7CFD-A4D6-AAD2-C1E797F698D4}"/>
              </a:ext>
            </a:extLst>
          </xdr:cNvPr>
          <xdr:cNvSpPr>
            <a:spLocks/>
          </xdr:cNvSpPr>
        </xdr:nvSpPr>
        <xdr:spPr bwMode="auto">
          <a:xfrm rot="10800000">
            <a:off x="2111375" y="5295900"/>
            <a:ext cx="298450" cy="38100"/>
          </a:xfrm>
          <a:custGeom>
            <a:avLst/>
            <a:gdLst>
              <a:gd name="T0" fmla="*/ 0 w 31"/>
              <a:gd name="T1" fmla="*/ 0 h 4"/>
              <a:gd name="T2" fmla="*/ 2147483647 w 31"/>
              <a:gd name="T3" fmla="*/ 2147483647 h 4"/>
              <a:gd name="T4" fmla="*/ 2147483647 w 31"/>
              <a:gd name="T5" fmla="*/ 2147483647 h 4"/>
              <a:gd name="T6" fmla="*/ 2147483647 w 31"/>
              <a:gd name="T7" fmla="*/ 0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1" h="4">
                <a:moveTo>
                  <a:pt x="0" y="0"/>
                </a:moveTo>
                <a:lnTo>
                  <a:pt x="5" y="4"/>
                </a:lnTo>
                <a:lnTo>
                  <a:pt x="28" y="4"/>
                </a:lnTo>
                <a:lnTo>
                  <a:pt x="31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117475</xdr:colOff>
      <xdr:row>37</xdr:row>
      <xdr:rowOff>167370</xdr:rowOff>
    </xdr:from>
    <xdr:to>
      <xdr:col>4</xdr:col>
      <xdr:colOff>546100</xdr:colOff>
      <xdr:row>38</xdr:row>
      <xdr:rowOff>157845</xdr:rowOff>
    </xdr:to>
    <xdr:sp macro="" textlink="">
      <xdr:nvSpPr>
        <xdr:cNvPr id="392" name="Text Box 1141">
          <a:extLst>
            <a:ext uri="{FF2B5EF4-FFF2-40B4-BE49-F238E27FC236}">
              <a16:creationId xmlns:a16="http://schemas.microsoft.com/office/drawing/2014/main" id="{FC4F6ECA-486E-4E39-815E-6822642C69EE}"/>
            </a:ext>
          </a:extLst>
        </xdr:cNvPr>
        <xdr:cNvSpPr txBox="1">
          <a:spLocks noChangeArrowheads="1"/>
        </xdr:cNvSpPr>
      </xdr:nvSpPr>
      <xdr:spPr bwMode="auto">
        <a:xfrm>
          <a:off x="2319655" y="6370050"/>
          <a:ext cx="428625" cy="15811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0.1km</a:t>
          </a:r>
        </a:p>
      </xdr:txBody>
    </xdr:sp>
    <xdr:clientData/>
  </xdr:twoCellAnchor>
  <xdr:twoCellAnchor>
    <xdr:from>
      <xdr:col>3</xdr:col>
      <xdr:colOff>666754</xdr:colOff>
      <xdr:row>37</xdr:row>
      <xdr:rowOff>42332</xdr:rowOff>
    </xdr:from>
    <xdr:to>
      <xdr:col>4</xdr:col>
      <xdr:colOff>190504</xdr:colOff>
      <xdr:row>39</xdr:row>
      <xdr:rowOff>13758</xdr:rowOff>
    </xdr:to>
    <xdr:sp macro="" textlink="">
      <xdr:nvSpPr>
        <xdr:cNvPr id="393" name="AutoShape 1192">
          <a:extLst>
            <a:ext uri="{FF2B5EF4-FFF2-40B4-BE49-F238E27FC236}">
              <a16:creationId xmlns:a16="http://schemas.microsoft.com/office/drawing/2014/main" id="{459719F2-C6C9-4EFF-85FB-9E4E69A754F4}"/>
            </a:ext>
          </a:extLst>
        </xdr:cNvPr>
        <xdr:cNvSpPr>
          <a:spLocks/>
        </xdr:cNvSpPr>
      </xdr:nvSpPr>
      <xdr:spPr bwMode="auto">
        <a:xfrm>
          <a:off x="2183134" y="6245012"/>
          <a:ext cx="209550" cy="306706"/>
        </a:xfrm>
        <a:prstGeom prst="rightBrace">
          <a:avLst>
            <a:gd name="adj1" fmla="val 42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723900</xdr:colOff>
      <xdr:row>48</xdr:row>
      <xdr:rowOff>161925</xdr:rowOff>
    </xdr:from>
    <xdr:to>
      <xdr:col>1</xdr:col>
      <xdr:colOff>33725</xdr:colOff>
      <xdr:row>49</xdr:row>
      <xdr:rowOff>138479</xdr:rowOff>
    </xdr:to>
    <xdr:sp macro="" textlink="">
      <xdr:nvSpPr>
        <xdr:cNvPr id="394" name="Text Box 794">
          <a:extLst>
            <a:ext uri="{FF2B5EF4-FFF2-40B4-BE49-F238E27FC236}">
              <a16:creationId xmlns:a16="http://schemas.microsoft.com/office/drawing/2014/main" id="{933CF4A9-ABA0-4A8E-A00B-B80D2829CE95}"/>
            </a:ext>
          </a:extLst>
        </xdr:cNvPr>
        <xdr:cNvSpPr txBox="1">
          <a:spLocks noChangeArrowheads="1"/>
        </xdr:cNvSpPr>
      </xdr:nvSpPr>
      <xdr:spPr bwMode="auto">
        <a:xfrm>
          <a:off x="5631180" y="6867525"/>
          <a:ext cx="35902" cy="1441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614891</xdr:colOff>
      <xdr:row>37</xdr:row>
      <xdr:rowOff>35073</xdr:rowOff>
    </xdr:from>
    <xdr:to>
      <xdr:col>6</xdr:col>
      <xdr:colOff>297391</xdr:colOff>
      <xdr:row>40</xdr:row>
      <xdr:rowOff>148</xdr:rowOff>
    </xdr:to>
    <xdr:sp macro="" textlink="">
      <xdr:nvSpPr>
        <xdr:cNvPr id="395" name="Freeform 975">
          <a:extLst>
            <a:ext uri="{FF2B5EF4-FFF2-40B4-BE49-F238E27FC236}">
              <a16:creationId xmlns:a16="http://schemas.microsoft.com/office/drawing/2014/main" id="{34A4FAD9-7A12-4B57-8C68-443850B78370}"/>
            </a:ext>
          </a:extLst>
        </xdr:cNvPr>
        <xdr:cNvSpPr>
          <a:spLocks/>
        </xdr:cNvSpPr>
      </xdr:nvSpPr>
      <xdr:spPr bwMode="auto">
        <a:xfrm rot="10560180">
          <a:off x="3502871" y="6237753"/>
          <a:ext cx="368300" cy="467995"/>
        </a:xfrm>
        <a:custGeom>
          <a:avLst/>
          <a:gdLst>
            <a:gd name="T0" fmla="*/ 2147483647 w 49"/>
            <a:gd name="T1" fmla="*/ 2147483647 h 55"/>
            <a:gd name="T2" fmla="*/ 2147483647 w 49"/>
            <a:gd name="T3" fmla="*/ 2147483647 h 55"/>
            <a:gd name="T4" fmla="*/ 0 w 49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9" h="55">
              <a:moveTo>
                <a:pt x="49" y="55"/>
              </a:moveTo>
              <a:lnTo>
                <a:pt x="33" y="27"/>
              </a:lnTo>
              <a:lnTo>
                <a:pt x="0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529167</xdr:colOff>
      <xdr:row>37</xdr:row>
      <xdr:rowOff>129414</xdr:rowOff>
    </xdr:from>
    <xdr:to>
      <xdr:col>5</xdr:col>
      <xdr:colOff>677335</xdr:colOff>
      <xdr:row>38</xdr:row>
      <xdr:rowOff>93133</xdr:rowOff>
    </xdr:to>
    <xdr:sp macro="" textlink="">
      <xdr:nvSpPr>
        <xdr:cNvPr id="396" name="AutoShape 972">
          <a:extLst>
            <a:ext uri="{FF2B5EF4-FFF2-40B4-BE49-F238E27FC236}">
              <a16:creationId xmlns:a16="http://schemas.microsoft.com/office/drawing/2014/main" id="{D1FE3425-82A9-46B4-B858-6004052FFBC7}"/>
            </a:ext>
          </a:extLst>
        </xdr:cNvPr>
        <xdr:cNvSpPr>
          <a:spLocks noChangeArrowheads="1"/>
        </xdr:cNvSpPr>
      </xdr:nvSpPr>
      <xdr:spPr bwMode="auto">
        <a:xfrm>
          <a:off x="3417147" y="6332094"/>
          <a:ext cx="148168" cy="13135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543983</xdr:colOff>
      <xdr:row>38</xdr:row>
      <xdr:rowOff>143328</xdr:rowOff>
    </xdr:from>
    <xdr:to>
      <xdr:col>5</xdr:col>
      <xdr:colOff>655110</xdr:colOff>
      <xdr:row>39</xdr:row>
      <xdr:rowOff>88441</xdr:rowOff>
    </xdr:to>
    <xdr:sp macro="" textlink="">
      <xdr:nvSpPr>
        <xdr:cNvPr id="397" name="Line 277">
          <a:extLst>
            <a:ext uri="{FF2B5EF4-FFF2-40B4-BE49-F238E27FC236}">
              <a16:creationId xmlns:a16="http://schemas.microsoft.com/office/drawing/2014/main" id="{98989A2A-F2B0-4EA4-B5FD-060DA7CBB309}"/>
            </a:ext>
          </a:extLst>
        </xdr:cNvPr>
        <xdr:cNvSpPr>
          <a:spLocks noChangeShapeType="1"/>
        </xdr:cNvSpPr>
      </xdr:nvSpPr>
      <xdr:spPr bwMode="auto">
        <a:xfrm rot="10578604">
          <a:off x="3431963" y="6513648"/>
          <a:ext cx="111127" cy="112753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41807 h 51807"/>
            <a:gd name="connsiteX1" fmla="*/ 10000 w 10000"/>
            <a:gd name="connsiteY1" fmla="*/ 51807 h 51807"/>
            <a:gd name="connsiteX0" fmla="*/ 0 w 10000"/>
            <a:gd name="connsiteY0" fmla="*/ 121556 h 131556"/>
            <a:gd name="connsiteX1" fmla="*/ 10000 w 10000"/>
            <a:gd name="connsiteY1" fmla="*/ 131556 h 131556"/>
            <a:gd name="connsiteX0" fmla="*/ 0 w 7867"/>
            <a:gd name="connsiteY0" fmla="*/ 121556 h 131556"/>
            <a:gd name="connsiteX1" fmla="*/ 7867 w 7867"/>
            <a:gd name="connsiteY1" fmla="*/ 131556 h 131556"/>
            <a:gd name="connsiteX0" fmla="*/ 0 w 10000"/>
            <a:gd name="connsiteY0" fmla="*/ 9789 h 10549"/>
            <a:gd name="connsiteX1" fmla="*/ 10000 w 10000"/>
            <a:gd name="connsiteY1" fmla="*/ 10549 h 10549"/>
            <a:gd name="connsiteX0" fmla="*/ 0 w 10000"/>
            <a:gd name="connsiteY0" fmla="*/ 9299 h 10059"/>
            <a:gd name="connsiteX1" fmla="*/ 10000 w 10000"/>
            <a:gd name="connsiteY1" fmla="*/ 10059 h 10059"/>
            <a:gd name="connsiteX0" fmla="*/ 0 w 10000"/>
            <a:gd name="connsiteY0" fmla="*/ 10093 h 10853"/>
            <a:gd name="connsiteX1" fmla="*/ 10000 w 10000"/>
            <a:gd name="connsiteY1" fmla="*/ 10853 h 108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 h="10853">
              <a:moveTo>
                <a:pt x="0" y="10093"/>
              </a:moveTo>
              <a:cubicBezTo>
                <a:pt x="846" y="-5026"/>
                <a:pt x="9831" y="-1817"/>
                <a:pt x="10000" y="10853"/>
              </a:cubicBezTo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27346</xdr:colOff>
      <xdr:row>40</xdr:row>
      <xdr:rowOff>34024</xdr:rowOff>
    </xdr:from>
    <xdr:to>
      <xdr:col>8</xdr:col>
      <xdr:colOff>605520</xdr:colOff>
      <xdr:row>40</xdr:row>
      <xdr:rowOff>176893</xdr:rowOff>
    </xdr:to>
    <xdr:sp macro="" textlink="">
      <xdr:nvSpPr>
        <xdr:cNvPr id="398" name="Text Box 1664">
          <a:extLst>
            <a:ext uri="{FF2B5EF4-FFF2-40B4-BE49-F238E27FC236}">
              <a16:creationId xmlns:a16="http://schemas.microsoft.com/office/drawing/2014/main" id="{54C7785C-1270-4F67-B81A-71F60555B6C6}"/>
            </a:ext>
          </a:extLst>
        </xdr:cNvPr>
        <xdr:cNvSpPr txBox="1">
          <a:spLocks noChangeArrowheads="1"/>
        </xdr:cNvSpPr>
      </xdr:nvSpPr>
      <xdr:spPr bwMode="auto">
        <a:xfrm>
          <a:off x="2915326" y="6739624"/>
          <a:ext cx="1263974" cy="13524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b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志賀高野山ﾄﾝﾈﾙ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1070m</a:t>
          </a:r>
        </a:p>
      </xdr:txBody>
    </xdr:sp>
    <xdr:clientData/>
  </xdr:twoCellAnchor>
  <xdr:twoCellAnchor>
    <xdr:from>
      <xdr:col>7</xdr:col>
      <xdr:colOff>630646</xdr:colOff>
      <xdr:row>38</xdr:row>
      <xdr:rowOff>15657</xdr:rowOff>
    </xdr:from>
    <xdr:to>
      <xdr:col>8</xdr:col>
      <xdr:colOff>631371</xdr:colOff>
      <xdr:row>40</xdr:row>
      <xdr:rowOff>5443</xdr:rowOff>
    </xdr:to>
    <xdr:sp macro="" textlink="">
      <xdr:nvSpPr>
        <xdr:cNvPr id="399" name="Freeform 150">
          <a:extLst>
            <a:ext uri="{FF2B5EF4-FFF2-40B4-BE49-F238E27FC236}">
              <a16:creationId xmlns:a16="http://schemas.microsoft.com/office/drawing/2014/main" id="{762EE238-EB11-4025-9104-D3790EAD382E}"/>
            </a:ext>
          </a:extLst>
        </xdr:cNvPr>
        <xdr:cNvSpPr>
          <a:spLocks/>
        </xdr:cNvSpPr>
      </xdr:nvSpPr>
      <xdr:spPr bwMode="auto">
        <a:xfrm flipH="1">
          <a:off x="4892403" y="6427343"/>
          <a:ext cx="686525" cy="327243"/>
        </a:xfrm>
        <a:custGeom>
          <a:avLst/>
          <a:gdLst>
            <a:gd name="T0" fmla="*/ 2147483647 w 54"/>
            <a:gd name="T1" fmla="*/ 2147483647 h 50"/>
            <a:gd name="T2" fmla="*/ 2147483647 w 54"/>
            <a:gd name="T3" fmla="*/ 0 h 50"/>
            <a:gd name="T4" fmla="*/ 0 w 54"/>
            <a:gd name="T5" fmla="*/ 2147483647 h 50"/>
            <a:gd name="T6" fmla="*/ 0 60000 65536"/>
            <a:gd name="T7" fmla="*/ 0 60000 65536"/>
            <a:gd name="T8" fmla="*/ 0 60000 65536"/>
            <a:gd name="connsiteX0" fmla="*/ 8776 w 8776"/>
            <a:gd name="connsiteY0" fmla="*/ 10000 h 10000"/>
            <a:gd name="connsiteX1" fmla="*/ 8776 w 8776"/>
            <a:gd name="connsiteY1" fmla="*/ 0 h 10000"/>
            <a:gd name="connsiteX2" fmla="*/ 0 w 8776"/>
            <a:gd name="connsiteY2" fmla="*/ 7335 h 10000"/>
            <a:gd name="connsiteX0" fmla="*/ 10000 w 10000"/>
            <a:gd name="connsiteY0" fmla="*/ 10000 h 10000"/>
            <a:gd name="connsiteX1" fmla="*/ 10000 w 10000"/>
            <a:gd name="connsiteY1" fmla="*/ 0 h 10000"/>
            <a:gd name="connsiteX2" fmla="*/ 0 w 10000"/>
            <a:gd name="connsiteY2" fmla="*/ 7335 h 10000"/>
            <a:gd name="connsiteX0" fmla="*/ 10000 w 10000"/>
            <a:gd name="connsiteY0" fmla="*/ 10000 h 10000"/>
            <a:gd name="connsiteX1" fmla="*/ 10000 w 10000"/>
            <a:gd name="connsiteY1" fmla="*/ 0 h 10000"/>
            <a:gd name="connsiteX2" fmla="*/ 0 w 10000"/>
            <a:gd name="connsiteY2" fmla="*/ 7335 h 10000"/>
            <a:gd name="connsiteX0" fmla="*/ 11084 w 11084"/>
            <a:gd name="connsiteY0" fmla="*/ 11594 h 11594"/>
            <a:gd name="connsiteX1" fmla="*/ 11084 w 11084"/>
            <a:gd name="connsiteY1" fmla="*/ 1594 h 11594"/>
            <a:gd name="connsiteX2" fmla="*/ 0 w 11084"/>
            <a:gd name="connsiteY2" fmla="*/ 2465 h 11594"/>
            <a:gd name="connsiteX0" fmla="*/ 11084 w 11084"/>
            <a:gd name="connsiteY0" fmla="*/ 10000 h 10000"/>
            <a:gd name="connsiteX1" fmla="*/ 11084 w 11084"/>
            <a:gd name="connsiteY1" fmla="*/ 0 h 10000"/>
            <a:gd name="connsiteX2" fmla="*/ 0 w 11084"/>
            <a:gd name="connsiteY2" fmla="*/ 871 h 10000"/>
            <a:gd name="connsiteX0" fmla="*/ 10949 w 10949"/>
            <a:gd name="connsiteY0" fmla="*/ 10000 h 10000"/>
            <a:gd name="connsiteX1" fmla="*/ 10949 w 10949"/>
            <a:gd name="connsiteY1" fmla="*/ 0 h 10000"/>
            <a:gd name="connsiteX2" fmla="*/ 0 w 10949"/>
            <a:gd name="connsiteY2" fmla="*/ 208 h 10000"/>
            <a:gd name="connsiteX0" fmla="*/ 10949 w 10949"/>
            <a:gd name="connsiteY0" fmla="*/ 10000 h 10000"/>
            <a:gd name="connsiteX1" fmla="*/ 10949 w 10949"/>
            <a:gd name="connsiteY1" fmla="*/ 0 h 10000"/>
            <a:gd name="connsiteX2" fmla="*/ 0 w 10949"/>
            <a:gd name="connsiteY2" fmla="*/ 208 h 10000"/>
            <a:gd name="connsiteX0" fmla="*/ 10949 w 10949"/>
            <a:gd name="connsiteY0" fmla="*/ 10000 h 10000"/>
            <a:gd name="connsiteX1" fmla="*/ 10949 w 10949"/>
            <a:gd name="connsiteY1" fmla="*/ 0 h 10000"/>
            <a:gd name="connsiteX2" fmla="*/ 0 w 10949"/>
            <a:gd name="connsiteY2" fmla="*/ 208 h 10000"/>
            <a:gd name="connsiteX0" fmla="*/ 10949 w 10949"/>
            <a:gd name="connsiteY0" fmla="*/ 10000 h 10000"/>
            <a:gd name="connsiteX1" fmla="*/ 10949 w 10949"/>
            <a:gd name="connsiteY1" fmla="*/ 0 h 10000"/>
            <a:gd name="connsiteX2" fmla="*/ 0 w 10949"/>
            <a:gd name="connsiteY2" fmla="*/ 208 h 10000"/>
            <a:gd name="connsiteX0" fmla="*/ 10949 w 10949"/>
            <a:gd name="connsiteY0" fmla="*/ 10000 h 10000"/>
            <a:gd name="connsiteX1" fmla="*/ 10949 w 10949"/>
            <a:gd name="connsiteY1" fmla="*/ 0 h 10000"/>
            <a:gd name="connsiteX2" fmla="*/ 0 w 10949"/>
            <a:gd name="connsiteY2" fmla="*/ 208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949" h="10000">
              <a:moveTo>
                <a:pt x="10949" y="10000"/>
              </a:moveTo>
              <a:lnTo>
                <a:pt x="10949" y="0"/>
              </a:lnTo>
              <a:cubicBezTo>
                <a:pt x="6183" y="216"/>
                <a:pt x="4772" y="-48"/>
                <a:pt x="0" y="208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134021</xdr:colOff>
      <xdr:row>38</xdr:row>
      <xdr:rowOff>20609</xdr:rowOff>
    </xdr:from>
    <xdr:to>
      <xdr:col>8</xdr:col>
      <xdr:colOff>2137</xdr:colOff>
      <xdr:row>38</xdr:row>
      <xdr:rowOff>27935</xdr:rowOff>
    </xdr:to>
    <xdr:sp macro="" textlink="">
      <xdr:nvSpPr>
        <xdr:cNvPr id="400" name="Line 1143">
          <a:extLst>
            <a:ext uri="{FF2B5EF4-FFF2-40B4-BE49-F238E27FC236}">
              <a16:creationId xmlns:a16="http://schemas.microsoft.com/office/drawing/2014/main" id="{B50A0442-54C3-4ADC-B5F4-CFF0DC19ED92}"/>
            </a:ext>
          </a:extLst>
        </xdr:cNvPr>
        <xdr:cNvSpPr>
          <a:spLocks noChangeShapeType="1"/>
        </xdr:cNvSpPr>
      </xdr:nvSpPr>
      <xdr:spPr bwMode="auto">
        <a:xfrm flipH="1">
          <a:off x="4393601" y="6390929"/>
          <a:ext cx="553916" cy="73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33867</xdr:colOff>
      <xdr:row>38</xdr:row>
      <xdr:rowOff>33867</xdr:rowOff>
    </xdr:from>
    <xdr:to>
      <xdr:col>7</xdr:col>
      <xdr:colOff>580234</xdr:colOff>
      <xdr:row>40</xdr:row>
      <xdr:rowOff>86183</xdr:rowOff>
    </xdr:to>
    <xdr:sp macro="" textlink="">
      <xdr:nvSpPr>
        <xdr:cNvPr id="401" name="Text Box 1490">
          <a:extLst>
            <a:ext uri="{FF2B5EF4-FFF2-40B4-BE49-F238E27FC236}">
              <a16:creationId xmlns:a16="http://schemas.microsoft.com/office/drawing/2014/main" id="{CD26A1CF-2AD5-4AD4-B78F-AE74AAD5252E}"/>
            </a:ext>
          </a:extLst>
        </xdr:cNvPr>
        <xdr:cNvSpPr txBox="1">
          <a:spLocks noChangeArrowheads="1"/>
        </xdr:cNvSpPr>
      </xdr:nvSpPr>
      <xdr:spPr bwMode="auto">
        <a:xfrm>
          <a:off x="4293447" y="6404187"/>
          <a:ext cx="546367" cy="38759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花坂屋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296523</xdr:colOff>
      <xdr:row>37</xdr:row>
      <xdr:rowOff>43479</xdr:rowOff>
    </xdr:from>
    <xdr:to>
      <xdr:col>4</xdr:col>
      <xdr:colOff>677333</xdr:colOff>
      <xdr:row>41</xdr:row>
      <xdr:rowOff>12701</xdr:rowOff>
    </xdr:to>
    <xdr:sp macro="" textlink="">
      <xdr:nvSpPr>
        <xdr:cNvPr id="402" name="Freeform 143">
          <a:extLst>
            <a:ext uri="{FF2B5EF4-FFF2-40B4-BE49-F238E27FC236}">
              <a16:creationId xmlns:a16="http://schemas.microsoft.com/office/drawing/2014/main" id="{538AEC09-C566-4C8B-B7F1-B9BC6819923E}"/>
            </a:ext>
          </a:extLst>
        </xdr:cNvPr>
        <xdr:cNvSpPr>
          <a:spLocks/>
        </xdr:cNvSpPr>
      </xdr:nvSpPr>
      <xdr:spPr bwMode="auto">
        <a:xfrm>
          <a:off x="1812903" y="6246159"/>
          <a:ext cx="1066610" cy="639782"/>
        </a:xfrm>
        <a:custGeom>
          <a:avLst/>
          <a:gdLst>
            <a:gd name="T0" fmla="*/ 2147483647 w 34"/>
            <a:gd name="T1" fmla="*/ 2147483647 h 91"/>
            <a:gd name="T2" fmla="*/ 2147483647 w 34"/>
            <a:gd name="T3" fmla="*/ 2147483647 h 91"/>
            <a:gd name="T4" fmla="*/ 0 w 34"/>
            <a:gd name="T5" fmla="*/ 2147483647 h 91"/>
            <a:gd name="T6" fmla="*/ 2147483647 w 34"/>
            <a:gd name="T7" fmla="*/ 2147483647 h 91"/>
            <a:gd name="T8" fmla="*/ 2147483647 w 34"/>
            <a:gd name="T9" fmla="*/ 0 h 9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22297 w 22297"/>
            <a:gd name="connsiteY0" fmla="*/ 7940 h 7940"/>
            <a:gd name="connsiteX1" fmla="*/ 22297 w 22297"/>
            <a:gd name="connsiteY1" fmla="*/ 5083 h 7940"/>
            <a:gd name="connsiteX2" fmla="*/ 12297 w 22297"/>
            <a:gd name="connsiteY2" fmla="*/ 2226 h 7940"/>
            <a:gd name="connsiteX3" fmla="*/ 15238 w 22297"/>
            <a:gd name="connsiteY3" fmla="*/ 138 h 7940"/>
            <a:gd name="connsiteX4" fmla="*/ 4 w 22297"/>
            <a:gd name="connsiteY4" fmla="*/ 1152 h 7940"/>
            <a:gd name="connsiteX0" fmla="*/ 10000 w 10000"/>
            <a:gd name="connsiteY0" fmla="*/ 9999 h 9999"/>
            <a:gd name="connsiteX1" fmla="*/ 10000 w 10000"/>
            <a:gd name="connsiteY1" fmla="*/ 6401 h 9999"/>
            <a:gd name="connsiteX2" fmla="*/ 8911 w 10000"/>
            <a:gd name="connsiteY2" fmla="*/ 2507 h 9999"/>
            <a:gd name="connsiteX3" fmla="*/ 5515 w 10000"/>
            <a:gd name="connsiteY3" fmla="*/ 2803 h 9999"/>
            <a:gd name="connsiteX4" fmla="*/ 6834 w 10000"/>
            <a:gd name="connsiteY4" fmla="*/ 173 h 9999"/>
            <a:gd name="connsiteX5" fmla="*/ 2 w 10000"/>
            <a:gd name="connsiteY5" fmla="*/ 1450 h 9999"/>
            <a:gd name="connsiteX0" fmla="*/ 10000 w 10000"/>
            <a:gd name="connsiteY0" fmla="*/ 10000 h 10000"/>
            <a:gd name="connsiteX1" fmla="*/ 10000 w 10000"/>
            <a:gd name="connsiteY1" fmla="*/ 6402 h 10000"/>
            <a:gd name="connsiteX2" fmla="*/ 8911 w 10000"/>
            <a:gd name="connsiteY2" fmla="*/ 2507 h 10000"/>
            <a:gd name="connsiteX3" fmla="*/ 6834 w 10000"/>
            <a:gd name="connsiteY3" fmla="*/ 173 h 10000"/>
            <a:gd name="connsiteX4" fmla="*/ 2 w 10000"/>
            <a:gd name="connsiteY4" fmla="*/ 1450 h 10000"/>
            <a:gd name="connsiteX0" fmla="*/ 10000 w 10000"/>
            <a:gd name="connsiteY0" fmla="*/ 10000 h 10000"/>
            <a:gd name="connsiteX1" fmla="*/ 10000 w 10000"/>
            <a:gd name="connsiteY1" fmla="*/ 6402 h 10000"/>
            <a:gd name="connsiteX2" fmla="*/ 8911 w 10000"/>
            <a:gd name="connsiteY2" fmla="*/ 2507 h 10000"/>
            <a:gd name="connsiteX3" fmla="*/ 6834 w 10000"/>
            <a:gd name="connsiteY3" fmla="*/ 173 h 10000"/>
            <a:gd name="connsiteX4" fmla="*/ 2 w 10000"/>
            <a:gd name="connsiteY4" fmla="*/ 1450 h 10000"/>
            <a:gd name="connsiteX0" fmla="*/ 10000 w 10000"/>
            <a:gd name="connsiteY0" fmla="*/ 10000 h 10000"/>
            <a:gd name="connsiteX1" fmla="*/ 10000 w 10000"/>
            <a:gd name="connsiteY1" fmla="*/ 6402 h 10000"/>
            <a:gd name="connsiteX2" fmla="*/ 8911 w 10000"/>
            <a:gd name="connsiteY2" fmla="*/ 2507 h 10000"/>
            <a:gd name="connsiteX3" fmla="*/ 6834 w 10000"/>
            <a:gd name="connsiteY3" fmla="*/ 173 h 10000"/>
            <a:gd name="connsiteX4" fmla="*/ 2 w 10000"/>
            <a:gd name="connsiteY4" fmla="*/ 1450 h 10000"/>
            <a:gd name="connsiteX0" fmla="*/ 10000 w 10000"/>
            <a:gd name="connsiteY0" fmla="*/ 9738 h 9738"/>
            <a:gd name="connsiteX1" fmla="*/ 10000 w 10000"/>
            <a:gd name="connsiteY1" fmla="*/ 6140 h 9738"/>
            <a:gd name="connsiteX2" fmla="*/ 8911 w 10000"/>
            <a:gd name="connsiteY2" fmla="*/ 2245 h 9738"/>
            <a:gd name="connsiteX3" fmla="*/ 6747 w 10000"/>
            <a:gd name="connsiteY3" fmla="*/ 187 h 9738"/>
            <a:gd name="connsiteX4" fmla="*/ 2 w 10000"/>
            <a:gd name="connsiteY4" fmla="*/ 1188 h 9738"/>
            <a:gd name="connsiteX0" fmla="*/ 10001 w 10001"/>
            <a:gd name="connsiteY0" fmla="*/ 9808 h 9808"/>
            <a:gd name="connsiteX1" fmla="*/ 10001 w 10001"/>
            <a:gd name="connsiteY1" fmla="*/ 6113 h 9808"/>
            <a:gd name="connsiteX2" fmla="*/ 8912 w 10001"/>
            <a:gd name="connsiteY2" fmla="*/ 2113 h 9808"/>
            <a:gd name="connsiteX3" fmla="*/ 6748 w 10001"/>
            <a:gd name="connsiteY3" fmla="*/ 0 h 9808"/>
            <a:gd name="connsiteX4" fmla="*/ 3 w 10001"/>
            <a:gd name="connsiteY4" fmla="*/ 1028 h 9808"/>
            <a:gd name="connsiteX0" fmla="*/ 10000 w 10000"/>
            <a:gd name="connsiteY0" fmla="*/ 10003 h 10003"/>
            <a:gd name="connsiteX1" fmla="*/ 10000 w 10000"/>
            <a:gd name="connsiteY1" fmla="*/ 6236 h 10003"/>
            <a:gd name="connsiteX2" fmla="*/ 8911 w 10000"/>
            <a:gd name="connsiteY2" fmla="*/ 2157 h 10003"/>
            <a:gd name="connsiteX3" fmla="*/ 6747 w 10000"/>
            <a:gd name="connsiteY3" fmla="*/ 3 h 10003"/>
            <a:gd name="connsiteX4" fmla="*/ 3 w 10000"/>
            <a:gd name="connsiteY4" fmla="*/ 1051 h 10003"/>
            <a:gd name="connsiteX0" fmla="*/ 9997 w 9997"/>
            <a:gd name="connsiteY0" fmla="*/ 10453 h 10453"/>
            <a:gd name="connsiteX1" fmla="*/ 9997 w 9997"/>
            <a:gd name="connsiteY1" fmla="*/ 6686 h 10453"/>
            <a:gd name="connsiteX2" fmla="*/ 8908 w 9997"/>
            <a:gd name="connsiteY2" fmla="*/ 2607 h 10453"/>
            <a:gd name="connsiteX3" fmla="*/ 6744 w 9997"/>
            <a:gd name="connsiteY3" fmla="*/ 453 h 10453"/>
            <a:gd name="connsiteX4" fmla="*/ 0 w 9997"/>
            <a:gd name="connsiteY4" fmla="*/ 1501 h 10453"/>
            <a:gd name="connsiteX0" fmla="*/ 10000 w 10000"/>
            <a:gd name="connsiteY0" fmla="*/ 10036 h 10036"/>
            <a:gd name="connsiteX1" fmla="*/ 10000 w 10000"/>
            <a:gd name="connsiteY1" fmla="*/ 6432 h 10036"/>
            <a:gd name="connsiteX2" fmla="*/ 8911 w 10000"/>
            <a:gd name="connsiteY2" fmla="*/ 2530 h 10036"/>
            <a:gd name="connsiteX3" fmla="*/ 6746 w 10000"/>
            <a:gd name="connsiteY3" fmla="*/ 469 h 10036"/>
            <a:gd name="connsiteX4" fmla="*/ 0 w 10000"/>
            <a:gd name="connsiteY4" fmla="*/ 1472 h 10036"/>
            <a:gd name="connsiteX0" fmla="*/ 10261 w 10261"/>
            <a:gd name="connsiteY0" fmla="*/ 11048 h 11048"/>
            <a:gd name="connsiteX1" fmla="*/ 10261 w 10261"/>
            <a:gd name="connsiteY1" fmla="*/ 7444 h 11048"/>
            <a:gd name="connsiteX2" fmla="*/ 9172 w 10261"/>
            <a:gd name="connsiteY2" fmla="*/ 3542 h 11048"/>
            <a:gd name="connsiteX3" fmla="*/ 7007 w 10261"/>
            <a:gd name="connsiteY3" fmla="*/ 1481 h 11048"/>
            <a:gd name="connsiteX4" fmla="*/ 0 w 10261"/>
            <a:gd name="connsiteY4" fmla="*/ 1011 h 11048"/>
            <a:gd name="connsiteX0" fmla="*/ 10261 w 10261"/>
            <a:gd name="connsiteY0" fmla="*/ 10138 h 10138"/>
            <a:gd name="connsiteX1" fmla="*/ 10261 w 10261"/>
            <a:gd name="connsiteY1" fmla="*/ 6534 h 10138"/>
            <a:gd name="connsiteX2" fmla="*/ 9172 w 10261"/>
            <a:gd name="connsiteY2" fmla="*/ 2632 h 10138"/>
            <a:gd name="connsiteX3" fmla="*/ 7007 w 10261"/>
            <a:gd name="connsiteY3" fmla="*/ 571 h 10138"/>
            <a:gd name="connsiteX4" fmla="*/ 0 w 10261"/>
            <a:gd name="connsiteY4" fmla="*/ 101 h 10138"/>
            <a:gd name="connsiteX0" fmla="*/ 3507 w 16793"/>
            <a:gd name="connsiteY0" fmla="*/ 9577 h 9577"/>
            <a:gd name="connsiteX1" fmla="*/ 3507 w 16793"/>
            <a:gd name="connsiteY1" fmla="*/ 5973 h 9577"/>
            <a:gd name="connsiteX2" fmla="*/ 2418 w 16793"/>
            <a:gd name="connsiteY2" fmla="*/ 2071 h 9577"/>
            <a:gd name="connsiteX3" fmla="*/ 253 w 16793"/>
            <a:gd name="connsiteY3" fmla="*/ 10 h 9577"/>
            <a:gd name="connsiteX4" fmla="*/ 15737 w 16793"/>
            <a:gd name="connsiteY4" fmla="*/ 958 h 9577"/>
            <a:gd name="connsiteX0" fmla="*/ 2297 w 9580"/>
            <a:gd name="connsiteY0" fmla="*/ 9996 h 9996"/>
            <a:gd name="connsiteX1" fmla="*/ 2297 w 9580"/>
            <a:gd name="connsiteY1" fmla="*/ 6233 h 9996"/>
            <a:gd name="connsiteX2" fmla="*/ 1649 w 9580"/>
            <a:gd name="connsiteY2" fmla="*/ 2158 h 9996"/>
            <a:gd name="connsiteX3" fmla="*/ 360 w 9580"/>
            <a:gd name="connsiteY3" fmla="*/ 6 h 9996"/>
            <a:gd name="connsiteX4" fmla="*/ 9580 w 9580"/>
            <a:gd name="connsiteY4" fmla="*/ 996 h 9996"/>
            <a:gd name="connsiteX0" fmla="*/ 3674 w 11276"/>
            <a:gd name="connsiteY0" fmla="*/ 9004 h 9004"/>
            <a:gd name="connsiteX1" fmla="*/ 3674 w 11276"/>
            <a:gd name="connsiteY1" fmla="*/ 5239 h 9004"/>
            <a:gd name="connsiteX2" fmla="*/ 2997 w 11276"/>
            <a:gd name="connsiteY2" fmla="*/ 1163 h 9004"/>
            <a:gd name="connsiteX3" fmla="*/ 318 w 11276"/>
            <a:gd name="connsiteY3" fmla="*/ 386 h 9004"/>
            <a:gd name="connsiteX4" fmla="*/ 11276 w 11276"/>
            <a:gd name="connsiteY4" fmla="*/ 0 h 9004"/>
            <a:gd name="connsiteX0" fmla="*/ 3258 w 10000"/>
            <a:gd name="connsiteY0" fmla="*/ 10000 h 10000"/>
            <a:gd name="connsiteX1" fmla="*/ 3258 w 10000"/>
            <a:gd name="connsiteY1" fmla="*/ 5819 h 10000"/>
            <a:gd name="connsiteX2" fmla="*/ 1320 w 10000"/>
            <a:gd name="connsiteY2" fmla="*/ 2350 h 10000"/>
            <a:gd name="connsiteX3" fmla="*/ 282 w 10000"/>
            <a:gd name="connsiteY3" fmla="*/ 429 h 10000"/>
            <a:gd name="connsiteX4" fmla="*/ 10000 w 10000"/>
            <a:gd name="connsiteY4" fmla="*/ 0 h 10000"/>
            <a:gd name="connsiteX0" fmla="*/ 3258 w 10000"/>
            <a:gd name="connsiteY0" fmla="*/ 10000 h 10000"/>
            <a:gd name="connsiteX1" fmla="*/ 3258 w 10000"/>
            <a:gd name="connsiteY1" fmla="*/ 5819 h 10000"/>
            <a:gd name="connsiteX2" fmla="*/ 1320 w 10000"/>
            <a:gd name="connsiteY2" fmla="*/ 2350 h 10000"/>
            <a:gd name="connsiteX3" fmla="*/ 282 w 10000"/>
            <a:gd name="connsiteY3" fmla="*/ 429 h 10000"/>
            <a:gd name="connsiteX4" fmla="*/ 10000 w 10000"/>
            <a:gd name="connsiteY4" fmla="*/ 0 h 10000"/>
            <a:gd name="connsiteX0" fmla="*/ 3258 w 10000"/>
            <a:gd name="connsiteY0" fmla="*/ 10000 h 10000"/>
            <a:gd name="connsiteX1" fmla="*/ 3258 w 10000"/>
            <a:gd name="connsiteY1" fmla="*/ 5819 h 10000"/>
            <a:gd name="connsiteX2" fmla="*/ 1114 w 10000"/>
            <a:gd name="connsiteY2" fmla="*/ 2820 h 10000"/>
            <a:gd name="connsiteX3" fmla="*/ 282 w 10000"/>
            <a:gd name="connsiteY3" fmla="*/ 429 h 10000"/>
            <a:gd name="connsiteX4" fmla="*/ 10000 w 10000"/>
            <a:gd name="connsiteY4" fmla="*/ 0 h 10000"/>
            <a:gd name="connsiteX0" fmla="*/ 3258 w 10000"/>
            <a:gd name="connsiteY0" fmla="*/ 10000 h 10000"/>
            <a:gd name="connsiteX1" fmla="*/ 3258 w 10000"/>
            <a:gd name="connsiteY1" fmla="*/ 5819 h 10000"/>
            <a:gd name="connsiteX2" fmla="*/ 1114 w 10000"/>
            <a:gd name="connsiteY2" fmla="*/ 2820 h 10000"/>
            <a:gd name="connsiteX3" fmla="*/ 282 w 10000"/>
            <a:gd name="connsiteY3" fmla="*/ 429 h 10000"/>
            <a:gd name="connsiteX4" fmla="*/ 10000 w 10000"/>
            <a:gd name="connsiteY4" fmla="*/ 0 h 10000"/>
            <a:gd name="connsiteX0" fmla="*/ 3262 w 9901"/>
            <a:gd name="connsiteY0" fmla="*/ 10118 h 10118"/>
            <a:gd name="connsiteX1" fmla="*/ 3262 w 9901"/>
            <a:gd name="connsiteY1" fmla="*/ 5937 h 10118"/>
            <a:gd name="connsiteX2" fmla="*/ 1118 w 9901"/>
            <a:gd name="connsiteY2" fmla="*/ 2938 h 10118"/>
            <a:gd name="connsiteX3" fmla="*/ 286 w 9901"/>
            <a:gd name="connsiteY3" fmla="*/ 547 h 10118"/>
            <a:gd name="connsiteX4" fmla="*/ 9901 w 9901"/>
            <a:gd name="connsiteY4" fmla="*/ 0 h 10118"/>
            <a:gd name="connsiteX0" fmla="*/ 3292 w 10101"/>
            <a:gd name="connsiteY0" fmla="*/ 9483 h 9483"/>
            <a:gd name="connsiteX1" fmla="*/ 3292 w 10101"/>
            <a:gd name="connsiteY1" fmla="*/ 5351 h 9483"/>
            <a:gd name="connsiteX2" fmla="*/ 1126 w 10101"/>
            <a:gd name="connsiteY2" fmla="*/ 2387 h 9483"/>
            <a:gd name="connsiteX3" fmla="*/ 286 w 10101"/>
            <a:gd name="connsiteY3" fmla="*/ 24 h 9483"/>
            <a:gd name="connsiteX4" fmla="*/ 10101 w 10101"/>
            <a:gd name="connsiteY4" fmla="*/ 64 h 9483"/>
            <a:gd name="connsiteX0" fmla="*/ 2976 w 9717"/>
            <a:gd name="connsiteY0" fmla="*/ 9975 h 9975"/>
            <a:gd name="connsiteX1" fmla="*/ 2976 w 9717"/>
            <a:gd name="connsiteY1" fmla="*/ 5618 h 9975"/>
            <a:gd name="connsiteX2" fmla="*/ 832 w 9717"/>
            <a:gd name="connsiteY2" fmla="*/ 2492 h 9975"/>
            <a:gd name="connsiteX3" fmla="*/ 0 w 9717"/>
            <a:gd name="connsiteY3" fmla="*/ 0 h 9975"/>
            <a:gd name="connsiteX4" fmla="*/ 9717 w 9717"/>
            <a:gd name="connsiteY4" fmla="*/ 42 h 9975"/>
            <a:gd name="connsiteX0" fmla="*/ 3063 w 10000"/>
            <a:gd name="connsiteY0" fmla="*/ 10000 h 10000"/>
            <a:gd name="connsiteX1" fmla="*/ 3063 w 10000"/>
            <a:gd name="connsiteY1" fmla="*/ 5632 h 10000"/>
            <a:gd name="connsiteX2" fmla="*/ 856 w 10000"/>
            <a:gd name="connsiteY2" fmla="*/ 2498 h 10000"/>
            <a:gd name="connsiteX3" fmla="*/ 0 w 10000"/>
            <a:gd name="connsiteY3" fmla="*/ 0 h 10000"/>
            <a:gd name="connsiteX4" fmla="*/ 10000 w 10000"/>
            <a:gd name="connsiteY4" fmla="*/ 42 h 10000"/>
            <a:gd name="connsiteX0" fmla="*/ 3063 w 10000"/>
            <a:gd name="connsiteY0" fmla="*/ 10000 h 10000"/>
            <a:gd name="connsiteX1" fmla="*/ 3063 w 10000"/>
            <a:gd name="connsiteY1" fmla="*/ 5632 h 10000"/>
            <a:gd name="connsiteX2" fmla="*/ 856 w 10000"/>
            <a:gd name="connsiteY2" fmla="*/ 2498 h 10000"/>
            <a:gd name="connsiteX3" fmla="*/ 0 w 10000"/>
            <a:gd name="connsiteY3" fmla="*/ 0 h 10000"/>
            <a:gd name="connsiteX4" fmla="*/ 10000 w 10000"/>
            <a:gd name="connsiteY4" fmla="*/ 42 h 10000"/>
            <a:gd name="connsiteX0" fmla="*/ 3063 w 10000"/>
            <a:gd name="connsiteY0" fmla="*/ 10000 h 10000"/>
            <a:gd name="connsiteX1" fmla="*/ 3063 w 10000"/>
            <a:gd name="connsiteY1" fmla="*/ 5632 h 10000"/>
            <a:gd name="connsiteX2" fmla="*/ 856 w 10000"/>
            <a:gd name="connsiteY2" fmla="*/ 2498 h 10000"/>
            <a:gd name="connsiteX3" fmla="*/ 0 w 10000"/>
            <a:gd name="connsiteY3" fmla="*/ 0 h 10000"/>
            <a:gd name="connsiteX4" fmla="*/ 10000 w 10000"/>
            <a:gd name="connsiteY4" fmla="*/ 42 h 10000"/>
            <a:gd name="connsiteX0" fmla="*/ 3063 w 10000"/>
            <a:gd name="connsiteY0" fmla="*/ 10000 h 10000"/>
            <a:gd name="connsiteX1" fmla="*/ 3063 w 10000"/>
            <a:gd name="connsiteY1" fmla="*/ 5632 h 10000"/>
            <a:gd name="connsiteX2" fmla="*/ 856 w 10000"/>
            <a:gd name="connsiteY2" fmla="*/ 2498 h 10000"/>
            <a:gd name="connsiteX3" fmla="*/ 0 w 10000"/>
            <a:gd name="connsiteY3" fmla="*/ 0 h 10000"/>
            <a:gd name="connsiteX4" fmla="*/ 10000 w 10000"/>
            <a:gd name="connsiteY4" fmla="*/ 42 h 10000"/>
            <a:gd name="connsiteX0" fmla="*/ 3063 w 10000"/>
            <a:gd name="connsiteY0" fmla="*/ 10000 h 10000"/>
            <a:gd name="connsiteX1" fmla="*/ 3009 w 10000"/>
            <a:gd name="connsiteY1" fmla="*/ 5632 h 10000"/>
            <a:gd name="connsiteX2" fmla="*/ 856 w 10000"/>
            <a:gd name="connsiteY2" fmla="*/ 2498 h 10000"/>
            <a:gd name="connsiteX3" fmla="*/ 0 w 10000"/>
            <a:gd name="connsiteY3" fmla="*/ 0 h 10000"/>
            <a:gd name="connsiteX4" fmla="*/ 10000 w 10000"/>
            <a:gd name="connsiteY4" fmla="*/ 42 h 10000"/>
            <a:gd name="connsiteX0" fmla="*/ 3063 w 10000"/>
            <a:gd name="connsiteY0" fmla="*/ 10000 h 10000"/>
            <a:gd name="connsiteX1" fmla="*/ 3009 w 10000"/>
            <a:gd name="connsiteY1" fmla="*/ 5632 h 10000"/>
            <a:gd name="connsiteX2" fmla="*/ 856 w 10000"/>
            <a:gd name="connsiteY2" fmla="*/ 2498 h 10000"/>
            <a:gd name="connsiteX3" fmla="*/ 0 w 10000"/>
            <a:gd name="connsiteY3" fmla="*/ 0 h 10000"/>
            <a:gd name="connsiteX4" fmla="*/ 10000 w 10000"/>
            <a:gd name="connsiteY4" fmla="*/ 42 h 10000"/>
            <a:gd name="connsiteX0" fmla="*/ 3063 w 10000"/>
            <a:gd name="connsiteY0" fmla="*/ 10000 h 10000"/>
            <a:gd name="connsiteX1" fmla="*/ 3063 w 10000"/>
            <a:gd name="connsiteY1" fmla="*/ 5281 h 10000"/>
            <a:gd name="connsiteX2" fmla="*/ 856 w 10000"/>
            <a:gd name="connsiteY2" fmla="*/ 2498 h 10000"/>
            <a:gd name="connsiteX3" fmla="*/ 0 w 10000"/>
            <a:gd name="connsiteY3" fmla="*/ 0 h 10000"/>
            <a:gd name="connsiteX4" fmla="*/ 10000 w 10000"/>
            <a:gd name="connsiteY4" fmla="*/ 42 h 10000"/>
            <a:gd name="connsiteX0" fmla="*/ 3117 w 10000"/>
            <a:gd name="connsiteY0" fmla="*/ 11523 h 11523"/>
            <a:gd name="connsiteX1" fmla="*/ 3063 w 10000"/>
            <a:gd name="connsiteY1" fmla="*/ 5281 h 11523"/>
            <a:gd name="connsiteX2" fmla="*/ 856 w 10000"/>
            <a:gd name="connsiteY2" fmla="*/ 2498 h 11523"/>
            <a:gd name="connsiteX3" fmla="*/ 0 w 10000"/>
            <a:gd name="connsiteY3" fmla="*/ 0 h 11523"/>
            <a:gd name="connsiteX4" fmla="*/ 10000 w 10000"/>
            <a:gd name="connsiteY4" fmla="*/ 42 h 115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1523">
              <a:moveTo>
                <a:pt x="3117" y="11523"/>
              </a:moveTo>
              <a:cubicBezTo>
                <a:pt x="3099" y="9442"/>
                <a:pt x="3081" y="7362"/>
                <a:pt x="3063" y="5281"/>
              </a:cubicBezTo>
              <a:cubicBezTo>
                <a:pt x="1697" y="5617"/>
                <a:pt x="538" y="7653"/>
                <a:pt x="856" y="2498"/>
              </a:cubicBezTo>
              <a:cubicBezTo>
                <a:pt x="680" y="1079"/>
                <a:pt x="285" y="833"/>
                <a:pt x="0" y="0"/>
              </a:cubicBezTo>
              <a:cubicBezTo>
                <a:pt x="3906" y="7"/>
                <a:pt x="5267" y="92"/>
                <a:pt x="10000" y="42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303874</xdr:colOff>
      <xdr:row>38</xdr:row>
      <xdr:rowOff>25387</xdr:rowOff>
    </xdr:from>
    <xdr:to>
      <xdr:col>3</xdr:col>
      <xdr:colOff>455838</xdr:colOff>
      <xdr:row>38</xdr:row>
      <xdr:rowOff>170089</xdr:rowOff>
    </xdr:to>
    <xdr:sp macro="" textlink="">
      <xdr:nvSpPr>
        <xdr:cNvPr id="403" name="AutoShape 142">
          <a:extLst>
            <a:ext uri="{FF2B5EF4-FFF2-40B4-BE49-F238E27FC236}">
              <a16:creationId xmlns:a16="http://schemas.microsoft.com/office/drawing/2014/main" id="{78974D76-45B3-47CC-8867-AD24A4C7985B}"/>
            </a:ext>
          </a:extLst>
        </xdr:cNvPr>
        <xdr:cNvSpPr>
          <a:spLocks noChangeArrowheads="1"/>
        </xdr:cNvSpPr>
      </xdr:nvSpPr>
      <xdr:spPr bwMode="auto">
        <a:xfrm>
          <a:off x="1820254" y="6395707"/>
          <a:ext cx="151964" cy="14470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8</xdr:col>
      <xdr:colOff>1137</xdr:colOff>
      <xdr:row>39</xdr:row>
      <xdr:rowOff>39049</xdr:rowOff>
    </xdr:from>
    <xdr:ext cx="385816" cy="165173"/>
    <xdr:sp macro="" textlink="">
      <xdr:nvSpPr>
        <xdr:cNvPr id="404" name="Text Box 1490">
          <a:extLst>
            <a:ext uri="{FF2B5EF4-FFF2-40B4-BE49-F238E27FC236}">
              <a16:creationId xmlns:a16="http://schemas.microsoft.com/office/drawing/2014/main" id="{EBE02DC0-EB96-4BAB-B035-6AB0CE820740}"/>
            </a:ext>
          </a:extLst>
        </xdr:cNvPr>
        <xdr:cNvSpPr txBox="1">
          <a:spLocks noChangeArrowheads="1"/>
        </xdr:cNvSpPr>
      </xdr:nvSpPr>
      <xdr:spPr bwMode="auto">
        <a:xfrm>
          <a:off x="4946517" y="6577009"/>
          <a:ext cx="385816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きしや</a:t>
          </a:r>
        </a:p>
      </xdr:txBody>
    </xdr:sp>
    <xdr:clientData/>
  </xdr:oneCellAnchor>
  <xdr:twoCellAnchor>
    <xdr:from>
      <xdr:col>7</xdr:col>
      <xdr:colOff>1132</xdr:colOff>
      <xdr:row>36</xdr:row>
      <xdr:rowOff>161811</xdr:rowOff>
    </xdr:from>
    <xdr:to>
      <xdr:col>8</xdr:col>
      <xdr:colOff>82206</xdr:colOff>
      <xdr:row>38</xdr:row>
      <xdr:rowOff>43996</xdr:rowOff>
    </xdr:to>
    <xdr:sp macro="" textlink="">
      <xdr:nvSpPr>
        <xdr:cNvPr id="405" name="Text Box 1490">
          <a:extLst>
            <a:ext uri="{FF2B5EF4-FFF2-40B4-BE49-F238E27FC236}">
              <a16:creationId xmlns:a16="http://schemas.microsoft.com/office/drawing/2014/main" id="{BD42EC28-E817-434C-BE4F-11D1CC40E24B}"/>
            </a:ext>
          </a:extLst>
        </xdr:cNvPr>
        <xdr:cNvSpPr txBox="1">
          <a:spLocks noChangeArrowheads="1"/>
        </xdr:cNvSpPr>
      </xdr:nvSpPr>
      <xdr:spPr bwMode="auto">
        <a:xfrm>
          <a:off x="4260712" y="6196851"/>
          <a:ext cx="766874" cy="21746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花坂名物焼餅</a:t>
          </a:r>
        </a:p>
      </xdr:txBody>
    </xdr:sp>
    <xdr:clientData/>
  </xdr:twoCellAnchor>
  <xdr:twoCellAnchor editAs="oneCell">
    <xdr:from>
      <xdr:col>6</xdr:col>
      <xdr:colOff>74844</xdr:colOff>
      <xdr:row>37</xdr:row>
      <xdr:rowOff>122441</xdr:rowOff>
    </xdr:from>
    <xdr:to>
      <xdr:col>6</xdr:col>
      <xdr:colOff>481244</xdr:colOff>
      <xdr:row>39</xdr:row>
      <xdr:rowOff>119300</xdr:rowOff>
    </xdr:to>
    <xdr:grpSp>
      <xdr:nvGrpSpPr>
        <xdr:cNvPr id="406" name="Group 6672">
          <a:extLst>
            <a:ext uri="{FF2B5EF4-FFF2-40B4-BE49-F238E27FC236}">
              <a16:creationId xmlns:a16="http://schemas.microsoft.com/office/drawing/2014/main" id="{0237809A-9758-44BC-95AB-75A5E2918A24}"/>
            </a:ext>
          </a:extLst>
        </xdr:cNvPr>
        <xdr:cNvGrpSpPr>
          <a:grpSpLocks/>
        </xdr:cNvGrpSpPr>
      </xdr:nvGrpSpPr>
      <xdr:grpSpPr bwMode="auto">
        <a:xfrm>
          <a:off x="3650801" y="6365398"/>
          <a:ext cx="406400" cy="334316"/>
          <a:chOff x="536" y="109"/>
          <a:chExt cx="46" cy="44"/>
        </a:xfrm>
      </xdr:grpSpPr>
      <xdr:pic>
        <xdr:nvPicPr>
          <xdr:cNvPr id="407" name="Picture 6673" descr="route2">
            <a:extLst>
              <a:ext uri="{FF2B5EF4-FFF2-40B4-BE49-F238E27FC236}">
                <a16:creationId xmlns:a16="http://schemas.microsoft.com/office/drawing/2014/main" id="{5FB605E1-FF5D-7CAC-98BD-01365F9E14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08" name="Text Box 6674">
            <a:extLst>
              <a:ext uri="{FF2B5EF4-FFF2-40B4-BE49-F238E27FC236}">
                <a16:creationId xmlns:a16="http://schemas.microsoft.com/office/drawing/2014/main" id="{B5EAE63F-75F6-D5AB-8215-56DBAB77BD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7</xdr:col>
      <xdr:colOff>577783</xdr:colOff>
      <xdr:row>38</xdr:row>
      <xdr:rowOff>48656</xdr:rowOff>
    </xdr:from>
    <xdr:to>
      <xdr:col>8</xdr:col>
      <xdr:colOff>2</xdr:colOff>
      <xdr:row>38</xdr:row>
      <xdr:rowOff>147561</xdr:rowOff>
    </xdr:to>
    <xdr:sp macro="" textlink="">
      <xdr:nvSpPr>
        <xdr:cNvPr id="409" name="AutoShape 149">
          <a:extLst>
            <a:ext uri="{FF2B5EF4-FFF2-40B4-BE49-F238E27FC236}">
              <a16:creationId xmlns:a16="http://schemas.microsoft.com/office/drawing/2014/main" id="{D78AF26D-61EA-4DC2-87E9-3122EA56B414}"/>
            </a:ext>
          </a:extLst>
        </xdr:cNvPr>
        <xdr:cNvSpPr>
          <a:spLocks noChangeArrowheads="1"/>
        </xdr:cNvSpPr>
      </xdr:nvSpPr>
      <xdr:spPr bwMode="auto">
        <a:xfrm>
          <a:off x="4839540" y="6460342"/>
          <a:ext cx="108019" cy="9890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8</xdr:col>
      <xdr:colOff>211492</xdr:colOff>
      <xdr:row>38</xdr:row>
      <xdr:rowOff>91832</xdr:rowOff>
    </xdr:from>
    <xdr:ext cx="512805" cy="165173"/>
    <xdr:sp macro="" textlink="">
      <xdr:nvSpPr>
        <xdr:cNvPr id="410" name="Text Box 1490">
          <a:extLst>
            <a:ext uri="{FF2B5EF4-FFF2-40B4-BE49-F238E27FC236}">
              <a16:creationId xmlns:a16="http://schemas.microsoft.com/office/drawing/2014/main" id="{ED088CAE-19E8-4DA2-A011-CDEEDCC61B0D}"/>
            </a:ext>
          </a:extLst>
        </xdr:cNvPr>
        <xdr:cNvSpPr txBox="1">
          <a:spLocks noChangeArrowheads="1"/>
        </xdr:cNvSpPr>
      </xdr:nvSpPr>
      <xdr:spPr bwMode="auto">
        <a:xfrm>
          <a:off x="5156872" y="6462152"/>
          <a:ext cx="512805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上きしや</a:t>
          </a:r>
        </a:p>
      </xdr:txBody>
    </xdr:sp>
    <xdr:clientData/>
  </xdr:oneCellAnchor>
  <xdr:twoCellAnchor editAs="oneCell">
    <xdr:from>
      <xdr:col>3</xdr:col>
      <xdr:colOff>51865</xdr:colOff>
      <xdr:row>35</xdr:row>
      <xdr:rowOff>63501</xdr:rowOff>
    </xdr:from>
    <xdr:to>
      <xdr:col>3</xdr:col>
      <xdr:colOff>406403</xdr:colOff>
      <xdr:row>37</xdr:row>
      <xdr:rowOff>9422</xdr:rowOff>
    </xdr:to>
    <xdr:grpSp>
      <xdr:nvGrpSpPr>
        <xdr:cNvPr id="411" name="Group 6672">
          <a:extLst>
            <a:ext uri="{FF2B5EF4-FFF2-40B4-BE49-F238E27FC236}">
              <a16:creationId xmlns:a16="http://schemas.microsoft.com/office/drawing/2014/main" id="{41BA7A31-FC4F-4A85-A10D-7415C1240B16}"/>
            </a:ext>
          </a:extLst>
        </xdr:cNvPr>
        <xdr:cNvGrpSpPr>
          <a:grpSpLocks/>
        </xdr:cNvGrpSpPr>
      </xdr:nvGrpSpPr>
      <xdr:grpSpPr bwMode="auto">
        <a:xfrm>
          <a:off x="1570422" y="5969001"/>
          <a:ext cx="354538" cy="283378"/>
          <a:chOff x="536" y="109"/>
          <a:chExt cx="46" cy="44"/>
        </a:xfrm>
      </xdr:grpSpPr>
      <xdr:pic>
        <xdr:nvPicPr>
          <xdr:cNvPr id="412" name="Picture 6673" descr="route2">
            <a:extLst>
              <a:ext uri="{FF2B5EF4-FFF2-40B4-BE49-F238E27FC236}">
                <a16:creationId xmlns:a16="http://schemas.microsoft.com/office/drawing/2014/main" id="{FE74A5F9-130A-F4E6-F5C8-752E69071B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3" name="Text Box 6674">
            <a:extLst>
              <a:ext uri="{FF2B5EF4-FFF2-40B4-BE49-F238E27FC236}">
                <a16:creationId xmlns:a16="http://schemas.microsoft.com/office/drawing/2014/main" id="{E177A9C3-71CB-923B-4224-32D38823FA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10</xdr:col>
      <xdr:colOff>76199</xdr:colOff>
      <xdr:row>37</xdr:row>
      <xdr:rowOff>67733</xdr:rowOff>
    </xdr:from>
    <xdr:to>
      <xdr:col>10</xdr:col>
      <xdr:colOff>643664</xdr:colOff>
      <xdr:row>40</xdr:row>
      <xdr:rowOff>4233</xdr:rowOff>
    </xdr:to>
    <xdr:sp macro="" textlink="">
      <xdr:nvSpPr>
        <xdr:cNvPr id="414" name="Freeform 150">
          <a:extLst>
            <a:ext uri="{FF2B5EF4-FFF2-40B4-BE49-F238E27FC236}">
              <a16:creationId xmlns:a16="http://schemas.microsoft.com/office/drawing/2014/main" id="{0A80FDC0-C8C7-414F-8897-240265010DDD}"/>
            </a:ext>
          </a:extLst>
        </xdr:cNvPr>
        <xdr:cNvSpPr>
          <a:spLocks/>
        </xdr:cNvSpPr>
      </xdr:nvSpPr>
      <xdr:spPr bwMode="auto">
        <a:xfrm flipH="1">
          <a:off x="6393179" y="6270413"/>
          <a:ext cx="567465" cy="439420"/>
        </a:xfrm>
        <a:custGeom>
          <a:avLst/>
          <a:gdLst>
            <a:gd name="T0" fmla="*/ 2147483647 w 54"/>
            <a:gd name="T1" fmla="*/ 2147483647 h 50"/>
            <a:gd name="T2" fmla="*/ 2147483647 w 54"/>
            <a:gd name="T3" fmla="*/ 0 h 50"/>
            <a:gd name="T4" fmla="*/ 0 w 54"/>
            <a:gd name="T5" fmla="*/ 2147483647 h 50"/>
            <a:gd name="T6" fmla="*/ 0 60000 65536"/>
            <a:gd name="T7" fmla="*/ 0 60000 65536"/>
            <a:gd name="T8" fmla="*/ 0 60000 65536"/>
            <a:gd name="connsiteX0" fmla="*/ 8776 w 8776"/>
            <a:gd name="connsiteY0" fmla="*/ 10000 h 10000"/>
            <a:gd name="connsiteX1" fmla="*/ 8776 w 8776"/>
            <a:gd name="connsiteY1" fmla="*/ 0 h 10000"/>
            <a:gd name="connsiteX2" fmla="*/ 0 w 8776"/>
            <a:gd name="connsiteY2" fmla="*/ 7335 h 10000"/>
            <a:gd name="connsiteX0" fmla="*/ 10000 w 10000"/>
            <a:gd name="connsiteY0" fmla="*/ 10000 h 10000"/>
            <a:gd name="connsiteX1" fmla="*/ 10000 w 10000"/>
            <a:gd name="connsiteY1" fmla="*/ 0 h 10000"/>
            <a:gd name="connsiteX2" fmla="*/ 0 w 10000"/>
            <a:gd name="connsiteY2" fmla="*/ 7335 h 10000"/>
            <a:gd name="connsiteX0" fmla="*/ 10000 w 10000"/>
            <a:gd name="connsiteY0" fmla="*/ 10000 h 10000"/>
            <a:gd name="connsiteX1" fmla="*/ 10000 w 10000"/>
            <a:gd name="connsiteY1" fmla="*/ 0 h 10000"/>
            <a:gd name="connsiteX2" fmla="*/ 0 w 10000"/>
            <a:gd name="connsiteY2" fmla="*/ 7335 h 10000"/>
            <a:gd name="connsiteX0" fmla="*/ 10630 w 10630"/>
            <a:gd name="connsiteY0" fmla="*/ 10000 h 10000"/>
            <a:gd name="connsiteX1" fmla="*/ 10630 w 10630"/>
            <a:gd name="connsiteY1" fmla="*/ 0 h 10000"/>
            <a:gd name="connsiteX2" fmla="*/ 0 w 10630"/>
            <a:gd name="connsiteY2" fmla="*/ 7792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630" h="10000">
              <a:moveTo>
                <a:pt x="10630" y="10000"/>
              </a:moveTo>
              <a:lnTo>
                <a:pt x="10630" y="0"/>
              </a:lnTo>
              <a:cubicBezTo>
                <a:pt x="6948" y="2868"/>
                <a:pt x="8565" y="1403"/>
                <a:pt x="0" y="7792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9524</xdr:colOff>
      <xdr:row>37</xdr:row>
      <xdr:rowOff>1057</xdr:rowOff>
    </xdr:from>
    <xdr:to>
      <xdr:col>10</xdr:col>
      <xdr:colOff>152399</xdr:colOff>
      <xdr:row>37</xdr:row>
      <xdr:rowOff>135465</xdr:rowOff>
    </xdr:to>
    <xdr:sp macro="" textlink="">
      <xdr:nvSpPr>
        <xdr:cNvPr id="415" name="Oval 151">
          <a:extLst>
            <a:ext uri="{FF2B5EF4-FFF2-40B4-BE49-F238E27FC236}">
              <a16:creationId xmlns:a16="http://schemas.microsoft.com/office/drawing/2014/main" id="{34B50E68-EA1C-440D-9CB3-C0591934A42F}"/>
            </a:ext>
          </a:extLst>
        </xdr:cNvPr>
        <xdr:cNvSpPr>
          <a:spLocks noChangeArrowheads="1"/>
        </xdr:cNvSpPr>
      </xdr:nvSpPr>
      <xdr:spPr bwMode="auto">
        <a:xfrm>
          <a:off x="6326504" y="6203737"/>
          <a:ext cx="142875" cy="13440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107948</xdr:colOff>
      <xdr:row>31</xdr:row>
      <xdr:rowOff>69850</xdr:rowOff>
    </xdr:from>
    <xdr:to>
      <xdr:col>10</xdr:col>
      <xdr:colOff>558800</xdr:colOff>
      <xdr:row>32</xdr:row>
      <xdr:rowOff>9219</xdr:rowOff>
    </xdr:to>
    <xdr:sp macro="" textlink="">
      <xdr:nvSpPr>
        <xdr:cNvPr id="416" name="Line 1143">
          <a:extLst>
            <a:ext uri="{FF2B5EF4-FFF2-40B4-BE49-F238E27FC236}">
              <a16:creationId xmlns:a16="http://schemas.microsoft.com/office/drawing/2014/main" id="{B2A7839C-2FED-4D0C-9FE0-205E3ACE30AE}"/>
            </a:ext>
          </a:extLst>
        </xdr:cNvPr>
        <xdr:cNvSpPr>
          <a:spLocks noChangeShapeType="1"/>
        </xdr:cNvSpPr>
      </xdr:nvSpPr>
      <xdr:spPr bwMode="auto">
        <a:xfrm flipH="1">
          <a:off x="6424928" y="5266690"/>
          <a:ext cx="450852" cy="1070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146050</xdr:colOff>
      <xdr:row>35</xdr:row>
      <xdr:rowOff>152399</xdr:rowOff>
    </xdr:from>
    <xdr:to>
      <xdr:col>9</xdr:col>
      <xdr:colOff>698500</xdr:colOff>
      <xdr:row>37</xdr:row>
      <xdr:rowOff>34924</xdr:rowOff>
    </xdr:to>
    <xdr:sp macro="" textlink="">
      <xdr:nvSpPr>
        <xdr:cNvPr id="417" name="Line 1143">
          <a:extLst>
            <a:ext uri="{FF2B5EF4-FFF2-40B4-BE49-F238E27FC236}">
              <a16:creationId xmlns:a16="http://schemas.microsoft.com/office/drawing/2014/main" id="{DA0FF798-CC69-4D6A-A731-266AF82D47E8}"/>
            </a:ext>
          </a:extLst>
        </xdr:cNvPr>
        <xdr:cNvSpPr>
          <a:spLocks noChangeShapeType="1"/>
        </xdr:cNvSpPr>
      </xdr:nvSpPr>
      <xdr:spPr bwMode="auto">
        <a:xfrm flipH="1" flipV="1">
          <a:off x="5777230" y="6019799"/>
          <a:ext cx="537210" cy="2178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412076</xdr:colOff>
      <xdr:row>35</xdr:row>
      <xdr:rowOff>150582</xdr:rowOff>
    </xdr:from>
    <xdr:to>
      <xdr:col>10</xdr:col>
      <xdr:colOff>511405</xdr:colOff>
      <xdr:row>37</xdr:row>
      <xdr:rowOff>24053</xdr:rowOff>
    </xdr:to>
    <xdr:sp macro="" textlink="">
      <xdr:nvSpPr>
        <xdr:cNvPr id="418" name="Text Box 1490">
          <a:extLst>
            <a:ext uri="{FF2B5EF4-FFF2-40B4-BE49-F238E27FC236}">
              <a16:creationId xmlns:a16="http://schemas.microsoft.com/office/drawing/2014/main" id="{A1B55CFA-4014-4915-9DB5-C570661C4955}"/>
            </a:ext>
          </a:extLst>
        </xdr:cNvPr>
        <xdr:cNvSpPr txBox="1">
          <a:spLocks noChangeArrowheads="1"/>
        </xdr:cNvSpPr>
      </xdr:nvSpPr>
      <xdr:spPr bwMode="auto">
        <a:xfrm>
          <a:off x="6043256" y="6017982"/>
          <a:ext cx="785129" cy="20875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矢立茶屋</a:t>
          </a:r>
        </a:p>
      </xdr:txBody>
    </xdr:sp>
    <xdr:clientData/>
  </xdr:twoCellAnchor>
  <xdr:twoCellAnchor editAs="oneCell">
    <xdr:from>
      <xdr:col>9</xdr:col>
      <xdr:colOff>112189</xdr:colOff>
      <xdr:row>36</xdr:row>
      <xdr:rowOff>27358</xdr:rowOff>
    </xdr:from>
    <xdr:to>
      <xdr:col>9</xdr:col>
      <xdr:colOff>550333</xdr:colOff>
      <xdr:row>38</xdr:row>
      <xdr:rowOff>38100</xdr:rowOff>
    </xdr:to>
    <xdr:grpSp>
      <xdr:nvGrpSpPr>
        <xdr:cNvPr id="419" name="Group 6672">
          <a:extLst>
            <a:ext uri="{FF2B5EF4-FFF2-40B4-BE49-F238E27FC236}">
              <a16:creationId xmlns:a16="http://schemas.microsoft.com/office/drawing/2014/main" id="{542E1240-1B85-447A-89A9-59B5468FE848}"/>
            </a:ext>
          </a:extLst>
        </xdr:cNvPr>
        <xdr:cNvGrpSpPr>
          <a:grpSpLocks/>
        </xdr:cNvGrpSpPr>
      </xdr:nvGrpSpPr>
      <xdr:grpSpPr bwMode="auto">
        <a:xfrm>
          <a:off x="5745546" y="6101587"/>
          <a:ext cx="438144" cy="348199"/>
          <a:chOff x="536" y="109"/>
          <a:chExt cx="46" cy="44"/>
        </a:xfrm>
      </xdr:grpSpPr>
      <xdr:pic>
        <xdr:nvPicPr>
          <xdr:cNvPr id="420" name="Picture 6673" descr="route2">
            <a:extLst>
              <a:ext uri="{FF2B5EF4-FFF2-40B4-BE49-F238E27FC236}">
                <a16:creationId xmlns:a16="http://schemas.microsoft.com/office/drawing/2014/main" id="{BB43999E-B61E-A494-16FB-07A6571FAB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21" name="Text Box 6674">
            <a:extLst>
              <a:ext uri="{FF2B5EF4-FFF2-40B4-BE49-F238E27FC236}">
                <a16:creationId xmlns:a16="http://schemas.microsoft.com/office/drawing/2014/main" id="{8D33705D-6BF6-B1A3-076E-5A7D556219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10</xdr:col>
      <xdr:colOff>59293</xdr:colOff>
      <xdr:row>38</xdr:row>
      <xdr:rowOff>138171</xdr:rowOff>
    </xdr:from>
    <xdr:to>
      <xdr:col>10</xdr:col>
      <xdr:colOff>423332</xdr:colOff>
      <xdr:row>40</xdr:row>
      <xdr:rowOff>84666</xdr:rowOff>
    </xdr:to>
    <xdr:grpSp>
      <xdr:nvGrpSpPr>
        <xdr:cNvPr id="422" name="Group 6672">
          <a:extLst>
            <a:ext uri="{FF2B5EF4-FFF2-40B4-BE49-F238E27FC236}">
              <a16:creationId xmlns:a16="http://schemas.microsoft.com/office/drawing/2014/main" id="{0B835F0B-B331-4A61-B772-CF98363BC94B}"/>
            </a:ext>
          </a:extLst>
        </xdr:cNvPr>
        <xdr:cNvGrpSpPr>
          <a:grpSpLocks/>
        </xdr:cNvGrpSpPr>
      </xdr:nvGrpSpPr>
      <xdr:grpSpPr bwMode="auto">
        <a:xfrm>
          <a:off x="6378450" y="6549857"/>
          <a:ext cx="364039" cy="283952"/>
          <a:chOff x="536" y="109"/>
          <a:chExt cx="47" cy="44"/>
        </a:xfrm>
      </xdr:grpSpPr>
      <xdr:pic>
        <xdr:nvPicPr>
          <xdr:cNvPr id="423" name="Picture 6673" descr="route2">
            <a:extLst>
              <a:ext uri="{FF2B5EF4-FFF2-40B4-BE49-F238E27FC236}">
                <a16:creationId xmlns:a16="http://schemas.microsoft.com/office/drawing/2014/main" id="{2A5CD139-9656-9EEE-89C1-E6CBC049595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24" name="Text Box 6674">
            <a:extLst>
              <a:ext uri="{FF2B5EF4-FFF2-40B4-BE49-F238E27FC236}">
                <a16:creationId xmlns:a16="http://schemas.microsoft.com/office/drawing/2014/main" id="{C722643C-04A0-2805-5652-665AF30E4E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6" cy="36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10</xdr:col>
      <xdr:colOff>236015</xdr:colOff>
      <xdr:row>36</xdr:row>
      <xdr:rowOff>142862</xdr:rowOff>
    </xdr:from>
    <xdr:to>
      <xdr:col>10</xdr:col>
      <xdr:colOff>651932</xdr:colOff>
      <xdr:row>38</xdr:row>
      <xdr:rowOff>101600</xdr:rowOff>
    </xdr:to>
    <xdr:grpSp>
      <xdr:nvGrpSpPr>
        <xdr:cNvPr id="425" name="Group 6672">
          <a:extLst>
            <a:ext uri="{FF2B5EF4-FFF2-40B4-BE49-F238E27FC236}">
              <a16:creationId xmlns:a16="http://schemas.microsoft.com/office/drawing/2014/main" id="{C6D673B8-78F0-41DC-8A8E-2254737B1C3E}"/>
            </a:ext>
          </a:extLst>
        </xdr:cNvPr>
        <xdr:cNvGrpSpPr>
          <a:grpSpLocks/>
        </xdr:cNvGrpSpPr>
      </xdr:nvGrpSpPr>
      <xdr:grpSpPr bwMode="auto">
        <a:xfrm>
          <a:off x="6555172" y="6217091"/>
          <a:ext cx="415917" cy="296195"/>
          <a:chOff x="536" y="109"/>
          <a:chExt cx="46" cy="44"/>
        </a:xfrm>
      </xdr:grpSpPr>
      <xdr:pic>
        <xdr:nvPicPr>
          <xdr:cNvPr id="426" name="Picture 6673" descr="route2">
            <a:extLst>
              <a:ext uri="{FF2B5EF4-FFF2-40B4-BE49-F238E27FC236}">
                <a16:creationId xmlns:a16="http://schemas.microsoft.com/office/drawing/2014/main" id="{33F3A506-A7DC-E3C6-1910-D94ABDB2D27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27" name="Text Box 6674">
            <a:extLst>
              <a:ext uri="{FF2B5EF4-FFF2-40B4-BE49-F238E27FC236}">
                <a16:creationId xmlns:a16="http://schemas.microsoft.com/office/drawing/2014/main" id="{8791989F-8AC2-9E37-FDE5-EAC58CEDE2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</xdr:col>
      <xdr:colOff>347004</xdr:colOff>
      <xdr:row>36</xdr:row>
      <xdr:rowOff>183696</xdr:rowOff>
    </xdr:from>
    <xdr:to>
      <xdr:col>1</xdr:col>
      <xdr:colOff>592453</xdr:colOff>
      <xdr:row>38</xdr:row>
      <xdr:rowOff>21944</xdr:rowOff>
    </xdr:to>
    <xdr:sp macro="" textlink="">
      <xdr:nvSpPr>
        <xdr:cNvPr id="428" name="六角形 427">
          <a:extLst>
            <a:ext uri="{FF2B5EF4-FFF2-40B4-BE49-F238E27FC236}">
              <a16:creationId xmlns:a16="http://schemas.microsoft.com/office/drawing/2014/main" id="{01BD7DBD-3324-42B0-990C-6B6DFA02B6D7}"/>
            </a:ext>
          </a:extLst>
        </xdr:cNvPr>
        <xdr:cNvSpPr/>
      </xdr:nvSpPr>
      <xdr:spPr bwMode="auto">
        <a:xfrm>
          <a:off x="491784" y="6203496"/>
          <a:ext cx="245449" cy="18876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３</a:t>
          </a:r>
        </a:p>
      </xdr:txBody>
    </xdr:sp>
    <xdr:clientData/>
  </xdr:twoCellAnchor>
  <xdr:twoCellAnchor>
    <xdr:from>
      <xdr:col>2</xdr:col>
      <xdr:colOff>236613</xdr:colOff>
      <xdr:row>36</xdr:row>
      <xdr:rowOff>148467</xdr:rowOff>
    </xdr:from>
    <xdr:to>
      <xdr:col>2</xdr:col>
      <xdr:colOff>482062</xdr:colOff>
      <xdr:row>37</xdr:row>
      <xdr:rowOff>156805</xdr:rowOff>
    </xdr:to>
    <xdr:sp macro="" textlink="">
      <xdr:nvSpPr>
        <xdr:cNvPr id="429" name="六角形 428">
          <a:extLst>
            <a:ext uri="{FF2B5EF4-FFF2-40B4-BE49-F238E27FC236}">
              <a16:creationId xmlns:a16="http://schemas.microsoft.com/office/drawing/2014/main" id="{F12B24D5-AD15-4704-A8D7-D7FE0E0BFD40}"/>
            </a:ext>
          </a:extLst>
        </xdr:cNvPr>
        <xdr:cNvSpPr/>
      </xdr:nvSpPr>
      <xdr:spPr bwMode="auto">
        <a:xfrm>
          <a:off x="1067193" y="6183507"/>
          <a:ext cx="245449" cy="17597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3</xdr:col>
      <xdr:colOff>394632</xdr:colOff>
      <xdr:row>39</xdr:row>
      <xdr:rowOff>122461</xdr:rowOff>
    </xdr:from>
    <xdr:to>
      <xdr:col>3</xdr:col>
      <xdr:colOff>640081</xdr:colOff>
      <xdr:row>40</xdr:row>
      <xdr:rowOff>144406</xdr:rowOff>
    </xdr:to>
    <xdr:sp macro="" textlink="">
      <xdr:nvSpPr>
        <xdr:cNvPr id="430" name="六角形 429">
          <a:extLst>
            <a:ext uri="{FF2B5EF4-FFF2-40B4-BE49-F238E27FC236}">
              <a16:creationId xmlns:a16="http://schemas.microsoft.com/office/drawing/2014/main" id="{DCB18624-EB90-49BC-9463-0F795C5B3490}"/>
            </a:ext>
          </a:extLst>
        </xdr:cNvPr>
        <xdr:cNvSpPr/>
      </xdr:nvSpPr>
      <xdr:spPr bwMode="auto">
        <a:xfrm>
          <a:off x="1911012" y="6660421"/>
          <a:ext cx="245449" cy="18958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３</a:t>
          </a:r>
        </a:p>
      </xdr:txBody>
    </xdr:sp>
    <xdr:clientData/>
  </xdr:twoCellAnchor>
  <xdr:twoCellAnchor>
    <xdr:from>
      <xdr:col>3</xdr:col>
      <xdr:colOff>47628</xdr:colOff>
      <xdr:row>38</xdr:row>
      <xdr:rowOff>0</xdr:rowOff>
    </xdr:from>
    <xdr:to>
      <xdr:col>3</xdr:col>
      <xdr:colOff>293077</xdr:colOff>
      <xdr:row>39</xdr:row>
      <xdr:rowOff>21945</xdr:rowOff>
    </xdr:to>
    <xdr:sp macro="" textlink="">
      <xdr:nvSpPr>
        <xdr:cNvPr id="431" name="六角形 430">
          <a:extLst>
            <a:ext uri="{FF2B5EF4-FFF2-40B4-BE49-F238E27FC236}">
              <a16:creationId xmlns:a16="http://schemas.microsoft.com/office/drawing/2014/main" id="{1407F275-ABCB-4036-80AB-B4E958C0F957}"/>
            </a:ext>
          </a:extLst>
        </xdr:cNvPr>
        <xdr:cNvSpPr/>
      </xdr:nvSpPr>
      <xdr:spPr bwMode="auto">
        <a:xfrm>
          <a:off x="1564008" y="6370320"/>
          <a:ext cx="245449" cy="18958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３</a:t>
          </a:r>
        </a:p>
      </xdr:txBody>
    </xdr:sp>
    <xdr:clientData/>
  </xdr:twoCellAnchor>
  <xdr:twoCellAnchor editAs="oneCell">
    <xdr:from>
      <xdr:col>5</xdr:col>
      <xdr:colOff>193047</xdr:colOff>
      <xdr:row>37</xdr:row>
      <xdr:rowOff>159182</xdr:rowOff>
    </xdr:from>
    <xdr:to>
      <xdr:col>5</xdr:col>
      <xdr:colOff>502383</xdr:colOff>
      <xdr:row>39</xdr:row>
      <xdr:rowOff>128490</xdr:rowOff>
    </xdr:to>
    <xdr:grpSp>
      <xdr:nvGrpSpPr>
        <xdr:cNvPr id="432" name="Group 6672">
          <a:extLst>
            <a:ext uri="{FF2B5EF4-FFF2-40B4-BE49-F238E27FC236}">
              <a16:creationId xmlns:a16="http://schemas.microsoft.com/office/drawing/2014/main" id="{12E5D45E-D82E-474F-89FB-3CB1D9C121B2}"/>
            </a:ext>
          </a:extLst>
        </xdr:cNvPr>
        <xdr:cNvGrpSpPr>
          <a:grpSpLocks/>
        </xdr:cNvGrpSpPr>
      </xdr:nvGrpSpPr>
      <xdr:grpSpPr bwMode="auto">
        <a:xfrm>
          <a:off x="3083204" y="6402139"/>
          <a:ext cx="309336" cy="306765"/>
          <a:chOff x="536" y="109"/>
          <a:chExt cx="46" cy="44"/>
        </a:xfrm>
      </xdr:grpSpPr>
      <xdr:pic>
        <xdr:nvPicPr>
          <xdr:cNvPr id="433" name="Picture 6673" descr="route2">
            <a:extLst>
              <a:ext uri="{FF2B5EF4-FFF2-40B4-BE49-F238E27FC236}">
                <a16:creationId xmlns:a16="http://schemas.microsoft.com/office/drawing/2014/main" id="{250AC688-8656-FFE8-2BCA-A530F94A3E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34" name="Text Box 6674">
            <a:extLst>
              <a:ext uri="{FF2B5EF4-FFF2-40B4-BE49-F238E27FC236}">
                <a16:creationId xmlns:a16="http://schemas.microsoft.com/office/drawing/2014/main" id="{EBE1DC4D-EB9A-D897-B719-297028A3D1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2</xdr:col>
      <xdr:colOff>100829</xdr:colOff>
      <xdr:row>46</xdr:row>
      <xdr:rowOff>151670</xdr:rowOff>
    </xdr:from>
    <xdr:to>
      <xdr:col>2</xdr:col>
      <xdr:colOff>135921</xdr:colOff>
      <xdr:row>48</xdr:row>
      <xdr:rowOff>16477</xdr:rowOff>
    </xdr:to>
    <xdr:cxnSp macro="">
      <xdr:nvCxnSpPr>
        <xdr:cNvPr id="435" name="AutoShape 416">
          <a:extLst>
            <a:ext uri="{FF2B5EF4-FFF2-40B4-BE49-F238E27FC236}">
              <a16:creationId xmlns:a16="http://schemas.microsoft.com/office/drawing/2014/main" id="{0FB6EF0B-F2C5-4149-8C7A-39418DB65FD0}"/>
            </a:ext>
          </a:extLst>
        </xdr:cNvPr>
        <xdr:cNvCxnSpPr>
          <a:cxnSpLocks noChangeShapeType="1"/>
        </xdr:cNvCxnSpPr>
      </xdr:nvCxnSpPr>
      <xdr:spPr bwMode="auto">
        <a:xfrm flipH="1">
          <a:off x="931409" y="7863110"/>
          <a:ext cx="35092" cy="200087"/>
        </a:xfrm>
        <a:prstGeom prst="straightConnector1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297432</xdr:colOff>
      <xdr:row>46</xdr:row>
      <xdr:rowOff>79289</xdr:rowOff>
    </xdr:from>
    <xdr:to>
      <xdr:col>2</xdr:col>
      <xdr:colOff>152757</xdr:colOff>
      <xdr:row>48</xdr:row>
      <xdr:rowOff>54502</xdr:rowOff>
    </xdr:to>
    <xdr:sp macro="" textlink="">
      <xdr:nvSpPr>
        <xdr:cNvPr id="436" name="Text Box 1490">
          <a:extLst>
            <a:ext uri="{FF2B5EF4-FFF2-40B4-BE49-F238E27FC236}">
              <a16:creationId xmlns:a16="http://schemas.microsoft.com/office/drawing/2014/main" id="{99FDD2D7-D3AE-47E0-9A8B-0CB33CB49EF4}"/>
            </a:ext>
          </a:extLst>
        </xdr:cNvPr>
        <xdr:cNvSpPr txBox="1">
          <a:spLocks noChangeArrowheads="1"/>
        </xdr:cNvSpPr>
      </xdr:nvSpPr>
      <xdr:spPr bwMode="auto">
        <a:xfrm>
          <a:off x="442212" y="7790729"/>
          <a:ext cx="541125" cy="31049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0" rIns="0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ケーブル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高野山駅</a:t>
          </a:r>
        </a:p>
      </xdr:txBody>
    </xdr:sp>
    <xdr:clientData/>
  </xdr:twoCellAnchor>
  <xdr:twoCellAnchor>
    <xdr:from>
      <xdr:col>1</xdr:col>
      <xdr:colOff>93497</xdr:colOff>
      <xdr:row>45</xdr:row>
      <xdr:rowOff>34217</xdr:rowOff>
    </xdr:from>
    <xdr:to>
      <xdr:col>1</xdr:col>
      <xdr:colOff>479123</xdr:colOff>
      <xdr:row>46</xdr:row>
      <xdr:rowOff>100448</xdr:rowOff>
    </xdr:to>
    <xdr:sp macro="" textlink="">
      <xdr:nvSpPr>
        <xdr:cNvPr id="437" name="Text Box 1141">
          <a:extLst>
            <a:ext uri="{FF2B5EF4-FFF2-40B4-BE49-F238E27FC236}">
              <a16:creationId xmlns:a16="http://schemas.microsoft.com/office/drawing/2014/main" id="{90807837-2798-48CE-98EE-0B3E2BBC104B}"/>
            </a:ext>
          </a:extLst>
        </xdr:cNvPr>
        <xdr:cNvSpPr txBox="1">
          <a:spLocks noChangeArrowheads="1"/>
        </xdr:cNvSpPr>
      </xdr:nvSpPr>
      <xdr:spPr bwMode="auto">
        <a:xfrm>
          <a:off x="238277" y="7578017"/>
          <a:ext cx="385626" cy="23387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0.5km</a:t>
          </a:r>
        </a:p>
      </xdr:txBody>
    </xdr:sp>
    <xdr:clientData/>
  </xdr:twoCellAnchor>
  <xdr:twoCellAnchor>
    <xdr:from>
      <xdr:col>2</xdr:col>
      <xdr:colOff>66847</xdr:colOff>
      <xdr:row>41</xdr:row>
      <xdr:rowOff>93579</xdr:rowOff>
    </xdr:from>
    <xdr:to>
      <xdr:col>2</xdr:col>
      <xdr:colOff>91909</xdr:colOff>
      <xdr:row>43</xdr:row>
      <xdr:rowOff>103610</xdr:rowOff>
    </xdr:to>
    <xdr:sp macro="" textlink="">
      <xdr:nvSpPr>
        <xdr:cNvPr id="438" name="Line 404">
          <a:extLst>
            <a:ext uri="{FF2B5EF4-FFF2-40B4-BE49-F238E27FC236}">
              <a16:creationId xmlns:a16="http://schemas.microsoft.com/office/drawing/2014/main" id="{B4DE11DF-F5BC-49B5-AF47-E3BD8A2AD5B0}"/>
            </a:ext>
          </a:extLst>
        </xdr:cNvPr>
        <xdr:cNvSpPr>
          <a:spLocks noChangeShapeType="1"/>
        </xdr:cNvSpPr>
      </xdr:nvSpPr>
      <xdr:spPr bwMode="auto">
        <a:xfrm flipH="1">
          <a:off x="897427" y="6966819"/>
          <a:ext cx="25062" cy="34531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495213</xdr:colOff>
      <xdr:row>45</xdr:row>
      <xdr:rowOff>125560</xdr:rowOff>
    </xdr:from>
    <xdr:to>
      <xdr:col>8</xdr:col>
      <xdr:colOff>557873</xdr:colOff>
      <xdr:row>48</xdr:row>
      <xdr:rowOff>103162</xdr:rowOff>
    </xdr:to>
    <xdr:sp macro="" textlink="">
      <xdr:nvSpPr>
        <xdr:cNvPr id="439" name="Freeform 2096">
          <a:extLst>
            <a:ext uri="{FF2B5EF4-FFF2-40B4-BE49-F238E27FC236}">
              <a16:creationId xmlns:a16="http://schemas.microsoft.com/office/drawing/2014/main" id="{17CEC874-9126-4F88-A2A8-66EBE7CC6D23}"/>
            </a:ext>
          </a:extLst>
        </xdr:cNvPr>
        <xdr:cNvSpPr>
          <a:spLocks/>
        </xdr:cNvSpPr>
      </xdr:nvSpPr>
      <xdr:spPr bwMode="auto">
        <a:xfrm>
          <a:off x="4756970" y="7718346"/>
          <a:ext cx="748460" cy="483787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5814 w 5814"/>
            <a:gd name="connsiteY0" fmla="*/ 12378 h 12378"/>
            <a:gd name="connsiteX1" fmla="*/ 5814 w 5814"/>
            <a:gd name="connsiteY1" fmla="*/ 2378 h 12378"/>
            <a:gd name="connsiteX2" fmla="*/ 0 w 5814"/>
            <a:gd name="connsiteY2" fmla="*/ 0 h 12378"/>
            <a:gd name="connsiteX0" fmla="*/ 10000 w 10000"/>
            <a:gd name="connsiteY0" fmla="*/ 10000 h 10000"/>
            <a:gd name="connsiteX1" fmla="*/ 10000 w 10000"/>
            <a:gd name="connsiteY1" fmla="*/ 1921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1921 h 10000"/>
            <a:gd name="connsiteX2" fmla="*/ 0 w 10000"/>
            <a:gd name="connsiteY2" fmla="*/ 0 h 10000"/>
            <a:gd name="connsiteX0" fmla="*/ 7391 w 7391"/>
            <a:gd name="connsiteY0" fmla="*/ 10704 h 10704"/>
            <a:gd name="connsiteX1" fmla="*/ 7391 w 7391"/>
            <a:gd name="connsiteY1" fmla="*/ 2625 h 10704"/>
            <a:gd name="connsiteX2" fmla="*/ 0 w 7391"/>
            <a:gd name="connsiteY2" fmla="*/ 0 h 10704"/>
            <a:gd name="connsiteX0" fmla="*/ 10000 w 10000"/>
            <a:gd name="connsiteY0" fmla="*/ 10000 h 10000"/>
            <a:gd name="connsiteX1" fmla="*/ 10000 w 10000"/>
            <a:gd name="connsiteY1" fmla="*/ 2452 h 10000"/>
            <a:gd name="connsiteX2" fmla="*/ 0 w 10000"/>
            <a:gd name="connsiteY2" fmla="*/ 0 h 10000"/>
            <a:gd name="connsiteX0" fmla="*/ 281 w 15486"/>
            <a:gd name="connsiteY0" fmla="*/ 10141 h 10141"/>
            <a:gd name="connsiteX1" fmla="*/ 281 w 15486"/>
            <a:gd name="connsiteY1" fmla="*/ 2593 h 10141"/>
            <a:gd name="connsiteX2" fmla="*/ 13223 w 15486"/>
            <a:gd name="connsiteY2" fmla="*/ 0 h 10141"/>
            <a:gd name="connsiteX0" fmla="*/ 710 w 13652"/>
            <a:gd name="connsiteY0" fmla="*/ 10141 h 10141"/>
            <a:gd name="connsiteX1" fmla="*/ 710 w 13652"/>
            <a:gd name="connsiteY1" fmla="*/ 2593 h 10141"/>
            <a:gd name="connsiteX2" fmla="*/ 13652 w 13652"/>
            <a:gd name="connsiteY2" fmla="*/ 0 h 10141"/>
            <a:gd name="connsiteX0" fmla="*/ 4073 w 17015"/>
            <a:gd name="connsiteY0" fmla="*/ 10141 h 10141"/>
            <a:gd name="connsiteX1" fmla="*/ 543 w 17015"/>
            <a:gd name="connsiteY1" fmla="*/ 2546 h 10141"/>
            <a:gd name="connsiteX2" fmla="*/ 17015 w 17015"/>
            <a:gd name="connsiteY2" fmla="*/ 0 h 10141"/>
            <a:gd name="connsiteX0" fmla="*/ 3530 w 16472"/>
            <a:gd name="connsiteY0" fmla="*/ 10141 h 10141"/>
            <a:gd name="connsiteX1" fmla="*/ 0 w 16472"/>
            <a:gd name="connsiteY1" fmla="*/ 2546 h 10141"/>
            <a:gd name="connsiteX2" fmla="*/ 16472 w 16472"/>
            <a:gd name="connsiteY2" fmla="*/ 0 h 10141"/>
            <a:gd name="connsiteX0" fmla="*/ 3530 w 16472"/>
            <a:gd name="connsiteY0" fmla="*/ 10141 h 10141"/>
            <a:gd name="connsiteX1" fmla="*/ 1177 w 16472"/>
            <a:gd name="connsiteY1" fmla="*/ 2629 h 10141"/>
            <a:gd name="connsiteX2" fmla="*/ 0 w 16472"/>
            <a:gd name="connsiteY2" fmla="*/ 2546 h 10141"/>
            <a:gd name="connsiteX3" fmla="*/ 16472 w 16472"/>
            <a:gd name="connsiteY3" fmla="*/ 0 h 10141"/>
            <a:gd name="connsiteX0" fmla="*/ 2353 w 15295"/>
            <a:gd name="connsiteY0" fmla="*/ 10141 h 10141"/>
            <a:gd name="connsiteX1" fmla="*/ 0 w 15295"/>
            <a:gd name="connsiteY1" fmla="*/ 2629 h 10141"/>
            <a:gd name="connsiteX2" fmla="*/ 15295 w 15295"/>
            <a:gd name="connsiteY2" fmla="*/ 0 h 10141"/>
            <a:gd name="connsiteX0" fmla="*/ 2353 w 15295"/>
            <a:gd name="connsiteY0" fmla="*/ 10141 h 10141"/>
            <a:gd name="connsiteX1" fmla="*/ 0 w 15295"/>
            <a:gd name="connsiteY1" fmla="*/ 2629 h 10141"/>
            <a:gd name="connsiteX2" fmla="*/ 15295 w 15295"/>
            <a:gd name="connsiteY2" fmla="*/ 0 h 10141"/>
            <a:gd name="connsiteX0" fmla="*/ 2353 w 15295"/>
            <a:gd name="connsiteY0" fmla="*/ 10141 h 10141"/>
            <a:gd name="connsiteX1" fmla="*/ 0 w 15295"/>
            <a:gd name="connsiteY1" fmla="*/ 2629 h 10141"/>
            <a:gd name="connsiteX2" fmla="*/ 4118 w 15295"/>
            <a:gd name="connsiteY2" fmla="*/ 1362 h 10141"/>
            <a:gd name="connsiteX3" fmla="*/ 15295 w 15295"/>
            <a:gd name="connsiteY3" fmla="*/ 0 h 10141"/>
            <a:gd name="connsiteX0" fmla="*/ 7191 w 9289"/>
            <a:gd name="connsiteY0" fmla="*/ 10470 h 10470"/>
            <a:gd name="connsiteX1" fmla="*/ 4838 w 9289"/>
            <a:gd name="connsiteY1" fmla="*/ 2958 h 10470"/>
            <a:gd name="connsiteX2" fmla="*/ 8956 w 9289"/>
            <a:gd name="connsiteY2" fmla="*/ 1691 h 10470"/>
            <a:gd name="connsiteX3" fmla="*/ 132 w 9289"/>
            <a:gd name="connsiteY3" fmla="*/ 0 h 10470"/>
            <a:gd name="connsiteX0" fmla="*/ 2533 w 5037"/>
            <a:gd name="connsiteY0" fmla="*/ 9686 h 9686"/>
            <a:gd name="connsiteX1" fmla="*/ 0 w 5037"/>
            <a:gd name="connsiteY1" fmla="*/ 2511 h 9686"/>
            <a:gd name="connsiteX2" fmla="*/ 4434 w 5037"/>
            <a:gd name="connsiteY2" fmla="*/ 1301 h 9686"/>
            <a:gd name="connsiteX3" fmla="*/ 1267 w 5037"/>
            <a:gd name="connsiteY3" fmla="*/ 0 h 9686"/>
            <a:gd name="connsiteX0" fmla="*/ 5029 w 10404"/>
            <a:gd name="connsiteY0" fmla="*/ 10000 h 10000"/>
            <a:gd name="connsiteX1" fmla="*/ 0 w 10404"/>
            <a:gd name="connsiteY1" fmla="*/ 2592 h 10000"/>
            <a:gd name="connsiteX2" fmla="*/ 8803 w 10404"/>
            <a:gd name="connsiteY2" fmla="*/ 1343 h 10000"/>
            <a:gd name="connsiteX3" fmla="*/ 2515 w 10404"/>
            <a:gd name="connsiteY3" fmla="*/ 0 h 10000"/>
            <a:gd name="connsiteX0" fmla="*/ 5029 w 10404"/>
            <a:gd name="connsiteY0" fmla="*/ 10000 h 10000"/>
            <a:gd name="connsiteX1" fmla="*/ 0 w 10404"/>
            <a:gd name="connsiteY1" fmla="*/ 2592 h 10000"/>
            <a:gd name="connsiteX2" fmla="*/ 8803 w 10404"/>
            <a:gd name="connsiteY2" fmla="*/ 1343 h 10000"/>
            <a:gd name="connsiteX3" fmla="*/ 2515 w 10404"/>
            <a:gd name="connsiteY3" fmla="*/ 0 h 10000"/>
            <a:gd name="connsiteX0" fmla="*/ 5029 w 9053"/>
            <a:gd name="connsiteY0" fmla="*/ 10000 h 10000"/>
            <a:gd name="connsiteX1" fmla="*/ 0 w 9053"/>
            <a:gd name="connsiteY1" fmla="*/ 2592 h 10000"/>
            <a:gd name="connsiteX2" fmla="*/ 8803 w 9053"/>
            <a:gd name="connsiteY2" fmla="*/ 1343 h 10000"/>
            <a:gd name="connsiteX3" fmla="*/ 6286 w 9053"/>
            <a:gd name="connsiteY3" fmla="*/ 188 h 10000"/>
            <a:gd name="connsiteX4" fmla="*/ 2515 w 9053"/>
            <a:gd name="connsiteY4" fmla="*/ 0 h 10000"/>
            <a:gd name="connsiteX0" fmla="*/ 5555 w 9749"/>
            <a:gd name="connsiteY0" fmla="*/ 10000 h 10000"/>
            <a:gd name="connsiteX1" fmla="*/ 0 w 9749"/>
            <a:gd name="connsiteY1" fmla="*/ 2592 h 10000"/>
            <a:gd name="connsiteX2" fmla="*/ 9724 w 9749"/>
            <a:gd name="connsiteY2" fmla="*/ 1343 h 10000"/>
            <a:gd name="connsiteX3" fmla="*/ 2778 w 9749"/>
            <a:gd name="connsiteY3" fmla="*/ 0 h 10000"/>
            <a:gd name="connsiteX0" fmla="*/ 5698 w 9974"/>
            <a:gd name="connsiteY0" fmla="*/ 8657 h 8657"/>
            <a:gd name="connsiteX1" fmla="*/ 0 w 9974"/>
            <a:gd name="connsiteY1" fmla="*/ 1249 h 8657"/>
            <a:gd name="connsiteX2" fmla="*/ 9974 w 9974"/>
            <a:gd name="connsiteY2" fmla="*/ 0 h 8657"/>
            <a:gd name="connsiteX0" fmla="*/ 5713 w 37137"/>
            <a:gd name="connsiteY0" fmla="*/ 11139 h 11139"/>
            <a:gd name="connsiteX1" fmla="*/ 0 w 37137"/>
            <a:gd name="connsiteY1" fmla="*/ 2582 h 11139"/>
            <a:gd name="connsiteX2" fmla="*/ 37137 w 37137"/>
            <a:gd name="connsiteY2" fmla="*/ 0 h 11139"/>
            <a:gd name="connsiteX0" fmla="*/ 1924 w 33348"/>
            <a:gd name="connsiteY0" fmla="*/ 11139 h 11139"/>
            <a:gd name="connsiteX1" fmla="*/ 0 w 33348"/>
            <a:gd name="connsiteY1" fmla="*/ 4281 h 11139"/>
            <a:gd name="connsiteX2" fmla="*/ 33348 w 33348"/>
            <a:gd name="connsiteY2" fmla="*/ 0 h 11139"/>
            <a:gd name="connsiteX0" fmla="*/ 1924 w 33348"/>
            <a:gd name="connsiteY0" fmla="*/ 11139 h 11139"/>
            <a:gd name="connsiteX1" fmla="*/ 0 w 33348"/>
            <a:gd name="connsiteY1" fmla="*/ 4281 h 11139"/>
            <a:gd name="connsiteX2" fmla="*/ 33348 w 33348"/>
            <a:gd name="connsiteY2" fmla="*/ 0 h 11139"/>
            <a:gd name="connsiteX0" fmla="*/ 1924 w 44243"/>
            <a:gd name="connsiteY0" fmla="*/ 7334 h 7334"/>
            <a:gd name="connsiteX1" fmla="*/ 0 w 44243"/>
            <a:gd name="connsiteY1" fmla="*/ 476 h 7334"/>
            <a:gd name="connsiteX2" fmla="*/ 44243 w 44243"/>
            <a:gd name="connsiteY2" fmla="*/ 1599 h 7334"/>
            <a:gd name="connsiteX0" fmla="*/ 435 w 10000"/>
            <a:gd name="connsiteY0" fmla="*/ 9699 h 9699"/>
            <a:gd name="connsiteX1" fmla="*/ 0 w 10000"/>
            <a:gd name="connsiteY1" fmla="*/ 348 h 9699"/>
            <a:gd name="connsiteX2" fmla="*/ 10000 w 10000"/>
            <a:gd name="connsiteY2" fmla="*/ 1879 h 9699"/>
            <a:gd name="connsiteX0" fmla="*/ 435 w 10000"/>
            <a:gd name="connsiteY0" fmla="*/ 9641 h 9641"/>
            <a:gd name="connsiteX1" fmla="*/ 0 w 10000"/>
            <a:gd name="connsiteY1" fmla="*/ 0 h 9641"/>
            <a:gd name="connsiteX2" fmla="*/ 10000 w 10000"/>
            <a:gd name="connsiteY2" fmla="*/ 1578 h 9641"/>
            <a:gd name="connsiteX0" fmla="*/ 435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1637 h 10000"/>
            <a:gd name="connsiteX0" fmla="*/ 435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1637 h 10000"/>
            <a:gd name="connsiteX0" fmla="*/ 435 w 10000"/>
            <a:gd name="connsiteY0" fmla="*/ 10105 h 10105"/>
            <a:gd name="connsiteX1" fmla="*/ 0 w 10000"/>
            <a:gd name="connsiteY1" fmla="*/ 105 h 10105"/>
            <a:gd name="connsiteX2" fmla="*/ 3576 w 10000"/>
            <a:gd name="connsiteY2" fmla="*/ 5346 h 10105"/>
            <a:gd name="connsiteX3" fmla="*/ 10000 w 10000"/>
            <a:gd name="connsiteY3" fmla="*/ 1742 h 10105"/>
            <a:gd name="connsiteX0" fmla="*/ 435 w 10000"/>
            <a:gd name="connsiteY0" fmla="*/ 10192 h 10192"/>
            <a:gd name="connsiteX1" fmla="*/ 0 w 10000"/>
            <a:gd name="connsiteY1" fmla="*/ 192 h 10192"/>
            <a:gd name="connsiteX2" fmla="*/ 3576 w 10000"/>
            <a:gd name="connsiteY2" fmla="*/ 5433 h 10192"/>
            <a:gd name="connsiteX3" fmla="*/ 10000 w 10000"/>
            <a:gd name="connsiteY3" fmla="*/ 1829 h 10192"/>
            <a:gd name="connsiteX0" fmla="*/ 435 w 10000"/>
            <a:gd name="connsiteY0" fmla="*/ 10192 h 10192"/>
            <a:gd name="connsiteX1" fmla="*/ 0 w 10000"/>
            <a:gd name="connsiteY1" fmla="*/ 192 h 10192"/>
            <a:gd name="connsiteX2" fmla="*/ 3576 w 10000"/>
            <a:gd name="connsiteY2" fmla="*/ 5433 h 10192"/>
            <a:gd name="connsiteX3" fmla="*/ 10000 w 10000"/>
            <a:gd name="connsiteY3" fmla="*/ 1829 h 10192"/>
            <a:gd name="connsiteX0" fmla="*/ 435 w 12141"/>
            <a:gd name="connsiteY0" fmla="*/ 10192 h 10192"/>
            <a:gd name="connsiteX1" fmla="*/ 0 w 12141"/>
            <a:gd name="connsiteY1" fmla="*/ 192 h 10192"/>
            <a:gd name="connsiteX2" fmla="*/ 3576 w 12141"/>
            <a:gd name="connsiteY2" fmla="*/ 5433 h 10192"/>
            <a:gd name="connsiteX3" fmla="*/ 12141 w 12141"/>
            <a:gd name="connsiteY3" fmla="*/ 2504 h 10192"/>
            <a:gd name="connsiteX0" fmla="*/ 435 w 12141"/>
            <a:gd name="connsiteY0" fmla="*/ 10192 h 10192"/>
            <a:gd name="connsiteX1" fmla="*/ 0 w 12141"/>
            <a:gd name="connsiteY1" fmla="*/ 192 h 10192"/>
            <a:gd name="connsiteX2" fmla="*/ 3576 w 12141"/>
            <a:gd name="connsiteY2" fmla="*/ 5433 h 10192"/>
            <a:gd name="connsiteX3" fmla="*/ 12141 w 12141"/>
            <a:gd name="connsiteY3" fmla="*/ 2504 h 10192"/>
            <a:gd name="connsiteX0" fmla="*/ 435 w 12141"/>
            <a:gd name="connsiteY0" fmla="*/ 10238 h 10238"/>
            <a:gd name="connsiteX1" fmla="*/ 0 w 12141"/>
            <a:gd name="connsiteY1" fmla="*/ 238 h 10238"/>
            <a:gd name="connsiteX2" fmla="*/ 3576 w 12141"/>
            <a:gd name="connsiteY2" fmla="*/ 5479 h 10238"/>
            <a:gd name="connsiteX3" fmla="*/ 12141 w 12141"/>
            <a:gd name="connsiteY3" fmla="*/ 2550 h 10238"/>
            <a:gd name="connsiteX0" fmla="*/ 435 w 12141"/>
            <a:gd name="connsiteY0" fmla="*/ 10238 h 10238"/>
            <a:gd name="connsiteX1" fmla="*/ 0 w 12141"/>
            <a:gd name="connsiteY1" fmla="*/ 238 h 10238"/>
            <a:gd name="connsiteX2" fmla="*/ 3576 w 12141"/>
            <a:gd name="connsiteY2" fmla="*/ 5479 h 10238"/>
            <a:gd name="connsiteX3" fmla="*/ 12141 w 12141"/>
            <a:gd name="connsiteY3" fmla="*/ 2550 h 10238"/>
            <a:gd name="connsiteX0" fmla="*/ 435 w 12141"/>
            <a:gd name="connsiteY0" fmla="*/ 10238 h 10238"/>
            <a:gd name="connsiteX1" fmla="*/ 0 w 12141"/>
            <a:gd name="connsiteY1" fmla="*/ 238 h 10238"/>
            <a:gd name="connsiteX2" fmla="*/ 3576 w 12141"/>
            <a:gd name="connsiteY2" fmla="*/ 5479 h 10238"/>
            <a:gd name="connsiteX3" fmla="*/ 12141 w 12141"/>
            <a:gd name="connsiteY3" fmla="*/ 2550 h 10238"/>
            <a:gd name="connsiteX0" fmla="*/ 224 w 12144"/>
            <a:gd name="connsiteY0" fmla="*/ 8887 h 8887"/>
            <a:gd name="connsiteX1" fmla="*/ 3 w 12144"/>
            <a:gd name="connsiteY1" fmla="*/ 238 h 8887"/>
            <a:gd name="connsiteX2" fmla="*/ 3579 w 12144"/>
            <a:gd name="connsiteY2" fmla="*/ 5479 h 8887"/>
            <a:gd name="connsiteX3" fmla="*/ 12144 w 12144"/>
            <a:gd name="connsiteY3" fmla="*/ 2550 h 8887"/>
            <a:gd name="connsiteX0" fmla="*/ 182 w 9998"/>
            <a:gd name="connsiteY0" fmla="*/ 10000 h 10000"/>
            <a:gd name="connsiteX1" fmla="*/ 0 w 9998"/>
            <a:gd name="connsiteY1" fmla="*/ 268 h 10000"/>
            <a:gd name="connsiteX2" fmla="*/ 2945 w 9998"/>
            <a:gd name="connsiteY2" fmla="*/ 6165 h 10000"/>
            <a:gd name="connsiteX3" fmla="*/ 9998 w 9998"/>
            <a:gd name="connsiteY3" fmla="*/ 2869 h 10000"/>
            <a:gd name="connsiteX0" fmla="*/ 195 w 10013"/>
            <a:gd name="connsiteY0" fmla="*/ 10000 h 10000"/>
            <a:gd name="connsiteX1" fmla="*/ 13 w 10013"/>
            <a:gd name="connsiteY1" fmla="*/ 268 h 10000"/>
            <a:gd name="connsiteX2" fmla="*/ 2959 w 10013"/>
            <a:gd name="connsiteY2" fmla="*/ 6165 h 10000"/>
            <a:gd name="connsiteX3" fmla="*/ 10013 w 10013"/>
            <a:gd name="connsiteY3" fmla="*/ 2869 h 10000"/>
            <a:gd name="connsiteX0" fmla="*/ 215 w 10033"/>
            <a:gd name="connsiteY0" fmla="*/ 10000 h 10000"/>
            <a:gd name="connsiteX1" fmla="*/ 33 w 10033"/>
            <a:gd name="connsiteY1" fmla="*/ 268 h 10000"/>
            <a:gd name="connsiteX2" fmla="*/ 2979 w 10033"/>
            <a:gd name="connsiteY2" fmla="*/ 6165 h 10000"/>
            <a:gd name="connsiteX3" fmla="*/ 10033 w 10033"/>
            <a:gd name="connsiteY3" fmla="*/ 2869 h 10000"/>
            <a:gd name="connsiteX0" fmla="*/ 149 w 10055"/>
            <a:gd name="connsiteY0" fmla="*/ 10000 h 10000"/>
            <a:gd name="connsiteX1" fmla="*/ 55 w 10055"/>
            <a:gd name="connsiteY1" fmla="*/ 268 h 10000"/>
            <a:gd name="connsiteX2" fmla="*/ 3001 w 10055"/>
            <a:gd name="connsiteY2" fmla="*/ 6165 h 10000"/>
            <a:gd name="connsiteX3" fmla="*/ 10055 w 10055"/>
            <a:gd name="connsiteY3" fmla="*/ 2869 h 10000"/>
            <a:gd name="connsiteX0" fmla="*/ 108 w 10014"/>
            <a:gd name="connsiteY0" fmla="*/ 10000 h 10000"/>
            <a:gd name="connsiteX1" fmla="*/ 14 w 10014"/>
            <a:gd name="connsiteY1" fmla="*/ 268 h 10000"/>
            <a:gd name="connsiteX2" fmla="*/ 2960 w 10014"/>
            <a:gd name="connsiteY2" fmla="*/ 6165 h 10000"/>
            <a:gd name="connsiteX3" fmla="*/ 10014 w 10014"/>
            <a:gd name="connsiteY3" fmla="*/ 2869 h 10000"/>
            <a:gd name="connsiteX0" fmla="*/ 268 w 10010"/>
            <a:gd name="connsiteY0" fmla="*/ 8950 h 8950"/>
            <a:gd name="connsiteX1" fmla="*/ 10 w 10010"/>
            <a:gd name="connsiteY1" fmla="*/ 268 h 8950"/>
            <a:gd name="connsiteX2" fmla="*/ 2956 w 10010"/>
            <a:gd name="connsiteY2" fmla="*/ 6165 h 8950"/>
            <a:gd name="connsiteX3" fmla="*/ 10010 w 10010"/>
            <a:gd name="connsiteY3" fmla="*/ 2869 h 8950"/>
            <a:gd name="connsiteX0" fmla="*/ 430 w 9998"/>
            <a:gd name="connsiteY0" fmla="*/ 9609 h 9609"/>
            <a:gd name="connsiteX1" fmla="*/ 8 w 9998"/>
            <a:gd name="connsiteY1" fmla="*/ 299 h 9609"/>
            <a:gd name="connsiteX2" fmla="*/ 2951 w 9998"/>
            <a:gd name="connsiteY2" fmla="*/ 6888 h 9609"/>
            <a:gd name="connsiteX3" fmla="*/ 9998 w 9998"/>
            <a:gd name="connsiteY3" fmla="*/ 3206 h 9609"/>
            <a:gd name="connsiteX0" fmla="*/ 108 w 10005"/>
            <a:gd name="connsiteY0" fmla="*/ 9729 h 9729"/>
            <a:gd name="connsiteX1" fmla="*/ 13 w 10005"/>
            <a:gd name="connsiteY1" fmla="*/ 311 h 9729"/>
            <a:gd name="connsiteX2" fmla="*/ 2957 w 10005"/>
            <a:gd name="connsiteY2" fmla="*/ 7168 h 9729"/>
            <a:gd name="connsiteX3" fmla="*/ 10005 w 10005"/>
            <a:gd name="connsiteY3" fmla="*/ 3336 h 97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5" h="9729">
              <a:moveTo>
                <a:pt x="108" y="9729"/>
              </a:moveTo>
              <a:cubicBezTo>
                <a:pt x="282" y="3472"/>
                <a:pt x="-73" y="7011"/>
                <a:pt x="13" y="311"/>
              </a:cubicBezTo>
              <a:cubicBezTo>
                <a:pt x="576" y="-948"/>
                <a:pt x="2113" y="1657"/>
                <a:pt x="2957" y="7168"/>
              </a:cubicBezTo>
              <a:cubicBezTo>
                <a:pt x="6178" y="12830"/>
                <a:pt x="7140" y="-76"/>
                <a:pt x="10005" y="3336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427993</xdr:colOff>
      <xdr:row>46</xdr:row>
      <xdr:rowOff>58321</xdr:rowOff>
    </xdr:from>
    <xdr:to>
      <xdr:col>7</xdr:col>
      <xdr:colOff>559145</xdr:colOff>
      <xdr:row>47</xdr:row>
      <xdr:rowOff>13627</xdr:rowOff>
    </xdr:to>
    <xdr:sp macro="" textlink="">
      <xdr:nvSpPr>
        <xdr:cNvPr id="440" name="AutoShape 2090">
          <a:extLst>
            <a:ext uri="{FF2B5EF4-FFF2-40B4-BE49-F238E27FC236}">
              <a16:creationId xmlns:a16="http://schemas.microsoft.com/office/drawing/2014/main" id="{DA1D5EF9-ABF9-49F5-BE5B-AE74F32CA121}"/>
            </a:ext>
          </a:extLst>
        </xdr:cNvPr>
        <xdr:cNvSpPr>
          <a:spLocks noChangeArrowheads="1"/>
        </xdr:cNvSpPr>
      </xdr:nvSpPr>
      <xdr:spPr bwMode="auto">
        <a:xfrm>
          <a:off x="3315973" y="7769761"/>
          <a:ext cx="131152" cy="12294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548209</xdr:colOff>
      <xdr:row>41</xdr:row>
      <xdr:rowOff>170642</xdr:rowOff>
    </xdr:from>
    <xdr:to>
      <xdr:col>5</xdr:col>
      <xdr:colOff>637116</xdr:colOff>
      <xdr:row>48</xdr:row>
      <xdr:rowOff>164499</xdr:rowOff>
    </xdr:to>
    <xdr:sp macro="" textlink="">
      <xdr:nvSpPr>
        <xdr:cNvPr id="441" name="Freeform 2096">
          <a:extLst>
            <a:ext uri="{FF2B5EF4-FFF2-40B4-BE49-F238E27FC236}">
              <a16:creationId xmlns:a16="http://schemas.microsoft.com/office/drawing/2014/main" id="{47B2FC3B-727B-419F-8075-13B5032407F8}"/>
            </a:ext>
          </a:extLst>
        </xdr:cNvPr>
        <xdr:cNvSpPr>
          <a:spLocks/>
        </xdr:cNvSpPr>
      </xdr:nvSpPr>
      <xdr:spPr bwMode="auto">
        <a:xfrm flipH="1">
          <a:off x="2064589" y="7043882"/>
          <a:ext cx="88907" cy="1167337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5814 w 5814"/>
            <a:gd name="connsiteY0" fmla="*/ 12378 h 12378"/>
            <a:gd name="connsiteX1" fmla="*/ 5814 w 5814"/>
            <a:gd name="connsiteY1" fmla="*/ 2378 h 12378"/>
            <a:gd name="connsiteX2" fmla="*/ 0 w 5814"/>
            <a:gd name="connsiteY2" fmla="*/ 0 h 12378"/>
            <a:gd name="connsiteX0" fmla="*/ 10000 w 10000"/>
            <a:gd name="connsiteY0" fmla="*/ 10000 h 10000"/>
            <a:gd name="connsiteX1" fmla="*/ 10000 w 10000"/>
            <a:gd name="connsiteY1" fmla="*/ 1921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1921 h 10000"/>
            <a:gd name="connsiteX2" fmla="*/ 0 w 10000"/>
            <a:gd name="connsiteY2" fmla="*/ 0 h 10000"/>
            <a:gd name="connsiteX0" fmla="*/ 7391 w 7391"/>
            <a:gd name="connsiteY0" fmla="*/ 10704 h 10704"/>
            <a:gd name="connsiteX1" fmla="*/ 7391 w 7391"/>
            <a:gd name="connsiteY1" fmla="*/ 2625 h 10704"/>
            <a:gd name="connsiteX2" fmla="*/ 0 w 7391"/>
            <a:gd name="connsiteY2" fmla="*/ 0 h 10704"/>
            <a:gd name="connsiteX0" fmla="*/ 10000 w 10000"/>
            <a:gd name="connsiteY0" fmla="*/ 10000 h 10000"/>
            <a:gd name="connsiteX1" fmla="*/ 10000 w 10000"/>
            <a:gd name="connsiteY1" fmla="*/ 2452 h 10000"/>
            <a:gd name="connsiteX2" fmla="*/ 0 w 10000"/>
            <a:gd name="connsiteY2" fmla="*/ 0 h 10000"/>
            <a:gd name="connsiteX0" fmla="*/ 281 w 15486"/>
            <a:gd name="connsiteY0" fmla="*/ 10141 h 10141"/>
            <a:gd name="connsiteX1" fmla="*/ 281 w 15486"/>
            <a:gd name="connsiteY1" fmla="*/ 2593 h 10141"/>
            <a:gd name="connsiteX2" fmla="*/ 13223 w 15486"/>
            <a:gd name="connsiteY2" fmla="*/ 0 h 10141"/>
            <a:gd name="connsiteX0" fmla="*/ 710 w 13652"/>
            <a:gd name="connsiteY0" fmla="*/ 10141 h 10141"/>
            <a:gd name="connsiteX1" fmla="*/ 710 w 13652"/>
            <a:gd name="connsiteY1" fmla="*/ 2593 h 10141"/>
            <a:gd name="connsiteX2" fmla="*/ 13652 w 13652"/>
            <a:gd name="connsiteY2" fmla="*/ 0 h 10141"/>
            <a:gd name="connsiteX0" fmla="*/ 4073 w 17015"/>
            <a:gd name="connsiteY0" fmla="*/ 10141 h 10141"/>
            <a:gd name="connsiteX1" fmla="*/ 543 w 17015"/>
            <a:gd name="connsiteY1" fmla="*/ 2546 h 10141"/>
            <a:gd name="connsiteX2" fmla="*/ 17015 w 17015"/>
            <a:gd name="connsiteY2" fmla="*/ 0 h 10141"/>
            <a:gd name="connsiteX0" fmla="*/ 3530 w 16472"/>
            <a:gd name="connsiteY0" fmla="*/ 10141 h 10141"/>
            <a:gd name="connsiteX1" fmla="*/ 0 w 16472"/>
            <a:gd name="connsiteY1" fmla="*/ 2546 h 10141"/>
            <a:gd name="connsiteX2" fmla="*/ 16472 w 16472"/>
            <a:gd name="connsiteY2" fmla="*/ 0 h 10141"/>
            <a:gd name="connsiteX0" fmla="*/ 3530 w 16472"/>
            <a:gd name="connsiteY0" fmla="*/ 10141 h 10141"/>
            <a:gd name="connsiteX1" fmla="*/ 1177 w 16472"/>
            <a:gd name="connsiteY1" fmla="*/ 2629 h 10141"/>
            <a:gd name="connsiteX2" fmla="*/ 0 w 16472"/>
            <a:gd name="connsiteY2" fmla="*/ 2546 h 10141"/>
            <a:gd name="connsiteX3" fmla="*/ 16472 w 16472"/>
            <a:gd name="connsiteY3" fmla="*/ 0 h 10141"/>
            <a:gd name="connsiteX0" fmla="*/ 2353 w 15295"/>
            <a:gd name="connsiteY0" fmla="*/ 10141 h 10141"/>
            <a:gd name="connsiteX1" fmla="*/ 0 w 15295"/>
            <a:gd name="connsiteY1" fmla="*/ 2629 h 10141"/>
            <a:gd name="connsiteX2" fmla="*/ 15295 w 15295"/>
            <a:gd name="connsiteY2" fmla="*/ 0 h 10141"/>
            <a:gd name="connsiteX0" fmla="*/ 2353 w 15295"/>
            <a:gd name="connsiteY0" fmla="*/ 10141 h 10141"/>
            <a:gd name="connsiteX1" fmla="*/ 0 w 15295"/>
            <a:gd name="connsiteY1" fmla="*/ 2629 h 10141"/>
            <a:gd name="connsiteX2" fmla="*/ 15295 w 15295"/>
            <a:gd name="connsiteY2" fmla="*/ 0 h 10141"/>
            <a:gd name="connsiteX0" fmla="*/ 2353 w 15295"/>
            <a:gd name="connsiteY0" fmla="*/ 10141 h 10141"/>
            <a:gd name="connsiteX1" fmla="*/ 0 w 15295"/>
            <a:gd name="connsiteY1" fmla="*/ 2629 h 10141"/>
            <a:gd name="connsiteX2" fmla="*/ 4118 w 15295"/>
            <a:gd name="connsiteY2" fmla="*/ 1362 h 10141"/>
            <a:gd name="connsiteX3" fmla="*/ 15295 w 15295"/>
            <a:gd name="connsiteY3" fmla="*/ 0 h 10141"/>
            <a:gd name="connsiteX0" fmla="*/ 7191 w 9289"/>
            <a:gd name="connsiteY0" fmla="*/ 10470 h 10470"/>
            <a:gd name="connsiteX1" fmla="*/ 4838 w 9289"/>
            <a:gd name="connsiteY1" fmla="*/ 2958 h 10470"/>
            <a:gd name="connsiteX2" fmla="*/ 8956 w 9289"/>
            <a:gd name="connsiteY2" fmla="*/ 1691 h 10470"/>
            <a:gd name="connsiteX3" fmla="*/ 132 w 9289"/>
            <a:gd name="connsiteY3" fmla="*/ 0 h 10470"/>
            <a:gd name="connsiteX0" fmla="*/ 2533 w 5037"/>
            <a:gd name="connsiteY0" fmla="*/ 9686 h 9686"/>
            <a:gd name="connsiteX1" fmla="*/ 0 w 5037"/>
            <a:gd name="connsiteY1" fmla="*/ 2511 h 9686"/>
            <a:gd name="connsiteX2" fmla="*/ 4434 w 5037"/>
            <a:gd name="connsiteY2" fmla="*/ 1301 h 9686"/>
            <a:gd name="connsiteX3" fmla="*/ 1267 w 5037"/>
            <a:gd name="connsiteY3" fmla="*/ 0 h 9686"/>
            <a:gd name="connsiteX0" fmla="*/ 5029 w 10404"/>
            <a:gd name="connsiteY0" fmla="*/ 10000 h 10000"/>
            <a:gd name="connsiteX1" fmla="*/ 0 w 10404"/>
            <a:gd name="connsiteY1" fmla="*/ 2592 h 10000"/>
            <a:gd name="connsiteX2" fmla="*/ 8803 w 10404"/>
            <a:gd name="connsiteY2" fmla="*/ 1343 h 10000"/>
            <a:gd name="connsiteX3" fmla="*/ 2515 w 10404"/>
            <a:gd name="connsiteY3" fmla="*/ 0 h 10000"/>
            <a:gd name="connsiteX0" fmla="*/ 5029 w 10404"/>
            <a:gd name="connsiteY0" fmla="*/ 10000 h 10000"/>
            <a:gd name="connsiteX1" fmla="*/ 0 w 10404"/>
            <a:gd name="connsiteY1" fmla="*/ 2592 h 10000"/>
            <a:gd name="connsiteX2" fmla="*/ 8803 w 10404"/>
            <a:gd name="connsiteY2" fmla="*/ 1343 h 10000"/>
            <a:gd name="connsiteX3" fmla="*/ 2515 w 10404"/>
            <a:gd name="connsiteY3" fmla="*/ 0 h 10000"/>
            <a:gd name="connsiteX0" fmla="*/ 5029 w 9053"/>
            <a:gd name="connsiteY0" fmla="*/ 10000 h 10000"/>
            <a:gd name="connsiteX1" fmla="*/ 0 w 9053"/>
            <a:gd name="connsiteY1" fmla="*/ 2592 h 10000"/>
            <a:gd name="connsiteX2" fmla="*/ 8803 w 9053"/>
            <a:gd name="connsiteY2" fmla="*/ 1343 h 10000"/>
            <a:gd name="connsiteX3" fmla="*/ 6286 w 9053"/>
            <a:gd name="connsiteY3" fmla="*/ 188 h 10000"/>
            <a:gd name="connsiteX4" fmla="*/ 2515 w 9053"/>
            <a:gd name="connsiteY4" fmla="*/ 0 h 10000"/>
            <a:gd name="connsiteX0" fmla="*/ 5555 w 9749"/>
            <a:gd name="connsiteY0" fmla="*/ 10000 h 10000"/>
            <a:gd name="connsiteX1" fmla="*/ 0 w 9749"/>
            <a:gd name="connsiteY1" fmla="*/ 2592 h 10000"/>
            <a:gd name="connsiteX2" fmla="*/ 9724 w 9749"/>
            <a:gd name="connsiteY2" fmla="*/ 1343 h 10000"/>
            <a:gd name="connsiteX3" fmla="*/ 2778 w 9749"/>
            <a:gd name="connsiteY3" fmla="*/ 0 h 10000"/>
            <a:gd name="connsiteX0" fmla="*/ 5698 w 9974"/>
            <a:gd name="connsiteY0" fmla="*/ 8657 h 8657"/>
            <a:gd name="connsiteX1" fmla="*/ 0 w 9974"/>
            <a:gd name="connsiteY1" fmla="*/ 1249 h 8657"/>
            <a:gd name="connsiteX2" fmla="*/ 9974 w 9974"/>
            <a:gd name="connsiteY2" fmla="*/ 0 h 8657"/>
            <a:gd name="connsiteX0" fmla="*/ 5713 w 37137"/>
            <a:gd name="connsiteY0" fmla="*/ 11139 h 11139"/>
            <a:gd name="connsiteX1" fmla="*/ 0 w 37137"/>
            <a:gd name="connsiteY1" fmla="*/ 2582 h 11139"/>
            <a:gd name="connsiteX2" fmla="*/ 37137 w 37137"/>
            <a:gd name="connsiteY2" fmla="*/ 0 h 11139"/>
            <a:gd name="connsiteX0" fmla="*/ 4196 w 37137"/>
            <a:gd name="connsiteY0" fmla="*/ 10698 h 10698"/>
            <a:gd name="connsiteX1" fmla="*/ 0 w 37137"/>
            <a:gd name="connsiteY1" fmla="*/ 2582 h 10698"/>
            <a:gd name="connsiteX2" fmla="*/ 37137 w 37137"/>
            <a:gd name="connsiteY2" fmla="*/ 0 h 1069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7137" h="10698">
              <a:moveTo>
                <a:pt x="4196" y="10698"/>
              </a:moveTo>
              <a:cubicBezTo>
                <a:pt x="1816" y="7881"/>
                <a:pt x="2380" y="5399"/>
                <a:pt x="0" y="2582"/>
              </a:cubicBezTo>
              <a:cubicBezTo>
                <a:pt x="1428" y="916"/>
                <a:pt x="30946" y="499"/>
                <a:pt x="3713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560920</xdr:colOff>
      <xdr:row>46</xdr:row>
      <xdr:rowOff>152400</xdr:rowOff>
    </xdr:from>
    <xdr:to>
      <xdr:col>5</xdr:col>
      <xdr:colOff>690035</xdr:colOff>
      <xdr:row>47</xdr:row>
      <xdr:rowOff>102720</xdr:rowOff>
    </xdr:to>
    <xdr:sp macro="" textlink="">
      <xdr:nvSpPr>
        <xdr:cNvPr id="442" name="Oval 2106">
          <a:extLst>
            <a:ext uri="{FF2B5EF4-FFF2-40B4-BE49-F238E27FC236}">
              <a16:creationId xmlns:a16="http://schemas.microsoft.com/office/drawing/2014/main" id="{3188E2FE-F230-43B6-BED7-BB4781FD14FE}"/>
            </a:ext>
          </a:extLst>
        </xdr:cNvPr>
        <xdr:cNvSpPr>
          <a:spLocks noChangeArrowheads="1"/>
        </xdr:cNvSpPr>
      </xdr:nvSpPr>
      <xdr:spPr bwMode="auto">
        <a:xfrm>
          <a:off x="2077300" y="7863840"/>
          <a:ext cx="121495" cy="1179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554571</xdr:colOff>
      <xdr:row>47</xdr:row>
      <xdr:rowOff>127326</xdr:rowOff>
    </xdr:from>
    <xdr:to>
      <xdr:col>6</xdr:col>
      <xdr:colOff>8470</xdr:colOff>
      <xdr:row>48</xdr:row>
      <xdr:rowOff>90223</xdr:rowOff>
    </xdr:to>
    <xdr:sp macro="" textlink="">
      <xdr:nvSpPr>
        <xdr:cNvPr id="443" name="AutoShape 2090">
          <a:extLst>
            <a:ext uri="{FF2B5EF4-FFF2-40B4-BE49-F238E27FC236}">
              <a16:creationId xmlns:a16="http://schemas.microsoft.com/office/drawing/2014/main" id="{E5B05D93-757E-4580-BF7C-B1D86735B8E2}"/>
            </a:ext>
          </a:extLst>
        </xdr:cNvPr>
        <xdr:cNvSpPr>
          <a:spLocks noChangeArrowheads="1"/>
        </xdr:cNvSpPr>
      </xdr:nvSpPr>
      <xdr:spPr bwMode="auto">
        <a:xfrm>
          <a:off x="2070951" y="8006406"/>
          <a:ext cx="139699" cy="13053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637118</xdr:colOff>
      <xdr:row>43</xdr:row>
      <xdr:rowOff>153194</xdr:rowOff>
    </xdr:from>
    <xdr:to>
      <xdr:col>6</xdr:col>
      <xdr:colOff>558387</xdr:colOff>
      <xdr:row>44</xdr:row>
      <xdr:rowOff>101935</xdr:rowOff>
    </xdr:to>
    <xdr:sp macro="" textlink="">
      <xdr:nvSpPr>
        <xdr:cNvPr id="444" name="Line 125">
          <a:extLst>
            <a:ext uri="{FF2B5EF4-FFF2-40B4-BE49-F238E27FC236}">
              <a16:creationId xmlns:a16="http://schemas.microsoft.com/office/drawing/2014/main" id="{20EF7112-88C5-4242-890D-EB757347E007}"/>
            </a:ext>
          </a:extLst>
        </xdr:cNvPr>
        <xdr:cNvSpPr>
          <a:spLocks noChangeShapeType="1"/>
        </xdr:cNvSpPr>
      </xdr:nvSpPr>
      <xdr:spPr bwMode="auto">
        <a:xfrm flipH="1">
          <a:off x="2153498" y="7361714"/>
          <a:ext cx="607069" cy="116381"/>
        </a:xfrm>
        <a:custGeom>
          <a:avLst/>
          <a:gdLst>
            <a:gd name="connsiteX0" fmla="*/ 0 w 400050"/>
            <a:gd name="connsiteY0" fmla="*/ 0 h 352425"/>
            <a:gd name="connsiteX1" fmla="*/ 400050 w 400050"/>
            <a:gd name="connsiteY1" fmla="*/ 352425 h 352425"/>
            <a:gd name="connsiteX0" fmla="*/ 0 w 400050"/>
            <a:gd name="connsiteY0" fmla="*/ 0 h 355518"/>
            <a:gd name="connsiteX1" fmla="*/ 400050 w 400050"/>
            <a:gd name="connsiteY1" fmla="*/ 352425 h 355518"/>
            <a:gd name="connsiteX0" fmla="*/ 37156 w 437206"/>
            <a:gd name="connsiteY0" fmla="*/ 0 h 363070"/>
            <a:gd name="connsiteX1" fmla="*/ 437206 w 437206"/>
            <a:gd name="connsiteY1" fmla="*/ 352425 h 363070"/>
            <a:gd name="connsiteX0" fmla="*/ 0 w 400050"/>
            <a:gd name="connsiteY0" fmla="*/ 0 h 360748"/>
            <a:gd name="connsiteX1" fmla="*/ 400050 w 400050"/>
            <a:gd name="connsiteY1" fmla="*/ 352425 h 360748"/>
            <a:gd name="connsiteX0" fmla="*/ 0 w 400050"/>
            <a:gd name="connsiteY0" fmla="*/ 0 h 354530"/>
            <a:gd name="connsiteX1" fmla="*/ 400050 w 400050"/>
            <a:gd name="connsiteY1" fmla="*/ 352425 h 354530"/>
            <a:gd name="connsiteX0" fmla="*/ 0 w 400050"/>
            <a:gd name="connsiteY0" fmla="*/ 0 h 354199"/>
            <a:gd name="connsiteX1" fmla="*/ 133350 w 400050"/>
            <a:gd name="connsiteY1" fmla="*/ 130174 h 354199"/>
            <a:gd name="connsiteX2" fmla="*/ 400050 w 400050"/>
            <a:gd name="connsiteY2" fmla="*/ 352425 h 354199"/>
            <a:gd name="connsiteX0" fmla="*/ 0 w 400050"/>
            <a:gd name="connsiteY0" fmla="*/ 0 h 364582"/>
            <a:gd name="connsiteX1" fmla="*/ 133350 w 400050"/>
            <a:gd name="connsiteY1" fmla="*/ 130174 h 364582"/>
            <a:gd name="connsiteX2" fmla="*/ 400050 w 400050"/>
            <a:gd name="connsiteY2" fmla="*/ 352425 h 364582"/>
            <a:gd name="connsiteX0" fmla="*/ 0 w 400050"/>
            <a:gd name="connsiteY0" fmla="*/ 0 h 386411"/>
            <a:gd name="connsiteX1" fmla="*/ 133350 w 400050"/>
            <a:gd name="connsiteY1" fmla="*/ 130174 h 386411"/>
            <a:gd name="connsiteX2" fmla="*/ 400050 w 400050"/>
            <a:gd name="connsiteY2" fmla="*/ 352425 h 386411"/>
            <a:gd name="connsiteX0" fmla="*/ 0 w 400050"/>
            <a:gd name="connsiteY0" fmla="*/ 0 h 338877"/>
            <a:gd name="connsiteX1" fmla="*/ 133350 w 400050"/>
            <a:gd name="connsiteY1" fmla="*/ 130174 h 338877"/>
            <a:gd name="connsiteX2" fmla="*/ 400050 w 400050"/>
            <a:gd name="connsiteY2" fmla="*/ 288925 h 338877"/>
            <a:gd name="connsiteX0" fmla="*/ 0 w 400050"/>
            <a:gd name="connsiteY0" fmla="*/ 0 h 328327"/>
            <a:gd name="connsiteX1" fmla="*/ 95250 w 400050"/>
            <a:gd name="connsiteY1" fmla="*/ 92074 h 328327"/>
            <a:gd name="connsiteX2" fmla="*/ 400050 w 400050"/>
            <a:gd name="connsiteY2" fmla="*/ 288925 h 328327"/>
            <a:gd name="connsiteX0" fmla="*/ 0 w 400050"/>
            <a:gd name="connsiteY0" fmla="*/ 0 h 340216"/>
            <a:gd name="connsiteX1" fmla="*/ 95250 w 400050"/>
            <a:gd name="connsiteY1" fmla="*/ 92074 h 340216"/>
            <a:gd name="connsiteX2" fmla="*/ 400050 w 400050"/>
            <a:gd name="connsiteY2" fmla="*/ 288925 h 340216"/>
            <a:gd name="connsiteX0" fmla="*/ 0 w 322621"/>
            <a:gd name="connsiteY0" fmla="*/ 0 h 414176"/>
            <a:gd name="connsiteX1" fmla="*/ 17821 w 322621"/>
            <a:gd name="connsiteY1" fmla="*/ 166034 h 414176"/>
            <a:gd name="connsiteX2" fmla="*/ 322621 w 322621"/>
            <a:gd name="connsiteY2" fmla="*/ 362885 h 414176"/>
            <a:gd name="connsiteX0" fmla="*/ 0 w 318319"/>
            <a:gd name="connsiteY0" fmla="*/ 0 h 551002"/>
            <a:gd name="connsiteX1" fmla="*/ 13519 w 318319"/>
            <a:gd name="connsiteY1" fmla="*/ 302860 h 551002"/>
            <a:gd name="connsiteX2" fmla="*/ 318319 w 318319"/>
            <a:gd name="connsiteY2" fmla="*/ 499711 h 551002"/>
            <a:gd name="connsiteX0" fmla="*/ 2815 w 312531"/>
            <a:gd name="connsiteY0" fmla="*/ 0 h 506626"/>
            <a:gd name="connsiteX1" fmla="*/ 7731 w 312531"/>
            <a:gd name="connsiteY1" fmla="*/ 258484 h 506626"/>
            <a:gd name="connsiteX2" fmla="*/ 312531 w 312531"/>
            <a:gd name="connsiteY2" fmla="*/ 455335 h 506626"/>
            <a:gd name="connsiteX0" fmla="*/ 2815 w 312531"/>
            <a:gd name="connsiteY0" fmla="*/ 0 h 458578"/>
            <a:gd name="connsiteX1" fmla="*/ 7731 w 312531"/>
            <a:gd name="connsiteY1" fmla="*/ 258484 h 458578"/>
            <a:gd name="connsiteX2" fmla="*/ 312531 w 312531"/>
            <a:gd name="connsiteY2" fmla="*/ 455335 h 458578"/>
            <a:gd name="connsiteX0" fmla="*/ 2815 w 312531"/>
            <a:gd name="connsiteY0" fmla="*/ 0 h 455335"/>
            <a:gd name="connsiteX1" fmla="*/ 7731 w 312531"/>
            <a:gd name="connsiteY1" fmla="*/ 258484 h 455335"/>
            <a:gd name="connsiteX2" fmla="*/ 312531 w 312531"/>
            <a:gd name="connsiteY2" fmla="*/ 455335 h 455335"/>
            <a:gd name="connsiteX0" fmla="*/ 0 w 309716"/>
            <a:gd name="connsiteY0" fmla="*/ 0 h 455335"/>
            <a:gd name="connsiteX1" fmla="*/ 4916 w 309716"/>
            <a:gd name="connsiteY1" fmla="*/ 258484 h 455335"/>
            <a:gd name="connsiteX2" fmla="*/ 309716 w 309716"/>
            <a:gd name="connsiteY2" fmla="*/ 455335 h 455335"/>
            <a:gd name="connsiteX0" fmla="*/ 0 w 309716"/>
            <a:gd name="connsiteY0" fmla="*/ 0 h 447939"/>
            <a:gd name="connsiteX1" fmla="*/ 4916 w 309716"/>
            <a:gd name="connsiteY1" fmla="*/ 251088 h 447939"/>
            <a:gd name="connsiteX2" fmla="*/ 309716 w 309716"/>
            <a:gd name="connsiteY2" fmla="*/ 447939 h 447939"/>
            <a:gd name="connsiteX0" fmla="*/ 0 w 309716"/>
            <a:gd name="connsiteY0" fmla="*/ 0 h 447939"/>
            <a:gd name="connsiteX1" fmla="*/ 112243 w 309716"/>
            <a:gd name="connsiteY1" fmla="*/ 341110 h 447939"/>
            <a:gd name="connsiteX2" fmla="*/ 309716 w 309716"/>
            <a:gd name="connsiteY2" fmla="*/ 447939 h 447939"/>
            <a:gd name="connsiteX0" fmla="*/ 0 w 309716"/>
            <a:gd name="connsiteY0" fmla="*/ 0 h 447939"/>
            <a:gd name="connsiteX1" fmla="*/ 112243 w 309716"/>
            <a:gd name="connsiteY1" fmla="*/ 341110 h 447939"/>
            <a:gd name="connsiteX2" fmla="*/ 309716 w 309716"/>
            <a:gd name="connsiteY2" fmla="*/ 447939 h 447939"/>
            <a:gd name="connsiteX0" fmla="*/ 0 w 309716"/>
            <a:gd name="connsiteY0" fmla="*/ 0 h 447939"/>
            <a:gd name="connsiteX1" fmla="*/ 112243 w 309716"/>
            <a:gd name="connsiteY1" fmla="*/ 341110 h 447939"/>
            <a:gd name="connsiteX2" fmla="*/ 309716 w 309716"/>
            <a:gd name="connsiteY2" fmla="*/ 447939 h 447939"/>
            <a:gd name="connsiteX0" fmla="*/ 0 w 309716"/>
            <a:gd name="connsiteY0" fmla="*/ 0 h 447939"/>
            <a:gd name="connsiteX1" fmla="*/ 309716 w 309716"/>
            <a:gd name="connsiteY1" fmla="*/ 447939 h 447939"/>
            <a:gd name="connsiteX0" fmla="*/ 0 w 309716"/>
            <a:gd name="connsiteY0" fmla="*/ 0 h 447939"/>
            <a:gd name="connsiteX1" fmla="*/ 309716 w 309716"/>
            <a:gd name="connsiteY1" fmla="*/ 447939 h 447939"/>
            <a:gd name="connsiteX0" fmla="*/ 0 w 309716"/>
            <a:gd name="connsiteY0" fmla="*/ 0 h 447939"/>
            <a:gd name="connsiteX1" fmla="*/ 309716 w 309716"/>
            <a:gd name="connsiteY1" fmla="*/ 447939 h 447939"/>
            <a:gd name="connsiteX0" fmla="*/ 0 w 309716"/>
            <a:gd name="connsiteY0" fmla="*/ 0 h 460806"/>
            <a:gd name="connsiteX1" fmla="*/ 309716 w 309716"/>
            <a:gd name="connsiteY1" fmla="*/ 447939 h 4608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09716" h="460806">
              <a:moveTo>
                <a:pt x="0" y="0"/>
              </a:moveTo>
              <a:cubicBezTo>
                <a:pt x="124704" y="419376"/>
                <a:pt x="126748" y="496672"/>
                <a:pt x="309716" y="44793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146050</xdr:colOff>
      <xdr:row>45</xdr:row>
      <xdr:rowOff>57148</xdr:rowOff>
    </xdr:from>
    <xdr:to>
      <xdr:col>5</xdr:col>
      <xdr:colOff>550333</xdr:colOff>
      <xdr:row>46</xdr:row>
      <xdr:rowOff>38101</xdr:rowOff>
    </xdr:to>
    <xdr:sp macro="" textlink="">
      <xdr:nvSpPr>
        <xdr:cNvPr id="445" name="Text Box 1141">
          <a:extLst>
            <a:ext uri="{FF2B5EF4-FFF2-40B4-BE49-F238E27FC236}">
              <a16:creationId xmlns:a16="http://schemas.microsoft.com/office/drawing/2014/main" id="{059D20B8-FC91-419E-83B9-6295E0E5D1ED}"/>
            </a:ext>
          </a:extLst>
        </xdr:cNvPr>
        <xdr:cNvSpPr txBox="1">
          <a:spLocks noChangeArrowheads="1"/>
        </xdr:cNvSpPr>
      </xdr:nvSpPr>
      <xdr:spPr bwMode="auto">
        <a:xfrm>
          <a:off x="1662430" y="7600948"/>
          <a:ext cx="404283" cy="1485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t" upright="1"/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0.1km</a:t>
          </a:r>
        </a:p>
      </xdr:txBody>
    </xdr:sp>
    <xdr:clientData/>
  </xdr:twoCellAnchor>
  <xdr:twoCellAnchor>
    <xdr:from>
      <xdr:col>5</xdr:col>
      <xdr:colOff>490598</xdr:colOff>
      <xdr:row>44</xdr:row>
      <xdr:rowOff>93251</xdr:rowOff>
    </xdr:from>
    <xdr:to>
      <xdr:col>5</xdr:col>
      <xdr:colOff>630015</xdr:colOff>
      <xdr:row>47</xdr:row>
      <xdr:rowOff>57149</xdr:rowOff>
    </xdr:to>
    <xdr:sp macro="" textlink="">
      <xdr:nvSpPr>
        <xdr:cNvPr id="446" name="AutoShape 1192">
          <a:extLst>
            <a:ext uri="{FF2B5EF4-FFF2-40B4-BE49-F238E27FC236}">
              <a16:creationId xmlns:a16="http://schemas.microsoft.com/office/drawing/2014/main" id="{E42F803A-030B-4E68-9F79-ED6653297EA4}"/>
            </a:ext>
          </a:extLst>
        </xdr:cNvPr>
        <xdr:cNvSpPr>
          <a:spLocks/>
        </xdr:cNvSpPr>
      </xdr:nvSpPr>
      <xdr:spPr bwMode="auto">
        <a:xfrm flipH="1">
          <a:off x="2006978" y="7469411"/>
          <a:ext cx="139417" cy="466818"/>
        </a:xfrm>
        <a:prstGeom prst="rightBrace">
          <a:avLst>
            <a:gd name="adj1" fmla="val 42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27517</xdr:colOff>
      <xdr:row>44</xdr:row>
      <xdr:rowOff>99392</xdr:rowOff>
    </xdr:from>
    <xdr:to>
      <xdr:col>6</xdr:col>
      <xdr:colOff>558476</xdr:colOff>
      <xdr:row>46</xdr:row>
      <xdr:rowOff>45217</xdr:rowOff>
    </xdr:to>
    <xdr:sp macro="" textlink="">
      <xdr:nvSpPr>
        <xdr:cNvPr id="447" name="Text Box 1141">
          <a:extLst>
            <a:ext uri="{FF2B5EF4-FFF2-40B4-BE49-F238E27FC236}">
              <a16:creationId xmlns:a16="http://schemas.microsoft.com/office/drawing/2014/main" id="{62A1A9C4-DD01-4C2F-B774-BC3470D2A00E}"/>
            </a:ext>
          </a:extLst>
        </xdr:cNvPr>
        <xdr:cNvSpPr txBox="1">
          <a:spLocks noChangeArrowheads="1"/>
        </xdr:cNvSpPr>
      </xdr:nvSpPr>
      <xdr:spPr bwMode="auto">
        <a:xfrm>
          <a:off x="2229697" y="7475552"/>
          <a:ext cx="530959" cy="28110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高野龍神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ｽｶｲﾗｲﾝ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670</xdr:colOff>
      <xdr:row>45</xdr:row>
      <xdr:rowOff>58154</xdr:rowOff>
    </xdr:from>
    <xdr:to>
      <xdr:col>5</xdr:col>
      <xdr:colOff>197520</xdr:colOff>
      <xdr:row>48</xdr:row>
      <xdr:rowOff>75276</xdr:rowOff>
    </xdr:to>
    <xdr:sp macro="" textlink="">
      <xdr:nvSpPr>
        <xdr:cNvPr id="448" name="Text Box 1490">
          <a:extLst>
            <a:ext uri="{FF2B5EF4-FFF2-40B4-BE49-F238E27FC236}">
              <a16:creationId xmlns:a16="http://schemas.microsoft.com/office/drawing/2014/main" id="{78142C9C-B094-444A-8943-ADAA0EE5C8C4}"/>
            </a:ext>
          </a:extLst>
        </xdr:cNvPr>
        <xdr:cNvSpPr txBox="1">
          <a:spLocks noChangeArrowheads="1"/>
        </xdr:cNvSpPr>
      </xdr:nvSpPr>
      <xdr:spPr bwMode="auto">
        <a:xfrm>
          <a:off x="1517050" y="7601954"/>
          <a:ext cx="196850" cy="52004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奥之院</a:t>
          </a:r>
        </a:p>
      </xdr:txBody>
    </xdr:sp>
    <xdr:clientData/>
  </xdr:twoCellAnchor>
  <xdr:twoCellAnchor>
    <xdr:from>
      <xdr:col>7</xdr:col>
      <xdr:colOff>383091</xdr:colOff>
      <xdr:row>41</xdr:row>
      <xdr:rowOff>136074</xdr:rowOff>
    </xdr:from>
    <xdr:to>
      <xdr:col>7</xdr:col>
      <xdr:colOff>488602</xdr:colOff>
      <xdr:row>45</xdr:row>
      <xdr:rowOff>110675</xdr:rowOff>
    </xdr:to>
    <xdr:sp macro="" textlink="">
      <xdr:nvSpPr>
        <xdr:cNvPr id="449" name="Line 407">
          <a:extLst>
            <a:ext uri="{FF2B5EF4-FFF2-40B4-BE49-F238E27FC236}">
              <a16:creationId xmlns:a16="http://schemas.microsoft.com/office/drawing/2014/main" id="{97C4C68D-D3D4-46DF-BCB0-AB29A7C577FF}"/>
            </a:ext>
          </a:extLst>
        </xdr:cNvPr>
        <xdr:cNvSpPr>
          <a:spLocks noChangeShapeType="1"/>
        </xdr:cNvSpPr>
      </xdr:nvSpPr>
      <xdr:spPr bwMode="auto">
        <a:xfrm flipH="1" flipV="1">
          <a:off x="3271071" y="7009314"/>
          <a:ext cx="105511" cy="64516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338837</xdr:colOff>
      <xdr:row>43</xdr:row>
      <xdr:rowOff>92041</xdr:rowOff>
    </xdr:from>
    <xdr:to>
      <xdr:col>7</xdr:col>
      <xdr:colOff>526164</xdr:colOff>
      <xdr:row>44</xdr:row>
      <xdr:rowOff>24454</xdr:rowOff>
    </xdr:to>
    <xdr:sp macro="" textlink="">
      <xdr:nvSpPr>
        <xdr:cNvPr id="450" name="Line 277">
          <a:extLst>
            <a:ext uri="{FF2B5EF4-FFF2-40B4-BE49-F238E27FC236}">
              <a16:creationId xmlns:a16="http://schemas.microsoft.com/office/drawing/2014/main" id="{927B076E-8828-4140-84AE-3DFDB965933C}"/>
            </a:ext>
          </a:extLst>
        </xdr:cNvPr>
        <xdr:cNvSpPr>
          <a:spLocks noChangeShapeType="1"/>
        </xdr:cNvSpPr>
      </xdr:nvSpPr>
      <xdr:spPr bwMode="auto">
        <a:xfrm rot="20878813">
          <a:off x="3226817" y="7300561"/>
          <a:ext cx="187327" cy="100053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41807 h 51807"/>
            <a:gd name="connsiteX1" fmla="*/ 10000 w 10000"/>
            <a:gd name="connsiteY1" fmla="*/ 51807 h 51807"/>
            <a:gd name="connsiteX0" fmla="*/ 0 w 10000"/>
            <a:gd name="connsiteY0" fmla="*/ 121556 h 131556"/>
            <a:gd name="connsiteX1" fmla="*/ 10000 w 10000"/>
            <a:gd name="connsiteY1" fmla="*/ 131556 h 131556"/>
            <a:gd name="connsiteX0" fmla="*/ 0 w 7867"/>
            <a:gd name="connsiteY0" fmla="*/ 121556 h 131556"/>
            <a:gd name="connsiteX1" fmla="*/ 7867 w 7867"/>
            <a:gd name="connsiteY1" fmla="*/ 131556 h 131556"/>
            <a:gd name="connsiteX0" fmla="*/ 0 w 10000"/>
            <a:gd name="connsiteY0" fmla="*/ 9789 h 10549"/>
            <a:gd name="connsiteX1" fmla="*/ 10000 w 10000"/>
            <a:gd name="connsiteY1" fmla="*/ 10549 h 10549"/>
            <a:gd name="connsiteX0" fmla="*/ 0 w 10000"/>
            <a:gd name="connsiteY0" fmla="*/ 9299 h 10059"/>
            <a:gd name="connsiteX1" fmla="*/ 10000 w 10000"/>
            <a:gd name="connsiteY1" fmla="*/ 10059 h 10059"/>
            <a:gd name="connsiteX0" fmla="*/ 0 w 10000"/>
            <a:gd name="connsiteY0" fmla="*/ 10093 h 10853"/>
            <a:gd name="connsiteX1" fmla="*/ 10000 w 10000"/>
            <a:gd name="connsiteY1" fmla="*/ 10853 h 108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 h="10853">
              <a:moveTo>
                <a:pt x="0" y="10093"/>
              </a:moveTo>
              <a:cubicBezTo>
                <a:pt x="846" y="-5026"/>
                <a:pt x="9831" y="-1817"/>
                <a:pt x="10000" y="10853"/>
              </a:cubicBezTo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38097</xdr:colOff>
      <xdr:row>42</xdr:row>
      <xdr:rowOff>124557</xdr:rowOff>
    </xdr:from>
    <xdr:to>
      <xdr:col>7</xdr:col>
      <xdr:colOff>432289</xdr:colOff>
      <xdr:row>44</xdr:row>
      <xdr:rowOff>168518</xdr:rowOff>
    </xdr:to>
    <xdr:sp macro="" textlink="">
      <xdr:nvSpPr>
        <xdr:cNvPr id="451" name="Text Box 1664">
          <a:extLst>
            <a:ext uri="{FF2B5EF4-FFF2-40B4-BE49-F238E27FC236}">
              <a16:creationId xmlns:a16="http://schemas.microsoft.com/office/drawing/2014/main" id="{B640EFB0-F18D-45BA-9F25-DD3855B47519}"/>
            </a:ext>
          </a:extLst>
        </xdr:cNvPr>
        <xdr:cNvSpPr txBox="1">
          <a:spLocks noChangeArrowheads="1"/>
        </xdr:cNvSpPr>
      </xdr:nvSpPr>
      <xdr:spPr bwMode="auto">
        <a:xfrm>
          <a:off x="2926077" y="7165437"/>
          <a:ext cx="394192" cy="37924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b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摩尼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ﾄﾝﾈﾙ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498797</xdr:colOff>
      <xdr:row>43</xdr:row>
      <xdr:rowOff>150187</xdr:rowOff>
    </xdr:from>
    <xdr:to>
      <xdr:col>8</xdr:col>
      <xdr:colOff>610230</xdr:colOff>
      <xdr:row>46</xdr:row>
      <xdr:rowOff>43080</xdr:rowOff>
    </xdr:to>
    <xdr:sp macro="" textlink="">
      <xdr:nvSpPr>
        <xdr:cNvPr id="452" name="Text Box 972">
          <a:extLst>
            <a:ext uri="{FF2B5EF4-FFF2-40B4-BE49-F238E27FC236}">
              <a16:creationId xmlns:a16="http://schemas.microsoft.com/office/drawing/2014/main" id="{033D3779-D8D4-45CD-939E-9925E3B230D1}"/>
            </a:ext>
          </a:extLst>
        </xdr:cNvPr>
        <xdr:cNvSpPr txBox="1">
          <a:spLocks noChangeArrowheads="1"/>
        </xdr:cNvSpPr>
      </xdr:nvSpPr>
      <xdr:spPr bwMode="auto">
        <a:xfrm>
          <a:off x="4760554" y="7405516"/>
          <a:ext cx="797233" cy="399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野迫川方面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桜峠へ  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0.7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の上り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319739</xdr:colOff>
      <xdr:row>41</xdr:row>
      <xdr:rowOff>3355</xdr:rowOff>
    </xdr:from>
    <xdr:to>
      <xdr:col>8</xdr:col>
      <xdr:colOff>1362</xdr:colOff>
      <xdr:row>43</xdr:row>
      <xdr:rowOff>14548</xdr:rowOff>
    </xdr:to>
    <xdr:grpSp>
      <xdr:nvGrpSpPr>
        <xdr:cNvPr id="453" name="Group 6672">
          <a:extLst>
            <a:ext uri="{FF2B5EF4-FFF2-40B4-BE49-F238E27FC236}">
              <a16:creationId xmlns:a16="http://schemas.microsoft.com/office/drawing/2014/main" id="{C6735CF1-9F1B-44EC-A07D-942AE701856F}"/>
            </a:ext>
          </a:extLst>
        </xdr:cNvPr>
        <xdr:cNvGrpSpPr>
          <a:grpSpLocks/>
        </xdr:cNvGrpSpPr>
      </xdr:nvGrpSpPr>
      <xdr:grpSpPr bwMode="auto">
        <a:xfrm>
          <a:off x="4581496" y="6921226"/>
          <a:ext cx="367423" cy="348651"/>
          <a:chOff x="536" y="109"/>
          <a:chExt cx="46" cy="44"/>
        </a:xfrm>
      </xdr:grpSpPr>
      <xdr:pic>
        <xdr:nvPicPr>
          <xdr:cNvPr id="454" name="Picture 6673" descr="route2">
            <a:extLst>
              <a:ext uri="{FF2B5EF4-FFF2-40B4-BE49-F238E27FC236}">
                <a16:creationId xmlns:a16="http://schemas.microsoft.com/office/drawing/2014/main" id="{D3515795-556D-B8E8-FA6D-F3D62C9EF6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55" name="Text Box 6674">
            <a:extLst>
              <a:ext uri="{FF2B5EF4-FFF2-40B4-BE49-F238E27FC236}">
                <a16:creationId xmlns:a16="http://schemas.microsoft.com/office/drawing/2014/main" id="{ECE9A923-E5B1-73DC-7DCE-679D8F8BD3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5</xdr:col>
      <xdr:colOff>321880</xdr:colOff>
      <xdr:row>43</xdr:row>
      <xdr:rowOff>12427</xdr:rowOff>
    </xdr:from>
    <xdr:to>
      <xdr:col>5</xdr:col>
      <xdr:colOff>651930</xdr:colOff>
      <xdr:row>44</xdr:row>
      <xdr:rowOff>101598</xdr:rowOff>
    </xdr:to>
    <xdr:grpSp>
      <xdr:nvGrpSpPr>
        <xdr:cNvPr id="456" name="Group 6672">
          <a:extLst>
            <a:ext uri="{FF2B5EF4-FFF2-40B4-BE49-F238E27FC236}">
              <a16:creationId xmlns:a16="http://schemas.microsoft.com/office/drawing/2014/main" id="{1463022F-2471-4C9E-8C92-101BA1244708}"/>
            </a:ext>
          </a:extLst>
        </xdr:cNvPr>
        <xdr:cNvGrpSpPr>
          <a:grpSpLocks/>
        </xdr:cNvGrpSpPr>
      </xdr:nvGrpSpPr>
      <xdr:grpSpPr bwMode="auto">
        <a:xfrm>
          <a:off x="3212037" y="7267756"/>
          <a:ext cx="330050" cy="257899"/>
          <a:chOff x="536" y="109"/>
          <a:chExt cx="46" cy="44"/>
        </a:xfrm>
      </xdr:grpSpPr>
      <xdr:pic>
        <xdr:nvPicPr>
          <xdr:cNvPr id="457" name="Picture 6673" descr="route2">
            <a:extLst>
              <a:ext uri="{FF2B5EF4-FFF2-40B4-BE49-F238E27FC236}">
                <a16:creationId xmlns:a16="http://schemas.microsoft.com/office/drawing/2014/main" id="{31FA7185-D934-926A-D629-31395D8C9E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58" name="Text Box 6674">
            <a:extLst>
              <a:ext uri="{FF2B5EF4-FFF2-40B4-BE49-F238E27FC236}">
                <a16:creationId xmlns:a16="http://schemas.microsoft.com/office/drawing/2014/main" id="{3CDA4FB9-A9E9-8C00-44AE-F703D152BA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7</xdr:col>
      <xdr:colOff>57713</xdr:colOff>
      <xdr:row>46</xdr:row>
      <xdr:rowOff>469</xdr:rowOff>
    </xdr:from>
    <xdr:to>
      <xdr:col>7</xdr:col>
      <xdr:colOff>452314</xdr:colOff>
      <xdr:row>47</xdr:row>
      <xdr:rowOff>125209</xdr:rowOff>
    </xdr:to>
    <xdr:grpSp>
      <xdr:nvGrpSpPr>
        <xdr:cNvPr id="459" name="Group 6672">
          <a:extLst>
            <a:ext uri="{FF2B5EF4-FFF2-40B4-BE49-F238E27FC236}">
              <a16:creationId xmlns:a16="http://schemas.microsoft.com/office/drawing/2014/main" id="{9F373540-9799-4C42-A555-E6E631277964}"/>
            </a:ext>
          </a:extLst>
        </xdr:cNvPr>
        <xdr:cNvGrpSpPr>
          <a:grpSpLocks/>
        </xdr:cNvGrpSpPr>
      </xdr:nvGrpSpPr>
      <xdr:grpSpPr bwMode="auto">
        <a:xfrm>
          <a:off x="4319470" y="7761983"/>
          <a:ext cx="394601" cy="293469"/>
          <a:chOff x="536" y="109"/>
          <a:chExt cx="46" cy="44"/>
        </a:xfrm>
      </xdr:grpSpPr>
      <xdr:pic>
        <xdr:nvPicPr>
          <xdr:cNvPr id="460" name="Picture 6673" descr="route2">
            <a:extLst>
              <a:ext uri="{FF2B5EF4-FFF2-40B4-BE49-F238E27FC236}">
                <a16:creationId xmlns:a16="http://schemas.microsoft.com/office/drawing/2014/main" id="{33F27185-3081-0A3B-9C64-41B949CC4A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61" name="Text Box 6674">
            <a:extLst>
              <a:ext uri="{FF2B5EF4-FFF2-40B4-BE49-F238E27FC236}">
                <a16:creationId xmlns:a16="http://schemas.microsoft.com/office/drawing/2014/main" id="{E719EECB-51CF-0213-2C4E-E37B298078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8</xdr:col>
      <xdr:colOff>34020</xdr:colOff>
      <xdr:row>46</xdr:row>
      <xdr:rowOff>108842</xdr:rowOff>
    </xdr:from>
    <xdr:to>
      <xdr:col>8</xdr:col>
      <xdr:colOff>279469</xdr:colOff>
      <xdr:row>47</xdr:row>
      <xdr:rowOff>150773</xdr:rowOff>
    </xdr:to>
    <xdr:sp macro="" textlink="">
      <xdr:nvSpPr>
        <xdr:cNvPr id="462" name="六角形 461">
          <a:extLst>
            <a:ext uri="{FF2B5EF4-FFF2-40B4-BE49-F238E27FC236}">
              <a16:creationId xmlns:a16="http://schemas.microsoft.com/office/drawing/2014/main" id="{43111728-D16D-4B44-A78B-E013BCA320A7}"/>
            </a:ext>
          </a:extLst>
        </xdr:cNvPr>
        <xdr:cNvSpPr/>
      </xdr:nvSpPr>
      <xdr:spPr bwMode="auto">
        <a:xfrm>
          <a:off x="3607800" y="7820282"/>
          <a:ext cx="245449" cy="2095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171772</xdr:colOff>
      <xdr:row>43</xdr:row>
      <xdr:rowOff>58241</xdr:rowOff>
    </xdr:from>
    <xdr:to>
      <xdr:col>9</xdr:col>
      <xdr:colOff>622880</xdr:colOff>
      <xdr:row>48</xdr:row>
      <xdr:rowOff>166112</xdr:rowOff>
    </xdr:to>
    <xdr:sp macro="" textlink="">
      <xdr:nvSpPr>
        <xdr:cNvPr id="463" name="Freeform 2096">
          <a:extLst>
            <a:ext uri="{FF2B5EF4-FFF2-40B4-BE49-F238E27FC236}">
              <a16:creationId xmlns:a16="http://schemas.microsoft.com/office/drawing/2014/main" id="{7DA5D331-E7DF-4609-B580-D02D3C10D2CF}"/>
            </a:ext>
          </a:extLst>
        </xdr:cNvPr>
        <xdr:cNvSpPr>
          <a:spLocks/>
        </xdr:cNvSpPr>
      </xdr:nvSpPr>
      <xdr:spPr bwMode="auto">
        <a:xfrm flipH="1">
          <a:off x="4431352" y="7266761"/>
          <a:ext cx="451108" cy="946071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5814 w 5814"/>
            <a:gd name="connsiteY0" fmla="*/ 12378 h 12378"/>
            <a:gd name="connsiteX1" fmla="*/ 5814 w 5814"/>
            <a:gd name="connsiteY1" fmla="*/ 2378 h 12378"/>
            <a:gd name="connsiteX2" fmla="*/ 0 w 5814"/>
            <a:gd name="connsiteY2" fmla="*/ 0 h 12378"/>
            <a:gd name="connsiteX0" fmla="*/ 10000 w 10000"/>
            <a:gd name="connsiteY0" fmla="*/ 10000 h 10000"/>
            <a:gd name="connsiteX1" fmla="*/ 10000 w 10000"/>
            <a:gd name="connsiteY1" fmla="*/ 1921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1921 h 10000"/>
            <a:gd name="connsiteX2" fmla="*/ 0 w 10000"/>
            <a:gd name="connsiteY2" fmla="*/ 0 h 10000"/>
            <a:gd name="connsiteX0" fmla="*/ 7391 w 7391"/>
            <a:gd name="connsiteY0" fmla="*/ 10704 h 10704"/>
            <a:gd name="connsiteX1" fmla="*/ 7391 w 7391"/>
            <a:gd name="connsiteY1" fmla="*/ 2625 h 10704"/>
            <a:gd name="connsiteX2" fmla="*/ 0 w 7391"/>
            <a:gd name="connsiteY2" fmla="*/ 0 h 10704"/>
            <a:gd name="connsiteX0" fmla="*/ 10000 w 10000"/>
            <a:gd name="connsiteY0" fmla="*/ 10000 h 10000"/>
            <a:gd name="connsiteX1" fmla="*/ 10000 w 10000"/>
            <a:gd name="connsiteY1" fmla="*/ 2452 h 10000"/>
            <a:gd name="connsiteX2" fmla="*/ 0 w 10000"/>
            <a:gd name="connsiteY2" fmla="*/ 0 h 10000"/>
            <a:gd name="connsiteX0" fmla="*/ 281 w 15486"/>
            <a:gd name="connsiteY0" fmla="*/ 10141 h 10141"/>
            <a:gd name="connsiteX1" fmla="*/ 281 w 15486"/>
            <a:gd name="connsiteY1" fmla="*/ 2593 h 10141"/>
            <a:gd name="connsiteX2" fmla="*/ 13223 w 15486"/>
            <a:gd name="connsiteY2" fmla="*/ 0 h 10141"/>
            <a:gd name="connsiteX0" fmla="*/ 710 w 13652"/>
            <a:gd name="connsiteY0" fmla="*/ 10141 h 10141"/>
            <a:gd name="connsiteX1" fmla="*/ 710 w 13652"/>
            <a:gd name="connsiteY1" fmla="*/ 2593 h 10141"/>
            <a:gd name="connsiteX2" fmla="*/ 13652 w 13652"/>
            <a:gd name="connsiteY2" fmla="*/ 0 h 10141"/>
            <a:gd name="connsiteX0" fmla="*/ 4073 w 17015"/>
            <a:gd name="connsiteY0" fmla="*/ 10141 h 10141"/>
            <a:gd name="connsiteX1" fmla="*/ 543 w 17015"/>
            <a:gd name="connsiteY1" fmla="*/ 2546 h 10141"/>
            <a:gd name="connsiteX2" fmla="*/ 17015 w 17015"/>
            <a:gd name="connsiteY2" fmla="*/ 0 h 10141"/>
            <a:gd name="connsiteX0" fmla="*/ 3530 w 16472"/>
            <a:gd name="connsiteY0" fmla="*/ 10141 h 10141"/>
            <a:gd name="connsiteX1" fmla="*/ 0 w 16472"/>
            <a:gd name="connsiteY1" fmla="*/ 2546 h 10141"/>
            <a:gd name="connsiteX2" fmla="*/ 16472 w 16472"/>
            <a:gd name="connsiteY2" fmla="*/ 0 h 10141"/>
            <a:gd name="connsiteX0" fmla="*/ 3530 w 16472"/>
            <a:gd name="connsiteY0" fmla="*/ 10141 h 10141"/>
            <a:gd name="connsiteX1" fmla="*/ 1177 w 16472"/>
            <a:gd name="connsiteY1" fmla="*/ 2629 h 10141"/>
            <a:gd name="connsiteX2" fmla="*/ 0 w 16472"/>
            <a:gd name="connsiteY2" fmla="*/ 2546 h 10141"/>
            <a:gd name="connsiteX3" fmla="*/ 16472 w 16472"/>
            <a:gd name="connsiteY3" fmla="*/ 0 h 10141"/>
            <a:gd name="connsiteX0" fmla="*/ 2353 w 15295"/>
            <a:gd name="connsiteY0" fmla="*/ 10141 h 10141"/>
            <a:gd name="connsiteX1" fmla="*/ 0 w 15295"/>
            <a:gd name="connsiteY1" fmla="*/ 2629 h 10141"/>
            <a:gd name="connsiteX2" fmla="*/ 15295 w 15295"/>
            <a:gd name="connsiteY2" fmla="*/ 0 h 10141"/>
            <a:gd name="connsiteX0" fmla="*/ 2353 w 15295"/>
            <a:gd name="connsiteY0" fmla="*/ 10141 h 10141"/>
            <a:gd name="connsiteX1" fmla="*/ 0 w 15295"/>
            <a:gd name="connsiteY1" fmla="*/ 2629 h 10141"/>
            <a:gd name="connsiteX2" fmla="*/ 15295 w 15295"/>
            <a:gd name="connsiteY2" fmla="*/ 0 h 10141"/>
            <a:gd name="connsiteX0" fmla="*/ 2353 w 15295"/>
            <a:gd name="connsiteY0" fmla="*/ 10141 h 10141"/>
            <a:gd name="connsiteX1" fmla="*/ 0 w 15295"/>
            <a:gd name="connsiteY1" fmla="*/ 2629 h 10141"/>
            <a:gd name="connsiteX2" fmla="*/ 4118 w 15295"/>
            <a:gd name="connsiteY2" fmla="*/ 1362 h 10141"/>
            <a:gd name="connsiteX3" fmla="*/ 15295 w 15295"/>
            <a:gd name="connsiteY3" fmla="*/ 0 h 10141"/>
            <a:gd name="connsiteX0" fmla="*/ 7191 w 9289"/>
            <a:gd name="connsiteY0" fmla="*/ 10470 h 10470"/>
            <a:gd name="connsiteX1" fmla="*/ 4838 w 9289"/>
            <a:gd name="connsiteY1" fmla="*/ 2958 h 10470"/>
            <a:gd name="connsiteX2" fmla="*/ 8956 w 9289"/>
            <a:gd name="connsiteY2" fmla="*/ 1691 h 10470"/>
            <a:gd name="connsiteX3" fmla="*/ 132 w 9289"/>
            <a:gd name="connsiteY3" fmla="*/ 0 h 10470"/>
            <a:gd name="connsiteX0" fmla="*/ 2533 w 5037"/>
            <a:gd name="connsiteY0" fmla="*/ 9686 h 9686"/>
            <a:gd name="connsiteX1" fmla="*/ 0 w 5037"/>
            <a:gd name="connsiteY1" fmla="*/ 2511 h 9686"/>
            <a:gd name="connsiteX2" fmla="*/ 4434 w 5037"/>
            <a:gd name="connsiteY2" fmla="*/ 1301 h 9686"/>
            <a:gd name="connsiteX3" fmla="*/ 1267 w 5037"/>
            <a:gd name="connsiteY3" fmla="*/ 0 h 9686"/>
            <a:gd name="connsiteX0" fmla="*/ 5029 w 10404"/>
            <a:gd name="connsiteY0" fmla="*/ 10000 h 10000"/>
            <a:gd name="connsiteX1" fmla="*/ 0 w 10404"/>
            <a:gd name="connsiteY1" fmla="*/ 2592 h 10000"/>
            <a:gd name="connsiteX2" fmla="*/ 8803 w 10404"/>
            <a:gd name="connsiteY2" fmla="*/ 1343 h 10000"/>
            <a:gd name="connsiteX3" fmla="*/ 2515 w 10404"/>
            <a:gd name="connsiteY3" fmla="*/ 0 h 10000"/>
            <a:gd name="connsiteX0" fmla="*/ 5029 w 10404"/>
            <a:gd name="connsiteY0" fmla="*/ 10000 h 10000"/>
            <a:gd name="connsiteX1" fmla="*/ 0 w 10404"/>
            <a:gd name="connsiteY1" fmla="*/ 2592 h 10000"/>
            <a:gd name="connsiteX2" fmla="*/ 8803 w 10404"/>
            <a:gd name="connsiteY2" fmla="*/ 1343 h 10000"/>
            <a:gd name="connsiteX3" fmla="*/ 2515 w 10404"/>
            <a:gd name="connsiteY3" fmla="*/ 0 h 10000"/>
            <a:gd name="connsiteX0" fmla="*/ 5029 w 9053"/>
            <a:gd name="connsiteY0" fmla="*/ 10000 h 10000"/>
            <a:gd name="connsiteX1" fmla="*/ 0 w 9053"/>
            <a:gd name="connsiteY1" fmla="*/ 2592 h 10000"/>
            <a:gd name="connsiteX2" fmla="*/ 8803 w 9053"/>
            <a:gd name="connsiteY2" fmla="*/ 1343 h 10000"/>
            <a:gd name="connsiteX3" fmla="*/ 6286 w 9053"/>
            <a:gd name="connsiteY3" fmla="*/ 188 h 10000"/>
            <a:gd name="connsiteX4" fmla="*/ 2515 w 9053"/>
            <a:gd name="connsiteY4" fmla="*/ 0 h 10000"/>
            <a:gd name="connsiteX0" fmla="*/ 5555 w 9749"/>
            <a:gd name="connsiteY0" fmla="*/ 10000 h 10000"/>
            <a:gd name="connsiteX1" fmla="*/ 0 w 9749"/>
            <a:gd name="connsiteY1" fmla="*/ 2592 h 10000"/>
            <a:gd name="connsiteX2" fmla="*/ 9724 w 9749"/>
            <a:gd name="connsiteY2" fmla="*/ 1343 h 10000"/>
            <a:gd name="connsiteX3" fmla="*/ 2778 w 9749"/>
            <a:gd name="connsiteY3" fmla="*/ 0 h 10000"/>
            <a:gd name="connsiteX0" fmla="*/ 5698 w 9974"/>
            <a:gd name="connsiteY0" fmla="*/ 8657 h 8657"/>
            <a:gd name="connsiteX1" fmla="*/ 0 w 9974"/>
            <a:gd name="connsiteY1" fmla="*/ 1249 h 8657"/>
            <a:gd name="connsiteX2" fmla="*/ 9974 w 9974"/>
            <a:gd name="connsiteY2" fmla="*/ 0 h 8657"/>
            <a:gd name="connsiteX0" fmla="*/ 5713 w 37137"/>
            <a:gd name="connsiteY0" fmla="*/ 11139 h 11139"/>
            <a:gd name="connsiteX1" fmla="*/ 0 w 37137"/>
            <a:gd name="connsiteY1" fmla="*/ 2582 h 11139"/>
            <a:gd name="connsiteX2" fmla="*/ 37137 w 37137"/>
            <a:gd name="connsiteY2" fmla="*/ 0 h 11139"/>
            <a:gd name="connsiteX0" fmla="*/ 1924 w 33348"/>
            <a:gd name="connsiteY0" fmla="*/ 11139 h 11139"/>
            <a:gd name="connsiteX1" fmla="*/ 0 w 33348"/>
            <a:gd name="connsiteY1" fmla="*/ 4281 h 11139"/>
            <a:gd name="connsiteX2" fmla="*/ 33348 w 33348"/>
            <a:gd name="connsiteY2" fmla="*/ 0 h 11139"/>
            <a:gd name="connsiteX0" fmla="*/ 1924 w 33348"/>
            <a:gd name="connsiteY0" fmla="*/ 11139 h 11139"/>
            <a:gd name="connsiteX1" fmla="*/ 0 w 33348"/>
            <a:gd name="connsiteY1" fmla="*/ 4281 h 11139"/>
            <a:gd name="connsiteX2" fmla="*/ 33348 w 33348"/>
            <a:gd name="connsiteY2" fmla="*/ 0 h 11139"/>
            <a:gd name="connsiteX0" fmla="*/ 1924 w 44243"/>
            <a:gd name="connsiteY0" fmla="*/ 7334 h 7334"/>
            <a:gd name="connsiteX1" fmla="*/ 0 w 44243"/>
            <a:gd name="connsiteY1" fmla="*/ 476 h 7334"/>
            <a:gd name="connsiteX2" fmla="*/ 44243 w 44243"/>
            <a:gd name="connsiteY2" fmla="*/ 1599 h 7334"/>
            <a:gd name="connsiteX0" fmla="*/ 435 w 10000"/>
            <a:gd name="connsiteY0" fmla="*/ 9699 h 9699"/>
            <a:gd name="connsiteX1" fmla="*/ 0 w 10000"/>
            <a:gd name="connsiteY1" fmla="*/ 348 h 9699"/>
            <a:gd name="connsiteX2" fmla="*/ 10000 w 10000"/>
            <a:gd name="connsiteY2" fmla="*/ 1879 h 9699"/>
            <a:gd name="connsiteX0" fmla="*/ 435 w 10000"/>
            <a:gd name="connsiteY0" fmla="*/ 9641 h 9641"/>
            <a:gd name="connsiteX1" fmla="*/ 0 w 10000"/>
            <a:gd name="connsiteY1" fmla="*/ 0 h 9641"/>
            <a:gd name="connsiteX2" fmla="*/ 10000 w 10000"/>
            <a:gd name="connsiteY2" fmla="*/ 1578 h 9641"/>
            <a:gd name="connsiteX0" fmla="*/ 435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1637 h 10000"/>
            <a:gd name="connsiteX0" fmla="*/ 435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1637 h 10000"/>
            <a:gd name="connsiteX0" fmla="*/ 435 w 10000"/>
            <a:gd name="connsiteY0" fmla="*/ 10105 h 10105"/>
            <a:gd name="connsiteX1" fmla="*/ 0 w 10000"/>
            <a:gd name="connsiteY1" fmla="*/ 105 h 10105"/>
            <a:gd name="connsiteX2" fmla="*/ 3576 w 10000"/>
            <a:gd name="connsiteY2" fmla="*/ 5346 h 10105"/>
            <a:gd name="connsiteX3" fmla="*/ 10000 w 10000"/>
            <a:gd name="connsiteY3" fmla="*/ 1742 h 10105"/>
            <a:gd name="connsiteX0" fmla="*/ 435 w 10000"/>
            <a:gd name="connsiteY0" fmla="*/ 10192 h 10192"/>
            <a:gd name="connsiteX1" fmla="*/ 0 w 10000"/>
            <a:gd name="connsiteY1" fmla="*/ 192 h 10192"/>
            <a:gd name="connsiteX2" fmla="*/ 3576 w 10000"/>
            <a:gd name="connsiteY2" fmla="*/ 5433 h 10192"/>
            <a:gd name="connsiteX3" fmla="*/ 10000 w 10000"/>
            <a:gd name="connsiteY3" fmla="*/ 1829 h 10192"/>
            <a:gd name="connsiteX0" fmla="*/ 435 w 10000"/>
            <a:gd name="connsiteY0" fmla="*/ 10192 h 10192"/>
            <a:gd name="connsiteX1" fmla="*/ 0 w 10000"/>
            <a:gd name="connsiteY1" fmla="*/ 192 h 10192"/>
            <a:gd name="connsiteX2" fmla="*/ 3576 w 10000"/>
            <a:gd name="connsiteY2" fmla="*/ 5433 h 10192"/>
            <a:gd name="connsiteX3" fmla="*/ 10000 w 10000"/>
            <a:gd name="connsiteY3" fmla="*/ 1829 h 10192"/>
            <a:gd name="connsiteX0" fmla="*/ 435 w 12141"/>
            <a:gd name="connsiteY0" fmla="*/ 10192 h 10192"/>
            <a:gd name="connsiteX1" fmla="*/ 0 w 12141"/>
            <a:gd name="connsiteY1" fmla="*/ 192 h 10192"/>
            <a:gd name="connsiteX2" fmla="*/ 3576 w 12141"/>
            <a:gd name="connsiteY2" fmla="*/ 5433 h 10192"/>
            <a:gd name="connsiteX3" fmla="*/ 12141 w 12141"/>
            <a:gd name="connsiteY3" fmla="*/ 2504 h 10192"/>
            <a:gd name="connsiteX0" fmla="*/ 435 w 12141"/>
            <a:gd name="connsiteY0" fmla="*/ 10192 h 10192"/>
            <a:gd name="connsiteX1" fmla="*/ 0 w 12141"/>
            <a:gd name="connsiteY1" fmla="*/ 192 h 10192"/>
            <a:gd name="connsiteX2" fmla="*/ 3576 w 12141"/>
            <a:gd name="connsiteY2" fmla="*/ 5433 h 10192"/>
            <a:gd name="connsiteX3" fmla="*/ 12141 w 12141"/>
            <a:gd name="connsiteY3" fmla="*/ 2504 h 10192"/>
            <a:gd name="connsiteX0" fmla="*/ 435 w 12141"/>
            <a:gd name="connsiteY0" fmla="*/ 10238 h 10238"/>
            <a:gd name="connsiteX1" fmla="*/ 0 w 12141"/>
            <a:gd name="connsiteY1" fmla="*/ 238 h 10238"/>
            <a:gd name="connsiteX2" fmla="*/ 3576 w 12141"/>
            <a:gd name="connsiteY2" fmla="*/ 5479 h 10238"/>
            <a:gd name="connsiteX3" fmla="*/ 12141 w 12141"/>
            <a:gd name="connsiteY3" fmla="*/ 2550 h 10238"/>
            <a:gd name="connsiteX0" fmla="*/ 435 w 12141"/>
            <a:gd name="connsiteY0" fmla="*/ 10238 h 10238"/>
            <a:gd name="connsiteX1" fmla="*/ 0 w 12141"/>
            <a:gd name="connsiteY1" fmla="*/ 238 h 10238"/>
            <a:gd name="connsiteX2" fmla="*/ 3576 w 12141"/>
            <a:gd name="connsiteY2" fmla="*/ 5479 h 10238"/>
            <a:gd name="connsiteX3" fmla="*/ 12141 w 12141"/>
            <a:gd name="connsiteY3" fmla="*/ 2550 h 10238"/>
            <a:gd name="connsiteX0" fmla="*/ 435 w 12141"/>
            <a:gd name="connsiteY0" fmla="*/ 10238 h 10238"/>
            <a:gd name="connsiteX1" fmla="*/ 0 w 12141"/>
            <a:gd name="connsiteY1" fmla="*/ 238 h 10238"/>
            <a:gd name="connsiteX2" fmla="*/ 3576 w 12141"/>
            <a:gd name="connsiteY2" fmla="*/ 5479 h 10238"/>
            <a:gd name="connsiteX3" fmla="*/ 12141 w 12141"/>
            <a:gd name="connsiteY3" fmla="*/ 2550 h 10238"/>
            <a:gd name="connsiteX0" fmla="*/ 224 w 12144"/>
            <a:gd name="connsiteY0" fmla="*/ 8887 h 8887"/>
            <a:gd name="connsiteX1" fmla="*/ 3 w 12144"/>
            <a:gd name="connsiteY1" fmla="*/ 238 h 8887"/>
            <a:gd name="connsiteX2" fmla="*/ 3579 w 12144"/>
            <a:gd name="connsiteY2" fmla="*/ 5479 h 8887"/>
            <a:gd name="connsiteX3" fmla="*/ 12144 w 12144"/>
            <a:gd name="connsiteY3" fmla="*/ 2550 h 8887"/>
            <a:gd name="connsiteX0" fmla="*/ 182 w 9998"/>
            <a:gd name="connsiteY0" fmla="*/ 10000 h 10000"/>
            <a:gd name="connsiteX1" fmla="*/ 0 w 9998"/>
            <a:gd name="connsiteY1" fmla="*/ 268 h 10000"/>
            <a:gd name="connsiteX2" fmla="*/ 2945 w 9998"/>
            <a:gd name="connsiteY2" fmla="*/ 6165 h 10000"/>
            <a:gd name="connsiteX3" fmla="*/ 9998 w 9998"/>
            <a:gd name="connsiteY3" fmla="*/ 2869 h 10000"/>
            <a:gd name="connsiteX0" fmla="*/ 195 w 10013"/>
            <a:gd name="connsiteY0" fmla="*/ 10000 h 10000"/>
            <a:gd name="connsiteX1" fmla="*/ 13 w 10013"/>
            <a:gd name="connsiteY1" fmla="*/ 268 h 10000"/>
            <a:gd name="connsiteX2" fmla="*/ 2959 w 10013"/>
            <a:gd name="connsiteY2" fmla="*/ 6165 h 10000"/>
            <a:gd name="connsiteX3" fmla="*/ 10013 w 10013"/>
            <a:gd name="connsiteY3" fmla="*/ 2869 h 10000"/>
            <a:gd name="connsiteX0" fmla="*/ 215 w 10033"/>
            <a:gd name="connsiteY0" fmla="*/ 10000 h 10000"/>
            <a:gd name="connsiteX1" fmla="*/ 33 w 10033"/>
            <a:gd name="connsiteY1" fmla="*/ 268 h 10000"/>
            <a:gd name="connsiteX2" fmla="*/ 2979 w 10033"/>
            <a:gd name="connsiteY2" fmla="*/ 6165 h 10000"/>
            <a:gd name="connsiteX3" fmla="*/ 10033 w 10033"/>
            <a:gd name="connsiteY3" fmla="*/ 2869 h 10000"/>
            <a:gd name="connsiteX0" fmla="*/ 149 w 10055"/>
            <a:gd name="connsiteY0" fmla="*/ 10000 h 10000"/>
            <a:gd name="connsiteX1" fmla="*/ 55 w 10055"/>
            <a:gd name="connsiteY1" fmla="*/ 268 h 10000"/>
            <a:gd name="connsiteX2" fmla="*/ 3001 w 10055"/>
            <a:gd name="connsiteY2" fmla="*/ 6165 h 10000"/>
            <a:gd name="connsiteX3" fmla="*/ 10055 w 10055"/>
            <a:gd name="connsiteY3" fmla="*/ 2869 h 10000"/>
            <a:gd name="connsiteX0" fmla="*/ 108 w 10014"/>
            <a:gd name="connsiteY0" fmla="*/ 10000 h 10000"/>
            <a:gd name="connsiteX1" fmla="*/ 14 w 10014"/>
            <a:gd name="connsiteY1" fmla="*/ 268 h 10000"/>
            <a:gd name="connsiteX2" fmla="*/ 2960 w 10014"/>
            <a:gd name="connsiteY2" fmla="*/ 6165 h 10000"/>
            <a:gd name="connsiteX3" fmla="*/ 10014 w 10014"/>
            <a:gd name="connsiteY3" fmla="*/ 2869 h 10000"/>
            <a:gd name="connsiteX0" fmla="*/ 108 w 9003"/>
            <a:gd name="connsiteY0" fmla="*/ 16566 h 16566"/>
            <a:gd name="connsiteX1" fmla="*/ 14 w 9003"/>
            <a:gd name="connsiteY1" fmla="*/ 6834 h 16566"/>
            <a:gd name="connsiteX2" fmla="*/ 2960 w 9003"/>
            <a:gd name="connsiteY2" fmla="*/ 12731 h 16566"/>
            <a:gd name="connsiteX3" fmla="*/ 9003 w 9003"/>
            <a:gd name="connsiteY3" fmla="*/ 292 h 16566"/>
            <a:gd name="connsiteX0" fmla="*/ 120 w 10000"/>
            <a:gd name="connsiteY0" fmla="*/ 10099 h 10099"/>
            <a:gd name="connsiteX1" fmla="*/ 16 w 10000"/>
            <a:gd name="connsiteY1" fmla="*/ 4224 h 10099"/>
            <a:gd name="connsiteX2" fmla="*/ 3007 w 10000"/>
            <a:gd name="connsiteY2" fmla="*/ 3011 h 10099"/>
            <a:gd name="connsiteX3" fmla="*/ 10000 w 10000"/>
            <a:gd name="connsiteY3" fmla="*/ 275 h 10099"/>
            <a:gd name="connsiteX0" fmla="*/ 120 w 10000"/>
            <a:gd name="connsiteY0" fmla="*/ 10099 h 10099"/>
            <a:gd name="connsiteX1" fmla="*/ 16 w 10000"/>
            <a:gd name="connsiteY1" fmla="*/ 4224 h 10099"/>
            <a:gd name="connsiteX2" fmla="*/ 3007 w 10000"/>
            <a:gd name="connsiteY2" fmla="*/ 3011 h 10099"/>
            <a:gd name="connsiteX3" fmla="*/ 10000 w 10000"/>
            <a:gd name="connsiteY3" fmla="*/ 275 h 10099"/>
            <a:gd name="connsiteX0" fmla="*/ 120 w 10000"/>
            <a:gd name="connsiteY0" fmla="*/ 10303 h 10303"/>
            <a:gd name="connsiteX1" fmla="*/ 16 w 10000"/>
            <a:gd name="connsiteY1" fmla="*/ 4428 h 10303"/>
            <a:gd name="connsiteX2" fmla="*/ 3007 w 10000"/>
            <a:gd name="connsiteY2" fmla="*/ 3215 h 10303"/>
            <a:gd name="connsiteX3" fmla="*/ 10000 w 10000"/>
            <a:gd name="connsiteY3" fmla="*/ 479 h 10303"/>
            <a:gd name="connsiteX0" fmla="*/ 120 w 10000"/>
            <a:gd name="connsiteY0" fmla="*/ 9824 h 9824"/>
            <a:gd name="connsiteX1" fmla="*/ 16 w 10000"/>
            <a:gd name="connsiteY1" fmla="*/ 3949 h 9824"/>
            <a:gd name="connsiteX2" fmla="*/ 3007 w 10000"/>
            <a:gd name="connsiteY2" fmla="*/ 2736 h 9824"/>
            <a:gd name="connsiteX3" fmla="*/ 10000 w 10000"/>
            <a:gd name="connsiteY3" fmla="*/ 0 h 9824"/>
            <a:gd name="connsiteX0" fmla="*/ 120 w 10000"/>
            <a:gd name="connsiteY0" fmla="*/ 10000 h 10000"/>
            <a:gd name="connsiteX1" fmla="*/ 16 w 10000"/>
            <a:gd name="connsiteY1" fmla="*/ 4020 h 10000"/>
            <a:gd name="connsiteX2" fmla="*/ 3007 w 10000"/>
            <a:gd name="connsiteY2" fmla="*/ 2785 h 10000"/>
            <a:gd name="connsiteX3" fmla="*/ 10000 w 10000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000">
              <a:moveTo>
                <a:pt x="120" y="10000"/>
              </a:moveTo>
              <a:cubicBezTo>
                <a:pt x="313" y="6694"/>
                <a:pt x="-80" y="7561"/>
                <a:pt x="16" y="4020"/>
              </a:cubicBezTo>
              <a:cubicBezTo>
                <a:pt x="642" y="3355"/>
                <a:pt x="384" y="3820"/>
                <a:pt x="3007" y="2785"/>
              </a:cubicBezTo>
              <a:cubicBezTo>
                <a:pt x="7150" y="1905"/>
                <a:pt x="8501" y="1462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565152</xdr:colOff>
      <xdr:row>45</xdr:row>
      <xdr:rowOff>126304</xdr:rowOff>
    </xdr:from>
    <xdr:to>
      <xdr:col>10</xdr:col>
      <xdr:colOff>4874</xdr:colOff>
      <xdr:row>46</xdr:row>
      <xdr:rowOff>95249</xdr:rowOff>
    </xdr:to>
    <xdr:sp macro="" textlink="">
      <xdr:nvSpPr>
        <xdr:cNvPr id="464" name="AutoShape 2090">
          <a:extLst>
            <a:ext uri="{FF2B5EF4-FFF2-40B4-BE49-F238E27FC236}">
              <a16:creationId xmlns:a16="http://schemas.microsoft.com/office/drawing/2014/main" id="{60DB6A49-D9AC-432C-8D84-263E34A0C02F}"/>
            </a:ext>
          </a:extLst>
        </xdr:cNvPr>
        <xdr:cNvSpPr>
          <a:spLocks noChangeArrowheads="1"/>
        </xdr:cNvSpPr>
      </xdr:nvSpPr>
      <xdr:spPr bwMode="auto">
        <a:xfrm>
          <a:off x="4824732" y="7670104"/>
          <a:ext cx="125522" cy="13658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595051</xdr:colOff>
      <xdr:row>45</xdr:row>
      <xdr:rowOff>87283</xdr:rowOff>
    </xdr:from>
    <xdr:to>
      <xdr:col>10</xdr:col>
      <xdr:colOff>593500</xdr:colOff>
      <xdr:row>47</xdr:row>
      <xdr:rowOff>98322</xdr:rowOff>
    </xdr:to>
    <xdr:sp macro="" textlink="">
      <xdr:nvSpPr>
        <xdr:cNvPr id="465" name="Freeform 160">
          <a:extLst>
            <a:ext uri="{FF2B5EF4-FFF2-40B4-BE49-F238E27FC236}">
              <a16:creationId xmlns:a16="http://schemas.microsoft.com/office/drawing/2014/main" id="{405C0187-3FBF-43D2-801D-CB6E75B9D2F7}"/>
            </a:ext>
          </a:extLst>
        </xdr:cNvPr>
        <xdr:cNvSpPr>
          <a:spLocks/>
        </xdr:cNvSpPr>
      </xdr:nvSpPr>
      <xdr:spPr bwMode="auto">
        <a:xfrm rot="6210145">
          <a:off x="5023596" y="7462118"/>
          <a:ext cx="346319" cy="684249"/>
        </a:xfrm>
        <a:custGeom>
          <a:avLst/>
          <a:gdLst>
            <a:gd name="T0" fmla="*/ 2147483647 w 47"/>
            <a:gd name="T1" fmla="*/ 2147483647 h 103"/>
            <a:gd name="T2" fmla="*/ 0 w 47"/>
            <a:gd name="T3" fmla="*/ 2147483647 h 103"/>
            <a:gd name="T4" fmla="*/ 2147483647 w 47"/>
            <a:gd name="T5" fmla="*/ 2147483647 h 103"/>
            <a:gd name="T6" fmla="*/ 2147483647 w 47"/>
            <a:gd name="T7" fmla="*/ 2147483647 h 103"/>
            <a:gd name="T8" fmla="*/ 2147483647 w 47"/>
            <a:gd name="T9" fmla="*/ 2147483647 h 103"/>
            <a:gd name="T10" fmla="*/ 2147483647 w 47"/>
            <a:gd name="T11" fmla="*/ 0 h 10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426 w 10000"/>
            <a:gd name="connsiteY0" fmla="*/ 12581 h 12581"/>
            <a:gd name="connsiteX1" fmla="*/ 0 w 10000"/>
            <a:gd name="connsiteY1" fmla="*/ 7379 h 12581"/>
            <a:gd name="connsiteX2" fmla="*/ 6170 w 10000"/>
            <a:gd name="connsiteY2" fmla="*/ 6796 h 12581"/>
            <a:gd name="connsiteX3" fmla="*/ 8085 w 10000"/>
            <a:gd name="connsiteY3" fmla="*/ 4660 h 12581"/>
            <a:gd name="connsiteX4" fmla="*/ 6383 w 10000"/>
            <a:gd name="connsiteY4" fmla="*/ 2816 h 12581"/>
            <a:gd name="connsiteX5" fmla="*/ 10000 w 10000"/>
            <a:gd name="connsiteY5" fmla="*/ 0 h 12581"/>
            <a:gd name="connsiteX0" fmla="*/ 3384 w 12958"/>
            <a:gd name="connsiteY0" fmla="*/ 12581 h 12581"/>
            <a:gd name="connsiteX1" fmla="*/ 0 w 12958"/>
            <a:gd name="connsiteY1" fmla="*/ 10903 h 12581"/>
            <a:gd name="connsiteX2" fmla="*/ 2958 w 12958"/>
            <a:gd name="connsiteY2" fmla="*/ 7379 h 12581"/>
            <a:gd name="connsiteX3" fmla="*/ 9128 w 12958"/>
            <a:gd name="connsiteY3" fmla="*/ 6796 h 12581"/>
            <a:gd name="connsiteX4" fmla="*/ 11043 w 12958"/>
            <a:gd name="connsiteY4" fmla="*/ 4660 h 12581"/>
            <a:gd name="connsiteX5" fmla="*/ 9341 w 12958"/>
            <a:gd name="connsiteY5" fmla="*/ 2816 h 12581"/>
            <a:gd name="connsiteX6" fmla="*/ 12958 w 12958"/>
            <a:gd name="connsiteY6" fmla="*/ 0 h 12581"/>
            <a:gd name="connsiteX0" fmla="*/ 3384 w 12958"/>
            <a:gd name="connsiteY0" fmla="*/ 12581 h 12581"/>
            <a:gd name="connsiteX1" fmla="*/ 0 w 12958"/>
            <a:gd name="connsiteY1" fmla="*/ 10903 h 12581"/>
            <a:gd name="connsiteX2" fmla="*/ 2958 w 12958"/>
            <a:gd name="connsiteY2" fmla="*/ 7379 h 12581"/>
            <a:gd name="connsiteX3" fmla="*/ 9128 w 12958"/>
            <a:gd name="connsiteY3" fmla="*/ 6796 h 12581"/>
            <a:gd name="connsiteX4" fmla="*/ 11043 w 12958"/>
            <a:gd name="connsiteY4" fmla="*/ 4660 h 12581"/>
            <a:gd name="connsiteX5" fmla="*/ 9341 w 12958"/>
            <a:gd name="connsiteY5" fmla="*/ 2816 h 12581"/>
            <a:gd name="connsiteX6" fmla="*/ 12958 w 12958"/>
            <a:gd name="connsiteY6" fmla="*/ 0 h 12581"/>
            <a:gd name="connsiteX0" fmla="*/ 3388 w 12962"/>
            <a:gd name="connsiteY0" fmla="*/ 12581 h 12581"/>
            <a:gd name="connsiteX1" fmla="*/ 4 w 12962"/>
            <a:gd name="connsiteY1" fmla="*/ 10903 h 12581"/>
            <a:gd name="connsiteX2" fmla="*/ 4370 w 12962"/>
            <a:gd name="connsiteY2" fmla="*/ 9806 h 12581"/>
            <a:gd name="connsiteX3" fmla="*/ 2962 w 12962"/>
            <a:gd name="connsiteY3" fmla="*/ 7379 h 12581"/>
            <a:gd name="connsiteX4" fmla="*/ 9132 w 12962"/>
            <a:gd name="connsiteY4" fmla="*/ 6796 h 12581"/>
            <a:gd name="connsiteX5" fmla="*/ 11047 w 12962"/>
            <a:gd name="connsiteY5" fmla="*/ 4660 h 12581"/>
            <a:gd name="connsiteX6" fmla="*/ 9345 w 12962"/>
            <a:gd name="connsiteY6" fmla="*/ 2816 h 12581"/>
            <a:gd name="connsiteX7" fmla="*/ 12962 w 12962"/>
            <a:gd name="connsiteY7" fmla="*/ 0 h 12581"/>
            <a:gd name="connsiteX0" fmla="*/ 3388 w 12962"/>
            <a:gd name="connsiteY0" fmla="*/ 12581 h 12581"/>
            <a:gd name="connsiteX1" fmla="*/ 4 w 12962"/>
            <a:gd name="connsiteY1" fmla="*/ 10903 h 12581"/>
            <a:gd name="connsiteX2" fmla="*/ 4370 w 12962"/>
            <a:gd name="connsiteY2" fmla="*/ 9806 h 12581"/>
            <a:gd name="connsiteX3" fmla="*/ 3103 w 12962"/>
            <a:gd name="connsiteY3" fmla="*/ 5637 h 12581"/>
            <a:gd name="connsiteX4" fmla="*/ 9132 w 12962"/>
            <a:gd name="connsiteY4" fmla="*/ 6796 h 12581"/>
            <a:gd name="connsiteX5" fmla="*/ 11047 w 12962"/>
            <a:gd name="connsiteY5" fmla="*/ 4660 h 12581"/>
            <a:gd name="connsiteX6" fmla="*/ 9345 w 12962"/>
            <a:gd name="connsiteY6" fmla="*/ 2816 h 12581"/>
            <a:gd name="connsiteX7" fmla="*/ 12962 w 12962"/>
            <a:gd name="connsiteY7" fmla="*/ 0 h 12581"/>
            <a:gd name="connsiteX0" fmla="*/ 3388 w 12962"/>
            <a:gd name="connsiteY0" fmla="*/ 12581 h 12581"/>
            <a:gd name="connsiteX1" fmla="*/ 4 w 12962"/>
            <a:gd name="connsiteY1" fmla="*/ 10903 h 12581"/>
            <a:gd name="connsiteX2" fmla="*/ 4370 w 12962"/>
            <a:gd name="connsiteY2" fmla="*/ 9806 h 12581"/>
            <a:gd name="connsiteX3" fmla="*/ 3103 w 12962"/>
            <a:gd name="connsiteY3" fmla="*/ 5637 h 12581"/>
            <a:gd name="connsiteX4" fmla="*/ 9132 w 12962"/>
            <a:gd name="connsiteY4" fmla="*/ 6796 h 12581"/>
            <a:gd name="connsiteX5" fmla="*/ 11047 w 12962"/>
            <a:gd name="connsiteY5" fmla="*/ 4660 h 12581"/>
            <a:gd name="connsiteX6" fmla="*/ 9345 w 12962"/>
            <a:gd name="connsiteY6" fmla="*/ 2816 h 12581"/>
            <a:gd name="connsiteX7" fmla="*/ 12962 w 12962"/>
            <a:gd name="connsiteY7" fmla="*/ 0 h 12581"/>
            <a:gd name="connsiteX0" fmla="*/ 3388 w 12962"/>
            <a:gd name="connsiteY0" fmla="*/ 12581 h 12581"/>
            <a:gd name="connsiteX1" fmla="*/ 4 w 12962"/>
            <a:gd name="connsiteY1" fmla="*/ 10903 h 12581"/>
            <a:gd name="connsiteX2" fmla="*/ 4370 w 12962"/>
            <a:gd name="connsiteY2" fmla="*/ 9806 h 12581"/>
            <a:gd name="connsiteX3" fmla="*/ 3103 w 12962"/>
            <a:gd name="connsiteY3" fmla="*/ 5637 h 12581"/>
            <a:gd name="connsiteX4" fmla="*/ 9132 w 12962"/>
            <a:gd name="connsiteY4" fmla="*/ 6796 h 12581"/>
            <a:gd name="connsiteX5" fmla="*/ 11047 w 12962"/>
            <a:gd name="connsiteY5" fmla="*/ 4660 h 12581"/>
            <a:gd name="connsiteX6" fmla="*/ 9345 w 12962"/>
            <a:gd name="connsiteY6" fmla="*/ 2816 h 12581"/>
            <a:gd name="connsiteX7" fmla="*/ 12962 w 12962"/>
            <a:gd name="connsiteY7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9135 w 12965"/>
            <a:gd name="connsiteY4" fmla="*/ 6796 h 12581"/>
            <a:gd name="connsiteX5" fmla="*/ 11050 w 12965"/>
            <a:gd name="connsiteY5" fmla="*/ 4660 h 12581"/>
            <a:gd name="connsiteX6" fmla="*/ 9348 w 12965"/>
            <a:gd name="connsiteY6" fmla="*/ 2816 h 12581"/>
            <a:gd name="connsiteX7" fmla="*/ 12965 w 12965"/>
            <a:gd name="connsiteY7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9135 w 12965"/>
            <a:gd name="connsiteY4" fmla="*/ 6796 h 12581"/>
            <a:gd name="connsiteX5" fmla="*/ 11050 w 12965"/>
            <a:gd name="connsiteY5" fmla="*/ 4660 h 12581"/>
            <a:gd name="connsiteX6" fmla="*/ 9348 w 12965"/>
            <a:gd name="connsiteY6" fmla="*/ 2816 h 12581"/>
            <a:gd name="connsiteX7" fmla="*/ 12965 w 12965"/>
            <a:gd name="connsiteY7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11050 w 12965"/>
            <a:gd name="connsiteY4" fmla="*/ 4660 h 12581"/>
            <a:gd name="connsiteX5" fmla="*/ 9348 w 12965"/>
            <a:gd name="connsiteY5" fmla="*/ 2816 h 12581"/>
            <a:gd name="connsiteX6" fmla="*/ 12965 w 12965"/>
            <a:gd name="connsiteY6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10064 w 12965"/>
            <a:gd name="connsiteY4" fmla="*/ 3563 h 12581"/>
            <a:gd name="connsiteX5" fmla="*/ 9348 w 12965"/>
            <a:gd name="connsiteY5" fmla="*/ 2816 h 12581"/>
            <a:gd name="connsiteX6" fmla="*/ 12965 w 12965"/>
            <a:gd name="connsiteY6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10064 w 12965"/>
            <a:gd name="connsiteY4" fmla="*/ 3563 h 12581"/>
            <a:gd name="connsiteX5" fmla="*/ 7517 w 12965"/>
            <a:gd name="connsiteY5" fmla="*/ 1719 h 12581"/>
            <a:gd name="connsiteX6" fmla="*/ 12965 w 12965"/>
            <a:gd name="connsiteY6" fmla="*/ 0 h 12581"/>
            <a:gd name="connsiteX0" fmla="*/ 3391 w 10064"/>
            <a:gd name="connsiteY0" fmla="*/ 13420 h 13420"/>
            <a:gd name="connsiteX1" fmla="*/ 7 w 10064"/>
            <a:gd name="connsiteY1" fmla="*/ 11742 h 13420"/>
            <a:gd name="connsiteX2" fmla="*/ 3105 w 10064"/>
            <a:gd name="connsiteY2" fmla="*/ 10193 h 13420"/>
            <a:gd name="connsiteX3" fmla="*/ 3106 w 10064"/>
            <a:gd name="connsiteY3" fmla="*/ 6476 h 13420"/>
            <a:gd name="connsiteX4" fmla="*/ 10064 w 10064"/>
            <a:gd name="connsiteY4" fmla="*/ 4402 h 13420"/>
            <a:gd name="connsiteX5" fmla="*/ 7517 w 10064"/>
            <a:gd name="connsiteY5" fmla="*/ 2558 h 13420"/>
            <a:gd name="connsiteX6" fmla="*/ 9303 w 10064"/>
            <a:gd name="connsiteY6" fmla="*/ 0 h 13420"/>
            <a:gd name="connsiteX0" fmla="*/ 3391 w 10064"/>
            <a:gd name="connsiteY0" fmla="*/ 13420 h 13420"/>
            <a:gd name="connsiteX1" fmla="*/ 7 w 10064"/>
            <a:gd name="connsiteY1" fmla="*/ 11742 h 13420"/>
            <a:gd name="connsiteX2" fmla="*/ 3105 w 10064"/>
            <a:gd name="connsiteY2" fmla="*/ 10193 h 13420"/>
            <a:gd name="connsiteX3" fmla="*/ 3106 w 10064"/>
            <a:gd name="connsiteY3" fmla="*/ 6476 h 13420"/>
            <a:gd name="connsiteX4" fmla="*/ 10064 w 10064"/>
            <a:gd name="connsiteY4" fmla="*/ 4402 h 13420"/>
            <a:gd name="connsiteX5" fmla="*/ 7517 w 10064"/>
            <a:gd name="connsiteY5" fmla="*/ 2558 h 13420"/>
            <a:gd name="connsiteX6" fmla="*/ 9303 w 10064"/>
            <a:gd name="connsiteY6" fmla="*/ 0 h 13420"/>
            <a:gd name="connsiteX0" fmla="*/ 3391 w 10416"/>
            <a:gd name="connsiteY0" fmla="*/ 13420 h 13420"/>
            <a:gd name="connsiteX1" fmla="*/ 7 w 10416"/>
            <a:gd name="connsiteY1" fmla="*/ 11742 h 13420"/>
            <a:gd name="connsiteX2" fmla="*/ 3105 w 10416"/>
            <a:gd name="connsiteY2" fmla="*/ 10193 h 13420"/>
            <a:gd name="connsiteX3" fmla="*/ 3106 w 10416"/>
            <a:gd name="connsiteY3" fmla="*/ 6476 h 13420"/>
            <a:gd name="connsiteX4" fmla="*/ 10064 w 10416"/>
            <a:gd name="connsiteY4" fmla="*/ 4402 h 13420"/>
            <a:gd name="connsiteX5" fmla="*/ 7517 w 10416"/>
            <a:gd name="connsiteY5" fmla="*/ 2558 h 13420"/>
            <a:gd name="connsiteX6" fmla="*/ 9303 w 10416"/>
            <a:gd name="connsiteY6" fmla="*/ 0 h 13420"/>
            <a:gd name="connsiteX0" fmla="*/ 3391 w 10064"/>
            <a:gd name="connsiteY0" fmla="*/ 10862 h 10862"/>
            <a:gd name="connsiteX1" fmla="*/ 7 w 10064"/>
            <a:gd name="connsiteY1" fmla="*/ 9184 h 10862"/>
            <a:gd name="connsiteX2" fmla="*/ 3105 w 10064"/>
            <a:gd name="connsiteY2" fmla="*/ 7635 h 10862"/>
            <a:gd name="connsiteX3" fmla="*/ 3106 w 10064"/>
            <a:gd name="connsiteY3" fmla="*/ 3918 h 10862"/>
            <a:gd name="connsiteX4" fmla="*/ 10064 w 10064"/>
            <a:gd name="connsiteY4" fmla="*/ 1844 h 10862"/>
            <a:gd name="connsiteX5" fmla="*/ 7517 w 10064"/>
            <a:gd name="connsiteY5" fmla="*/ 0 h 10862"/>
            <a:gd name="connsiteX0" fmla="*/ 3391 w 10064"/>
            <a:gd name="connsiteY0" fmla="*/ 9018 h 9018"/>
            <a:gd name="connsiteX1" fmla="*/ 7 w 10064"/>
            <a:gd name="connsiteY1" fmla="*/ 7340 h 9018"/>
            <a:gd name="connsiteX2" fmla="*/ 3105 w 10064"/>
            <a:gd name="connsiteY2" fmla="*/ 5791 h 9018"/>
            <a:gd name="connsiteX3" fmla="*/ 3106 w 10064"/>
            <a:gd name="connsiteY3" fmla="*/ 2074 h 9018"/>
            <a:gd name="connsiteX4" fmla="*/ 10064 w 10064"/>
            <a:gd name="connsiteY4" fmla="*/ 0 h 9018"/>
            <a:gd name="connsiteX0" fmla="*/ 3369 w 10000"/>
            <a:gd name="connsiteY0" fmla="*/ 10000 h 10000"/>
            <a:gd name="connsiteX1" fmla="*/ 7 w 10000"/>
            <a:gd name="connsiteY1" fmla="*/ 8139 h 10000"/>
            <a:gd name="connsiteX2" fmla="*/ 3085 w 10000"/>
            <a:gd name="connsiteY2" fmla="*/ 6422 h 10000"/>
            <a:gd name="connsiteX3" fmla="*/ 3086 w 10000"/>
            <a:gd name="connsiteY3" fmla="*/ 2300 h 10000"/>
            <a:gd name="connsiteX4" fmla="*/ 10000 w 10000"/>
            <a:gd name="connsiteY4" fmla="*/ 0 h 10000"/>
            <a:gd name="connsiteX0" fmla="*/ 3369 w 3369"/>
            <a:gd name="connsiteY0" fmla="*/ 7700 h 7700"/>
            <a:gd name="connsiteX1" fmla="*/ 7 w 3369"/>
            <a:gd name="connsiteY1" fmla="*/ 5839 h 7700"/>
            <a:gd name="connsiteX2" fmla="*/ 3085 w 3369"/>
            <a:gd name="connsiteY2" fmla="*/ 4122 h 7700"/>
            <a:gd name="connsiteX3" fmla="*/ 3086 w 3369"/>
            <a:gd name="connsiteY3" fmla="*/ 0 h 7700"/>
            <a:gd name="connsiteX0" fmla="*/ 10000 w 12899"/>
            <a:gd name="connsiteY0" fmla="*/ 10000 h 10000"/>
            <a:gd name="connsiteX1" fmla="*/ 21 w 12899"/>
            <a:gd name="connsiteY1" fmla="*/ 7583 h 10000"/>
            <a:gd name="connsiteX2" fmla="*/ 9157 w 12899"/>
            <a:gd name="connsiteY2" fmla="*/ 5353 h 10000"/>
            <a:gd name="connsiteX3" fmla="*/ 12899 w 12899"/>
            <a:gd name="connsiteY3" fmla="*/ 0 h 10000"/>
            <a:gd name="connsiteX0" fmla="*/ 10000 w 12899"/>
            <a:gd name="connsiteY0" fmla="*/ 10000 h 10000"/>
            <a:gd name="connsiteX1" fmla="*/ 21 w 12899"/>
            <a:gd name="connsiteY1" fmla="*/ 7583 h 10000"/>
            <a:gd name="connsiteX2" fmla="*/ 9157 w 12899"/>
            <a:gd name="connsiteY2" fmla="*/ 5353 h 10000"/>
            <a:gd name="connsiteX3" fmla="*/ 12899 w 12899"/>
            <a:gd name="connsiteY3" fmla="*/ 0 h 10000"/>
            <a:gd name="connsiteX0" fmla="*/ 10000 w 14561"/>
            <a:gd name="connsiteY0" fmla="*/ 9721 h 9721"/>
            <a:gd name="connsiteX1" fmla="*/ 21 w 14561"/>
            <a:gd name="connsiteY1" fmla="*/ 7304 h 9721"/>
            <a:gd name="connsiteX2" fmla="*/ 9157 w 14561"/>
            <a:gd name="connsiteY2" fmla="*/ 5074 h 9721"/>
            <a:gd name="connsiteX3" fmla="*/ 14561 w 14561"/>
            <a:gd name="connsiteY3" fmla="*/ 0 h 9721"/>
            <a:gd name="connsiteX0" fmla="*/ 6868 w 10000"/>
            <a:gd name="connsiteY0" fmla="*/ 10000 h 10000"/>
            <a:gd name="connsiteX1" fmla="*/ 14 w 10000"/>
            <a:gd name="connsiteY1" fmla="*/ 7514 h 10000"/>
            <a:gd name="connsiteX2" fmla="*/ 6289 w 10000"/>
            <a:gd name="connsiteY2" fmla="*/ 5220 h 10000"/>
            <a:gd name="connsiteX3" fmla="*/ 10000 w 10000"/>
            <a:gd name="connsiteY3" fmla="*/ 0 h 10000"/>
            <a:gd name="connsiteX0" fmla="*/ 4586 w 10000"/>
            <a:gd name="connsiteY0" fmla="*/ 9904 h 9904"/>
            <a:gd name="connsiteX1" fmla="*/ 14 w 10000"/>
            <a:gd name="connsiteY1" fmla="*/ 7514 h 9904"/>
            <a:gd name="connsiteX2" fmla="*/ 6289 w 10000"/>
            <a:gd name="connsiteY2" fmla="*/ 5220 h 9904"/>
            <a:gd name="connsiteX3" fmla="*/ 10000 w 10000"/>
            <a:gd name="connsiteY3" fmla="*/ 0 h 9904"/>
            <a:gd name="connsiteX0" fmla="*/ 2304 w 10000"/>
            <a:gd name="connsiteY0" fmla="*/ 10386 h 10386"/>
            <a:gd name="connsiteX1" fmla="*/ 14 w 10000"/>
            <a:gd name="connsiteY1" fmla="*/ 7587 h 10386"/>
            <a:gd name="connsiteX2" fmla="*/ 6289 w 10000"/>
            <a:gd name="connsiteY2" fmla="*/ 5271 h 10386"/>
            <a:gd name="connsiteX3" fmla="*/ 10000 w 10000"/>
            <a:gd name="connsiteY3" fmla="*/ 0 h 10386"/>
            <a:gd name="connsiteX0" fmla="*/ 3051 w 10747"/>
            <a:gd name="connsiteY0" fmla="*/ 10386 h 10386"/>
            <a:gd name="connsiteX1" fmla="*/ 761 w 10747"/>
            <a:gd name="connsiteY1" fmla="*/ 7587 h 10386"/>
            <a:gd name="connsiteX2" fmla="*/ 7036 w 10747"/>
            <a:gd name="connsiteY2" fmla="*/ 5271 h 10386"/>
            <a:gd name="connsiteX3" fmla="*/ 10747 w 10747"/>
            <a:gd name="connsiteY3" fmla="*/ 0 h 10386"/>
            <a:gd name="connsiteX0" fmla="*/ 3051 w 10747"/>
            <a:gd name="connsiteY0" fmla="*/ 10386 h 10386"/>
            <a:gd name="connsiteX1" fmla="*/ 761 w 10747"/>
            <a:gd name="connsiteY1" fmla="*/ 7587 h 10386"/>
            <a:gd name="connsiteX2" fmla="*/ 2516 w 10747"/>
            <a:gd name="connsiteY2" fmla="*/ 4135 h 10386"/>
            <a:gd name="connsiteX3" fmla="*/ 10747 w 10747"/>
            <a:gd name="connsiteY3" fmla="*/ 0 h 10386"/>
            <a:gd name="connsiteX0" fmla="*/ 3051 w 15638"/>
            <a:gd name="connsiteY0" fmla="*/ 11136 h 11136"/>
            <a:gd name="connsiteX1" fmla="*/ 761 w 15638"/>
            <a:gd name="connsiteY1" fmla="*/ 8337 h 11136"/>
            <a:gd name="connsiteX2" fmla="*/ 2516 w 15638"/>
            <a:gd name="connsiteY2" fmla="*/ 4885 h 11136"/>
            <a:gd name="connsiteX3" fmla="*/ 15638 w 15638"/>
            <a:gd name="connsiteY3" fmla="*/ 0 h 11136"/>
            <a:gd name="connsiteX0" fmla="*/ 3051 w 15638"/>
            <a:gd name="connsiteY0" fmla="*/ 11136 h 11136"/>
            <a:gd name="connsiteX1" fmla="*/ 761 w 15638"/>
            <a:gd name="connsiteY1" fmla="*/ 8337 h 11136"/>
            <a:gd name="connsiteX2" fmla="*/ 2516 w 15638"/>
            <a:gd name="connsiteY2" fmla="*/ 4885 h 11136"/>
            <a:gd name="connsiteX3" fmla="*/ 15638 w 15638"/>
            <a:gd name="connsiteY3" fmla="*/ 0 h 111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638" h="11136">
              <a:moveTo>
                <a:pt x="3051" y="11136"/>
              </a:moveTo>
              <a:cubicBezTo>
                <a:pt x="2859" y="10427"/>
                <a:pt x="-1787" y="9966"/>
                <a:pt x="761" y="8337"/>
              </a:cubicBezTo>
              <a:cubicBezTo>
                <a:pt x="427" y="7582"/>
                <a:pt x="1517" y="5763"/>
                <a:pt x="2516" y="4885"/>
              </a:cubicBezTo>
              <a:cubicBezTo>
                <a:pt x="10418" y="2439"/>
                <a:pt x="12795" y="5124"/>
                <a:pt x="15638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211997</xdr:colOff>
      <xdr:row>43</xdr:row>
      <xdr:rowOff>153865</xdr:rowOff>
    </xdr:from>
    <xdr:to>
      <xdr:col>10</xdr:col>
      <xdr:colOff>103070</xdr:colOff>
      <xdr:row>44</xdr:row>
      <xdr:rowOff>151911</xdr:rowOff>
    </xdr:to>
    <xdr:sp macro="" textlink="">
      <xdr:nvSpPr>
        <xdr:cNvPr id="466" name="Text Box 1490">
          <a:extLst>
            <a:ext uri="{FF2B5EF4-FFF2-40B4-BE49-F238E27FC236}">
              <a16:creationId xmlns:a16="http://schemas.microsoft.com/office/drawing/2014/main" id="{BEDD3871-DEE0-46BB-8651-48B94881E86B}"/>
            </a:ext>
          </a:extLst>
        </xdr:cNvPr>
        <xdr:cNvSpPr txBox="1">
          <a:spLocks noChangeArrowheads="1"/>
        </xdr:cNvSpPr>
      </xdr:nvSpPr>
      <xdr:spPr bwMode="auto">
        <a:xfrm>
          <a:off x="4471577" y="7362385"/>
          <a:ext cx="576873" cy="1656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村道</a:t>
          </a:r>
        </a:p>
      </xdr:txBody>
    </xdr:sp>
    <xdr:clientData/>
  </xdr:twoCellAnchor>
  <xdr:twoCellAnchor>
    <xdr:from>
      <xdr:col>9</xdr:col>
      <xdr:colOff>243416</xdr:colOff>
      <xdr:row>43</xdr:row>
      <xdr:rowOff>0</xdr:rowOff>
    </xdr:from>
    <xdr:to>
      <xdr:col>10</xdr:col>
      <xdr:colOff>300566</xdr:colOff>
      <xdr:row>43</xdr:row>
      <xdr:rowOff>161925</xdr:rowOff>
    </xdr:to>
    <xdr:sp macro="" textlink="">
      <xdr:nvSpPr>
        <xdr:cNvPr id="467" name="Text Box 1490">
          <a:extLst>
            <a:ext uri="{FF2B5EF4-FFF2-40B4-BE49-F238E27FC236}">
              <a16:creationId xmlns:a16="http://schemas.microsoft.com/office/drawing/2014/main" id="{B8555C5E-1109-437D-84D8-BE6CD700A473}"/>
            </a:ext>
          </a:extLst>
        </xdr:cNvPr>
        <xdr:cNvSpPr txBox="1">
          <a:spLocks noChangeArrowheads="1"/>
        </xdr:cNvSpPr>
      </xdr:nvSpPr>
      <xdr:spPr bwMode="auto">
        <a:xfrm>
          <a:off x="4502996" y="7208520"/>
          <a:ext cx="742950" cy="161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ｸﾞﾚｰﾁﾝｸﾞ注意</a:t>
          </a:r>
        </a:p>
      </xdr:txBody>
    </xdr:sp>
    <xdr:clientData/>
  </xdr:twoCellAnchor>
  <xdr:twoCellAnchor>
    <xdr:from>
      <xdr:col>10</xdr:col>
      <xdr:colOff>123239</xdr:colOff>
      <xdr:row>45</xdr:row>
      <xdr:rowOff>13914</xdr:rowOff>
    </xdr:from>
    <xdr:to>
      <xdr:col>10</xdr:col>
      <xdr:colOff>368688</xdr:colOff>
      <xdr:row>46</xdr:row>
      <xdr:rowOff>42238</xdr:rowOff>
    </xdr:to>
    <xdr:sp macro="" textlink="">
      <xdr:nvSpPr>
        <xdr:cNvPr id="468" name="六角形 467">
          <a:extLst>
            <a:ext uri="{FF2B5EF4-FFF2-40B4-BE49-F238E27FC236}">
              <a16:creationId xmlns:a16="http://schemas.microsoft.com/office/drawing/2014/main" id="{BC16CDFE-A5FD-4275-8E04-42F09BF2023B}"/>
            </a:ext>
          </a:extLst>
        </xdr:cNvPr>
        <xdr:cNvSpPr/>
      </xdr:nvSpPr>
      <xdr:spPr bwMode="auto">
        <a:xfrm>
          <a:off x="5068619" y="7557714"/>
          <a:ext cx="245449" cy="19596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320518</xdr:colOff>
      <xdr:row>47</xdr:row>
      <xdr:rowOff>60295</xdr:rowOff>
    </xdr:from>
    <xdr:to>
      <xdr:col>9</xdr:col>
      <xdr:colOff>565967</xdr:colOff>
      <xdr:row>48</xdr:row>
      <xdr:rowOff>102226</xdr:rowOff>
    </xdr:to>
    <xdr:sp macro="" textlink="">
      <xdr:nvSpPr>
        <xdr:cNvPr id="469" name="六角形 468">
          <a:extLst>
            <a:ext uri="{FF2B5EF4-FFF2-40B4-BE49-F238E27FC236}">
              <a16:creationId xmlns:a16="http://schemas.microsoft.com/office/drawing/2014/main" id="{6D5F8EE9-80E7-44EB-AEF8-BA35BE9AAC22}"/>
            </a:ext>
          </a:extLst>
        </xdr:cNvPr>
        <xdr:cNvSpPr/>
      </xdr:nvSpPr>
      <xdr:spPr bwMode="auto">
        <a:xfrm>
          <a:off x="5953875" y="7990538"/>
          <a:ext cx="245449" cy="21065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371929</xdr:colOff>
      <xdr:row>45</xdr:row>
      <xdr:rowOff>81649</xdr:rowOff>
    </xdr:from>
    <xdr:to>
      <xdr:col>4</xdr:col>
      <xdr:colOff>653143</xdr:colOff>
      <xdr:row>47</xdr:row>
      <xdr:rowOff>119745</xdr:rowOff>
    </xdr:to>
    <xdr:sp macro="" textlink="">
      <xdr:nvSpPr>
        <xdr:cNvPr id="470" name="Text Box 647">
          <a:extLst>
            <a:ext uri="{FF2B5EF4-FFF2-40B4-BE49-F238E27FC236}">
              <a16:creationId xmlns:a16="http://schemas.microsoft.com/office/drawing/2014/main" id="{A488F3C2-7E1F-4B81-AA65-B9004B8C7E08}"/>
            </a:ext>
          </a:extLst>
        </xdr:cNvPr>
        <xdr:cNvSpPr txBox="1">
          <a:spLocks noChangeArrowheads="1"/>
        </xdr:cNvSpPr>
      </xdr:nvSpPr>
      <xdr:spPr bwMode="auto">
        <a:xfrm>
          <a:off x="1890486" y="7674435"/>
          <a:ext cx="967014" cy="37555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ファミリーマート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高野山店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578759</xdr:colOff>
      <xdr:row>54</xdr:row>
      <xdr:rowOff>65106</xdr:rowOff>
    </xdr:from>
    <xdr:to>
      <xdr:col>2</xdr:col>
      <xdr:colOff>500822</xdr:colOff>
      <xdr:row>56</xdr:row>
      <xdr:rowOff>4028</xdr:rowOff>
    </xdr:to>
    <xdr:sp macro="" textlink="">
      <xdr:nvSpPr>
        <xdr:cNvPr id="471" name="Freeform 160">
          <a:extLst>
            <a:ext uri="{FF2B5EF4-FFF2-40B4-BE49-F238E27FC236}">
              <a16:creationId xmlns:a16="http://schemas.microsoft.com/office/drawing/2014/main" id="{124CD0C2-B6EB-4534-80ED-30953F34EFC4}"/>
            </a:ext>
          </a:extLst>
        </xdr:cNvPr>
        <xdr:cNvSpPr>
          <a:spLocks/>
        </xdr:cNvSpPr>
      </xdr:nvSpPr>
      <xdr:spPr bwMode="auto">
        <a:xfrm rot="6210145">
          <a:off x="6376770" y="7609715"/>
          <a:ext cx="274202" cy="607863"/>
        </a:xfrm>
        <a:custGeom>
          <a:avLst/>
          <a:gdLst>
            <a:gd name="T0" fmla="*/ 2147483647 w 47"/>
            <a:gd name="T1" fmla="*/ 2147483647 h 103"/>
            <a:gd name="T2" fmla="*/ 0 w 47"/>
            <a:gd name="T3" fmla="*/ 2147483647 h 103"/>
            <a:gd name="T4" fmla="*/ 2147483647 w 47"/>
            <a:gd name="T5" fmla="*/ 2147483647 h 103"/>
            <a:gd name="T6" fmla="*/ 2147483647 w 47"/>
            <a:gd name="T7" fmla="*/ 2147483647 h 103"/>
            <a:gd name="T8" fmla="*/ 2147483647 w 47"/>
            <a:gd name="T9" fmla="*/ 2147483647 h 103"/>
            <a:gd name="T10" fmla="*/ 2147483647 w 47"/>
            <a:gd name="T11" fmla="*/ 0 h 10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426 w 10000"/>
            <a:gd name="connsiteY0" fmla="*/ 12581 h 12581"/>
            <a:gd name="connsiteX1" fmla="*/ 0 w 10000"/>
            <a:gd name="connsiteY1" fmla="*/ 7379 h 12581"/>
            <a:gd name="connsiteX2" fmla="*/ 6170 w 10000"/>
            <a:gd name="connsiteY2" fmla="*/ 6796 h 12581"/>
            <a:gd name="connsiteX3" fmla="*/ 8085 w 10000"/>
            <a:gd name="connsiteY3" fmla="*/ 4660 h 12581"/>
            <a:gd name="connsiteX4" fmla="*/ 6383 w 10000"/>
            <a:gd name="connsiteY4" fmla="*/ 2816 h 12581"/>
            <a:gd name="connsiteX5" fmla="*/ 10000 w 10000"/>
            <a:gd name="connsiteY5" fmla="*/ 0 h 12581"/>
            <a:gd name="connsiteX0" fmla="*/ 3384 w 12958"/>
            <a:gd name="connsiteY0" fmla="*/ 12581 h 12581"/>
            <a:gd name="connsiteX1" fmla="*/ 0 w 12958"/>
            <a:gd name="connsiteY1" fmla="*/ 10903 h 12581"/>
            <a:gd name="connsiteX2" fmla="*/ 2958 w 12958"/>
            <a:gd name="connsiteY2" fmla="*/ 7379 h 12581"/>
            <a:gd name="connsiteX3" fmla="*/ 9128 w 12958"/>
            <a:gd name="connsiteY3" fmla="*/ 6796 h 12581"/>
            <a:gd name="connsiteX4" fmla="*/ 11043 w 12958"/>
            <a:gd name="connsiteY4" fmla="*/ 4660 h 12581"/>
            <a:gd name="connsiteX5" fmla="*/ 9341 w 12958"/>
            <a:gd name="connsiteY5" fmla="*/ 2816 h 12581"/>
            <a:gd name="connsiteX6" fmla="*/ 12958 w 12958"/>
            <a:gd name="connsiteY6" fmla="*/ 0 h 12581"/>
            <a:gd name="connsiteX0" fmla="*/ 3384 w 12958"/>
            <a:gd name="connsiteY0" fmla="*/ 12581 h 12581"/>
            <a:gd name="connsiteX1" fmla="*/ 0 w 12958"/>
            <a:gd name="connsiteY1" fmla="*/ 10903 h 12581"/>
            <a:gd name="connsiteX2" fmla="*/ 2958 w 12958"/>
            <a:gd name="connsiteY2" fmla="*/ 7379 h 12581"/>
            <a:gd name="connsiteX3" fmla="*/ 9128 w 12958"/>
            <a:gd name="connsiteY3" fmla="*/ 6796 h 12581"/>
            <a:gd name="connsiteX4" fmla="*/ 11043 w 12958"/>
            <a:gd name="connsiteY4" fmla="*/ 4660 h 12581"/>
            <a:gd name="connsiteX5" fmla="*/ 9341 w 12958"/>
            <a:gd name="connsiteY5" fmla="*/ 2816 h 12581"/>
            <a:gd name="connsiteX6" fmla="*/ 12958 w 12958"/>
            <a:gd name="connsiteY6" fmla="*/ 0 h 12581"/>
            <a:gd name="connsiteX0" fmla="*/ 3388 w 12962"/>
            <a:gd name="connsiteY0" fmla="*/ 12581 h 12581"/>
            <a:gd name="connsiteX1" fmla="*/ 4 w 12962"/>
            <a:gd name="connsiteY1" fmla="*/ 10903 h 12581"/>
            <a:gd name="connsiteX2" fmla="*/ 4370 w 12962"/>
            <a:gd name="connsiteY2" fmla="*/ 9806 h 12581"/>
            <a:gd name="connsiteX3" fmla="*/ 2962 w 12962"/>
            <a:gd name="connsiteY3" fmla="*/ 7379 h 12581"/>
            <a:gd name="connsiteX4" fmla="*/ 9132 w 12962"/>
            <a:gd name="connsiteY4" fmla="*/ 6796 h 12581"/>
            <a:gd name="connsiteX5" fmla="*/ 11047 w 12962"/>
            <a:gd name="connsiteY5" fmla="*/ 4660 h 12581"/>
            <a:gd name="connsiteX6" fmla="*/ 9345 w 12962"/>
            <a:gd name="connsiteY6" fmla="*/ 2816 h 12581"/>
            <a:gd name="connsiteX7" fmla="*/ 12962 w 12962"/>
            <a:gd name="connsiteY7" fmla="*/ 0 h 12581"/>
            <a:gd name="connsiteX0" fmla="*/ 3388 w 12962"/>
            <a:gd name="connsiteY0" fmla="*/ 12581 h 12581"/>
            <a:gd name="connsiteX1" fmla="*/ 4 w 12962"/>
            <a:gd name="connsiteY1" fmla="*/ 10903 h 12581"/>
            <a:gd name="connsiteX2" fmla="*/ 4370 w 12962"/>
            <a:gd name="connsiteY2" fmla="*/ 9806 h 12581"/>
            <a:gd name="connsiteX3" fmla="*/ 3103 w 12962"/>
            <a:gd name="connsiteY3" fmla="*/ 5637 h 12581"/>
            <a:gd name="connsiteX4" fmla="*/ 9132 w 12962"/>
            <a:gd name="connsiteY4" fmla="*/ 6796 h 12581"/>
            <a:gd name="connsiteX5" fmla="*/ 11047 w 12962"/>
            <a:gd name="connsiteY5" fmla="*/ 4660 h 12581"/>
            <a:gd name="connsiteX6" fmla="*/ 9345 w 12962"/>
            <a:gd name="connsiteY6" fmla="*/ 2816 h 12581"/>
            <a:gd name="connsiteX7" fmla="*/ 12962 w 12962"/>
            <a:gd name="connsiteY7" fmla="*/ 0 h 12581"/>
            <a:gd name="connsiteX0" fmla="*/ 3388 w 12962"/>
            <a:gd name="connsiteY0" fmla="*/ 12581 h 12581"/>
            <a:gd name="connsiteX1" fmla="*/ 4 w 12962"/>
            <a:gd name="connsiteY1" fmla="*/ 10903 h 12581"/>
            <a:gd name="connsiteX2" fmla="*/ 4370 w 12962"/>
            <a:gd name="connsiteY2" fmla="*/ 9806 h 12581"/>
            <a:gd name="connsiteX3" fmla="*/ 3103 w 12962"/>
            <a:gd name="connsiteY3" fmla="*/ 5637 h 12581"/>
            <a:gd name="connsiteX4" fmla="*/ 9132 w 12962"/>
            <a:gd name="connsiteY4" fmla="*/ 6796 h 12581"/>
            <a:gd name="connsiteX5" fmla="*/ 11047 w 12962"/>
            <a:gd name="connsiteY5" fmla="*/ 4660 h 12581"/>
            <a:gd name="connsiteX6" fmla="*/ 9345 w 12962"/>
            <a:gd name="connsiteY6" fmla="*/ 2816 h 12581"/>
            <a:gd name="connsiteX7" fmla="*/ 12962 w 12962"/>
            <a:gd name="connsiteY7" fmla="*/ 0 h 12581"/>
            <a:gd name="connsiteX0" fmla="*/ 3388 w 12962"/>
            <a:gd name="connsiteY0" fmla="*/ 12581 h 12581"/>
            <a:gd name="connsiteX1" fmla="*/ 4 w 12962"/>
            <a:gd name="connsiteY1" fmla="*/ 10903 h 12581"/>
            <a:gd name="connsiteX2" fmla="*/ 4370 w 12962"/>
            <a:gd name="connsiteY2" fmla="*/ 9806 h 12581"/>
            <a:gd name="connsiteX3" fmla="*/ 3103 w 12962"/>
            <a:gd name="connsiteY3" fmla="*/ 5637 h 12581"/>
            <a:gd name="connsiteX4" fmla="*/ 9132 w 12962"/>
            <a:gd name="connsiteY4" fmla="*/ 6796 h 12581"/>
            <a:gd name="connsiteX5" fmla="*/ 11047 w 12962"/>
            <a:gd name="connsiteY5" fmla="*/ 4660 h 12581"/>
            <a:gd name="connsiteX6" fmla="*/ 9345 w 12962"/>
            <a:gd name="connsiteY6" fmla="*/ 2816 h 12581"/>
            <a:gd name="connsiteX7" fmla="*/ 12962 w 12962"/>
            <a:gd name="connsiteY7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9135 w 12965"/>
            <a:gd name="connsiteY4" fmla="*/ 6796 h 12581"/>
            <a:gd name="connsiteX5" fmla="*/ 11050 w 12965"/>
            <a:gd name="connsiteY5" fmla="*/ 4660 h 12581"/>
            <a:gd name="connsiteX6" fmla="*/ 9348 w 12965"/>
            <a:gd name="connsiteY6" fmla="*/ 2816 h 12581"/>
            <a:gd name="connsiteX7" fmla="*/ 12965 w 12965"/>
            <a:gd name="connsiteY7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9135 w 12965"/>
            <a:gd name="connsiteY4" fmla="*/ 6796 h 12581"/>
            <a:gd name="connsiteX5" fmla="*/ 11050 w 12965"/>
            <a:gd name="connsiteY5" fmla="*/ 4660 h 12581"/>
            <a:gd name="connsiteX6" fmla="*/ 9348 w 12965"/>
            <a:gd name="connsiteY6" fmla="*/ 2816 h 12581"/>
            <a:gd name="connsiteX7" fmla="*/ 12965 w 12965"/>
            <a:gd name="connsiteY7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11050 w 12965"/>
            <a:gd name="connsiteY4" fmla="*/ 4660 h 12581"/>
            <a:gd name="connsiteX5" fmla="*/ 9348 w 12965"/>
            <a:gd name="connsiteY5" fmla="*/ 2816 h 12581"/>
            <a:gd name="connsiteX6" fmla="*/ 12965 w 12965"/>
            <a:gd name="connsiteY6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10064 w 12965"/>
            <a:gd name="connsiteY4" fmla="*/ 3563 h 12581"/>
            <a:gd name="connsiteX5" fmla="*/ 9348 w 12965"/>
            <a:gd name="connsiteY5" fmla="*/ 2816 h 12581"/>
            <a:gd name="connsiteX6" fmla="*/ 12965 w 12965"/>
            <a:gd name="connsiteY6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10064 w 12965"/>
            <a:gd name="connsiteY4" fmla="*/ 3563 h 12581"/>
            <a:gd name="connsiteX5" fmla="*/ 7517 w 12965"/>
            <a:gd name="connsiteY5" fmla="*/ 1719 h 12581"/>
            <a:gd name="connsiteX6" fmla="*/ 12965 w 12965"/>
            <a:gd name="connsiteY6" fmla="*/ 0 h 12581"/>
            <a:gd name="connsiteX0" fmla="*/ 3391 w 10064"/>
            <a:gd name="connsiteY0" fmla="*/ 13420 h 13420"/>
            <a:gd name="connsiteX1" fmla="*/ 7 w 10064"/>
            <a:gd name="connsiteY1" fmla="*/ 11742 h 13420"/>
            <a:gd name="connsiteX2" fmla="*/ 3105 w 10064"/>
            <a:gd name="connsiteY2" fmla="*/ 10193 h 13420"/>
            <a:gd name="connsiteX3" fmla="*/ 3106 w 10064"/>
            <a:gd name="connsiteY3" fmla="*/ 6476 h 13420"/>
            <a:gd name="connsiteX4" fmla="*/ 10064 w 10064"/>
            <a:gd name="connsiteY4" fmla="*/ 4402 h 13420"/>
            <a:gd name="connsiteX5" fmla="*/ 7517 w 10064"/>
            <a:gd name="connsiteY5" fmla="*/ 2558 h 13420"/>
            <a:gd name="connsiteX6" fmla="*/ 9303 w 10064"/>
            <a:gd name="connsiteY6" fmla="*/ 0 h 13420"/>
            <a:gd name="connsiteX0" fmla="*/ 3391 w 10064"/>
            <a:gd name="connsiteY0" fmla="*/ 13420 h 13420"/>
            <a:gd name="connsiteX1" fmla="*/ 7 w 10064"/>
            <a:gd name="connsiteY1" fmla="*/ 11742 h 13420"/>
            <a:gd name="connsiteX2" fmla="*/ 3105 w 10064"/>
            <a:gd name="connsiteY2" fmla="*/ 10193 h 13420"/>
            <a:gd name="connsiteX3" fmla="*/ 3106 w 10064"/>
            <a:gd name="connsiteY3" fmla="*/ 6476 h 13420"/>
            <a:gd name="connsiteX4" fmla="*/ 10064 w 10064"/>
            <a:gd name="connsiteY4" fmla="*/ 4402 h 13420"/>
            <a:gd name="connsiteX5" fmla="*/ 7517 w 10064"/>
            <a:gd name="connsiteY5" fmla="*/ 2558 h 13420"/>
            <a:gd name="connsiteX6" fmla="*/ 9303 w 10064"/>
            <a:gd name="connsiteY6" fmla="*/ 0 h 13420"/>
            <a:gd name="connsiteX0" fmla="*/ 3391 w 10416"/>
            <a:gd name="connsiteY0" fmla="*/ 13420 h 13420"/>
            <a:gd name="connsiteX1" fmla="*/ 7 w 10416"/>
            <a:gd name="connsiteY1" fmla="*/ 11742 h 13420"/>
            <a:gd name="connsiteX2" fmla="*/ 3105 w 10416"/>
            <a:gd name="connsiteY2" fmla="*/ 10193 h 13420"/>
            <a:gd name="connsiteX3" fmla="*/ 3106 w 10416"/>
            <a:gd name="connsiteY3" fmla="*/ 6476 h 13420"/>
            <a:gd name="connsiteX4" fmla="*/ 10064 w 10416"/>
            <a:gd name="connsiteY4" fmla="*/ 4402 h 13420"/>
            <a:gd name="connsiteX5" fmla="*/ 7517 w 10416"/>
            <a:gd name="connsiteY5" fmla="*/ 2558 h 13420"/>
            <a:gd name="connsiteX6" fmla="*/ 9303 w 10416"/>
            <a:gd name="connsiteY6" fmla="*/ 0 h 13420"/>
            <a:gd name="connsiteX0" fmla="*/ 3391 w 10064"/>
            <a:gd name="connsiteY0" fmla="*/ 10862 h 10862"/>
            <a:gd name="connsiteX1" fmla="*/ 7 w 10064"/>
            <a:gd name="connsiteY1" fmla="*/ 9184 h 10862"/>
            <a:gd name="connsiteX2" fmla="*/ 3105 w 10064"/>
            <a:gd name="connsiteY2" fmla="*/ 7635 h 10862"/>
            <a:gd name="connsiteX3" fmla="*/ 3106 w 10064"/>
            <a:gd name="connsiteY3" fmla="*/ 3918 h 10862"/>
            <a:gd name="connsiteX4" fmla="*/ 10064 w 10064"/>
            <a:gd name="connsiteY4" fmla="*/ 1844 h 10862"/>
            <a:gd name="connsiteX5" fmla="*/ 7517 w 10064"/>
            <a:gd name="connsiteY5" fmla="*/ 0 h 10862"/>
            <a:gd name="connsiteX0" fmla="*/ 3391 w 10064"/>
            <a:gd name="connsiteY0" fmla="*/ 9018 h 9018"/>
            <a:gd name="connsiteX1" fmla="*/ 7 w 10064"/>
            <a:gd name="connsiteY1" fmla="*/ 7340 h 9018"/>
            <a:gd name="connsiteX2" fmla="*/ 3105 w 10064"/>
            <a:gd name="connsiteY2" fmla="*/ 5791 h 9018"/>
            <a:gd name="connsiteX3" fmla="*/ 3106 w 10064"/>
            <a:gd name="connsiteY3" fmla="*/ 2074 h 9018"/>
            <a:gd name="connsiteX4" fmla="*/ 10064 w 10064"/>
            <a:gd name="connsiteY4" fmla="*/ 0 h 9018"/>
            <a:gd name="connsiteX0" fmla="*/ 3369 w 10000"/>
            <a:gd name="connsiteY0" fmla="*/ 10000 h 10000"/>
            <a:gd name="connsiteX1" fmla="*/ 7 w 10000"/>
            <a:gd name="connsiteY1" fmla="*/ 8139 h 10000"/>
            <a:gd name="connsiteX2" fmla="*/ 3085 w 10000"/>
            <a:gd name="connsiteY2" fmla="*/ 6422 h 10000"/>
            <a:gd name="connsiteX3" fmla="*/ 3086 w 10000"/>
            <a:gd name="connsiteY3" fmla="*/ 2300 h 10000"/>
            <a:gd name="connsiteX4" fmla="*/ 10000 w 10000"/>
            <a:gd name="connsiteY4" fmla="*/ 0 h 10000"/>
            <a:gd name="connsiteX0" fmla="*/ 3369 w 3369"/>
            <a:gd name="connsiteY0" fmla="*/ 7700 h 7700"/>
            <a:gd name="connsiteX1" fmla="*/ 7 w 3369"/>
            <a:gd name="connsiteY1" fmla="*/ 5839 h 7700"/>
            <a:gd name="connsiteX2" fmla="*/ 3085 w 3369"/>
            <a:gd name="connsiteY2" fmla="*/ 4122 h 7700"/>
            <a:gd name="connsiteX3" fmla="*/ 3086 w 3369"/>
            <a:gd name="connsiteY3" fmla="*/ 0 h 7700"/>
            <a:gd name="connsiteX0" fmla="*/ 10000 w 12899"/>
            <a:gd name="connsiteY0" fmla="*/ 10000 h 10000"/>
            <a:gd name="connsiteX1" fmla="*/ 21 w 12899"/>
            <a:gd name="connsiteY1" fmla="*/ 7583 h 10000"/>
            <a:gd name="connsiteX2" fmla="*/ 9157 w 12899"/>
            <a:gd name="connsiteY2" fmla="*/ 5353 h 10000"/>
            <a:gd name="connsiteX3" fmla="*/ 12899 w 12899"/>
            <a:gd name="connsiteY3" fmla="*/ 0 h 10000"/>
            <a:gd name="connsiteX0" fmla="*/ 10000 w 12899"/>
            <a:gd name="connsiteY0" fmla="*/ 10000 h 10000"/>
            <a:gd name="connsiteX1" fmla="*/ 21 w 12899"/>
            <a:gd name="connsiteY1" fmla="*/ 7583 h 10000"/>
            <a:gd name="connsiteX2" fmla="*/ 9157 w 12899"/>
            <a:gd name="connsiteY2" fmla="*/ 5353 h 10000"/>
            <a:gd name="connsiteX3" fmla="*/ 12899 w 12899"/>
            <a:gd name="connsiteY3" fmla="*/ 0 h 10000"/>
            <a:gd name="connsiteX0" fmla="*/ 10000 w 14561"/>
            <a:gd name="connsiteY0" fmla="*/ 9721 h 9721"/>
            <a:gd name="connsiteX1" fmla="*/ 21 w 14561"/>
            <a:gd name="connsiteY1" fmla="*/ 7304 h 9721"/>
            <a:gd name="connsiteX2" fmla="*/ 9157 w 14561"/>
            <a:gd name="connsiteY2" fmla="*/ 5074 h 9721"/>
            <a:gd name="connsiteX3" fmla="*/ 14561 w 14561"/>
            <a:gd name="connsiteY3" fmla="*/ 0 h 9721"/>
            <a:gd name="connsiteX0" fmla="*/ 6868 w 10000"/>
            <a:gd name="connsiteY0" fmla="*/ 10000 h 10000"/>
            <a:gd name="connsiteX1" fmla="*/ 14 w 10000"/>
            <a:gd name="connsiteY1" fmla="*/ 7514 h 10000"/>
            <a:gd name="connsiteX2" fmla="*/ 6289 w 10000"/>
            <a:gd name="connsiteY2" fmla="*/ 5220 h 10000"/>
            <a:gd name="connsiteX3" fmla="*/ 10000 w 10000"/>
            <a:gd name="connsiteY3" fmla="*/ 0 h 10000"/>
            <a:gd name="connsiteX0" fmla="*/ 4586 w 10000"/>
            <a:gd name="connsiteY0" fmla="*/ 9904 h 9904"/>
            <a:gd name="connsiteX1" fmla="*/ 14 w 10000"/>
            <a:gd name="connsiteY1" fmla="*/ 7514 h 9904"/>
            <a:gd name="connsiteX2" fmla="*/ 6289 w 10000"/>
            <a:gd name="connsiteY2" fmla="*/ 5220 h 9904"/>
            <a:gd name="connsiteX3" fmla="*/ 10000 w 10000"/>
            <a:gd name="connsiteY3" fmla="*/ 0 h 9904"/>
            <a:gd name="connsiteX0" fmla="*/ 2304 w 10000"/>
            <a:gd name="connsiteY0" fmla="*/ 10386 h 10386"/>
            <a:gd name="connsiteX1" fmla="*/ 14 w 10000"/>
            <a:gd name="connsiteY1" fmla="*/ 7587 h 10386"/>
            <a:gd name="connsiteX2" fmla="*/ 6289 w 10000"/>
            <a:gd name="connsiteY2" fmla="*/ 5271 h 10386"/>
            <a:gd name="connsiteX3" fmla="*/ 10000 w 10000"/>
            <a:gd name="connsiteY3" fmla="*/ 0 h 10386"/>
            <a:gd name="connsiteX0" fmla="*/ 3051 w 10747"/>
            <a:gd name="connsiteY0" fmla="*/ 10386 h 10386"/>
            <a:gd name="connsiteX1" fmla="*/ 761 w 10747"/>
            <a:gd name="connsiteY1" fmla="*/ 7587 h 10386"/>
            <a:gd name="connsiteX2" fmla="*/ 7036 w 10747"/>
            <a:gd name="connsiteY2" fmla="*/ 5271 h 10386"/>
            <a:gd name="connsiteX3" fmla="*/ 10747 w 10747"/>
            <a:gd name="connsiteY3" fmla="*/ 0 h 10386"/>
            <a:gd name="connsiteX0" fmla="*/ 3051 w 10747"/>
            <a:gd name="connsiteY0" fmla="*/ 10386 h 10386"/>
            <a:gd name="connsiteX1" fmla="*/ 761 w 10747"/>
            <a:gd name="connsiteY1" fmla="*/ 7587 h 10386"/>
            <a:gd name="connsiteX2" fmla="*/ 2516 w 10747"/>
            <a:gd name="connsiteY2" fmla="*/ 4135 h 10386"/>
            <a:gd name="connsiteX3" fmla="*/ 10747 w 10747"/>
            <a:gd name="connsiteY3" fmla="*/ 0 h 10386"/>
            <a:gd name="connsiteX0" fmla="*/ 3051 w 15638"/>
            <a:gd name="connsiteY0" fmla="*/ 11136 h 11136"/>
            <a:gd name="connsiteX1" fmla="*/ 761 w 15638"/>
            <a:gd name="connsiteY1" fmla="*/ 8337 h 11136"/>
            <a:gd name="connsiteX2" fmla="*/ 2516 w 15638"/>
            <a:gd name="connsiteY2" fmla="*/ 4885 h 11136"/>
            <a:gd name="connsiteX3" fmla="*/ 15638 w 15638"/>
            <a:gd name="connsiteY3" fmla="*/ 0 h 11136"/>
            <a:gd name="connsiteX0" fmla="*/ 3051 w 15638"/>
            <a:gd name="connsiteY0" fmla="*/ 11136 h 11136"/>
            <a:gd name="connsiteX1" fmla="*/ 761 w 15638"/>
            <a:gd name="connsiteY1" fmla="*/ 8337 h 11136"/>
            <a:gd name="connsiteX2" fmla="*/ 2516 w 15638"/>
            <a:gd name="connsiteY2" fmla="*/ 4885 h 11136"/>
            <a:gd name="connsiteX3" fmla="*/ 15638 w 15638"/>
            <a:gd name="connsiteY3" fmla="*/ 0 h 11136"/>
            <a:gd name="connsiteX0" fmla="*/ 3051 w 15638"/>
            <a:gd name="connsiteY0" fmla="*/ 11136 h 11136"/>
            <a:gd name="connsiteX1" fmla="*/ 761 w 15638"/>
            <a:gd name="connsiteY1" fmla="*/ 8337 h 11136"/>
            <a:gd name="connsiteX2" fmla="*/ 2516 w 15638"/>
            <a:gd name="connsiteY2" fmla="*/ 4885 h 11136"/>
            <a:gd name="connsiteX3" fmla="*/ 15638 w 15638"/>
            <a:gd name="connsiteY3" fmla="*/ 0 h 11136"/>
            <a:gd name="connsiteX0" fmla="*/ 1367 w 13954"/>
            <a:gd name="connsiteY0" fmla="*/ 11136 h 11136"/>
            <a:gd name="connsiteX1" fmla="*/ 832 w 13954"/>
            <a:gd name="connsiteY1" fmla="*/ 4885 h 11136"/>
            <a:gd name="connsiteX2" fmla="*/ 13954 w 13954"/>
            <a:gd name="connsiteY2" fmla="*/ 0 h 11136"/>
            <a:gd name="connsiteX0" fmla="*/ 3 w 12590"/>
            <a:gd name="connsiteY0" fmla="*/ 11136 h 11136"/>
            <a:gd name="connsiteX1" fmla="*/ 5549 w 12590"/>
            <a:gd name="connsiteY1" fmla="*/ 4385 h 11136"/>
            <a:gd name="connsiteX2" fmla="*/ 12590 w 12590"/>
            <a:gd name="connsiteY2" fmla="*/ 0 h 11136"/>
            <a:gd name="connsiteX0" fmla="*/ 3 w 12398"/>
            <a:gd name="connsiteY0" fmla="*/ 9960 h 9960"/>
            <a:gd name="connsiteX1" fmla="*/ 5549 w 12398"/>
            <a:gd name="connsiteY1" fmla="*/ 3209 h 9960"/>
            <a:gd name="connsiteX2" fmla="*/ 12398 w 12398"/>
            <a:gd name="connsiteY2" fmla="*/ 0 h 9960"/>
            <a:gd name="connsiteX0" fmla="*/ 2 w 10000"/>
            <a:gd name="connsiteY0" fmla="*/ 10000 h 10000"/>
            <a:gd name="connsiteX1" fmla="*/ 4476 w 10000"/>
            <a:gd name="connsiteY1" fmla="*/ 3222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2" y="10000"/>
              </a:moveTo>
              <a:cubicBezTo>
                <a:pt x="-87" y="8693"/>
                <a:pt x="2784" y="5085"/>
                <a:pt x="4476" y="3222"/>
              </a:cubicBezTo>
              <a:cubicBezTo>
                <a:pt x="10849" y="766"/>
                <a:pt x="5042" y="3321"/>
                <a:pt x="1000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308065</xdr:colOff>
      <xdr:row>55</xdr:row>
      <xdr:rowOff>93674</xdr:rowOff>
    </xdr:from>
    <xdr:to>
      <xdr:col>1</xdr:col>
      <xdr:colOff>684170</xdr:colOff>
      <xdr:row>56</xdr:row>
      <xdr:rowOff>109907</xdr:rowOff>
    </xdr:to>
    <xdr:sp macro="" textlink="">
      <xdr:nvSpPr>
        <xdr:cNvPr id="472" name="Text Box 1490">
          <a:extLst>
            <a:ext uri="{FF2B5EF4-FFF2-40B4-BE49-F238E27FC236}">
              <a16:creationId xmlns:a16="http://schemas.microsoft.com/office/drawing/2014/main" id="{8961628C-3BE8-4BA1-824C-2309580039E5}"/>
            </a:ext>
          </a:extLst>
        </xdr:cNvPr>
        <xdr:cNvSpPr txBox="1">
          <a:spLocks noChangeArrowheads="1"/>
        </xdr:cNvSpPr>
      </xdr:nvSpPr>
      <xdr:spPr bwMode="auto">
        <a:xfrm>
          <a:off x="5939245" y="7972754"/>
          <a:ext cx="376105" cy="18387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村道</a:t>
          </a:r>
        </a:p>
      </xdr:txBody>
    </xdr:sp>
    <xdr:clientData/>
  </xdr:twoCellAnchor>
  <xdr:twoCellAnchor>
    <xdr:from>
      <xdr:col>1</xdr:col>
      <xdr:colOff>442180</xdr:colOff>
      <xdr:row>51</xdr:row>
      <xdr:rowOff>64014</xdr:rowOff>
    </xdr:from>
    <xdr:to>
      <xdr:col>1</xdr:col>
      <xdr:colOff>643687</xdr:colOff>
      <xdr:row>56</xdr:row>
      <xdr:rowOff>149893</xdr:rowOff>
    </xdr:to>
    <xdr:sp macro="" textlink="">
      <xdr:nvSpPr>
        <xdr:cNvPr id="473" name="Freeform 2096">
          <a:extLst>
            <a:ext uri="{FF2B5EF4-FFF2-40B4-BE49-F238E27FC236}">
              <a16:creationId xmlns:a16="http://schemas.microsoft.com/office/drawing/2014/main" id="{AAE3F44F-399E-4AF4-B4BA-9603F60BF754}"/>
            </a:ext>
          </a:extLst>
        </xdr:cNvPr>
        <xdr:cNvSpPr>
          <a:spLocks/>
        </xdr:cNvSpPr>
      </xdr:nvSpPr>
      <xdr:spPr bwMode="auto">
        <a:xfrm flipH="1">
          <a:off x="6073360" y="7272534"/>
          <a:ext cx="201507" cy="924079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5814 w 5814"/>
            <a:gd name="connsiteY0" fmla="*/ 12378 h 12378"/>
            <a:gd name="connsiteX1" fmla="*/ 5814 w 5814"/>
            <a:gd name="connsiteY1" fmla="*/ 2378 h 12378"/>
            <a:gd name="connsiteX2" fmla="*/ 0 w 5814"/>
            <a:gd name="connsiteY2" fmla="*/ 0 h 12378"/>
            <a:gd name="connsiteX0" fmla="*/ 10000 w 10000"/>
            <a:gd name="connsiteY0" fmla="*/ 10000 h 10000"/>
            <a:gd name="connsiteX1" fmla="*/ 10000 w 10000"/>
            <a:gd name="connsiteY1" fmla="*/ 1921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1921 h 10000"/>
            <a:gd name="connsiteX2" fmla="*/ 0 w 10000"/>
            <a:gd name="connsiteY2" fmla="*/ 0 h 10000"/>
            <a:gd name="connsiteX0" fmla="*/ 7391 w 7391"/>
            <a:gd name="connsiteY0" fmla="*/ 10704 h 10704"/>
            <a:gd name="connsiteX1" fmla="*/ 7391 w 7391"/>
            <a:gd name="connsiteY1" fmla="*/ 2625 h 10704"/>
            <a:gd name="connsiteX2" fmla="*/ 0 w 7391"/>
            <a:gd name="connsiteY2" fmla="*/ 0 h 10704"/>
            <a:gd name="connsiteX0" fmla="*/ 10000 w 10000"/>
            <a:gd name="connsiteY0" fmla="*/ 10000 h 10000"/>
            <a:gd name="connsiteX1" fmla="*/ 10000 w 10000"/>
            <a:gd name="connsiteY1" fmla="*/ 2452 h 10000"/>
            <a:gd name="connsiteX2" fmla="*/ 0 w 10000"/>
            <a:gd name="connsiteY2" fmla="*/ 0 h 10000"/>
            <a:gd name="connsiteX0" fmla="*/ 281 w 15486"/>
            <a:gd name="connsiteY0" fmla="*/ 10141 h 10141"/>
            <a:gd name="connsiteX1" fmla="*/ 281 w 15486"/>
            <a:gd name="connsiteY1" fmla="*/ 2593 h 10141"/>
            <a:gd name="connsiteX2" fmla="*/ 13223 w 15486"/>
            <a:gd name="connsiteY2" fmla="*/ 0 h 10141"/>
            <a:gd name="connsiteX0" fmla="*/ 710 w 13652"/>
            <a:gd name="connsiteY0" fmla="*/ 10141 h 10141"/>
            <a:gd name="connsiteX1" fmla="*/ 710 w 13652"/>
            <a:gd name="connsiteY1" fmla="*/ 2593 h 10141"/>
            <a:gd name="connsiteX2" fmla="*/ 13652 w 13652"/>
            <a:gd name="connsiteY2" fmla="*/ 0 h 10141"/>
            <a:gd name="connsiteX0" fmla="*/ 4073 w 17015"/>
            <a:gd name="connsiteY0" fmla="*/ 10141 h 10141"/>
            <a:gd name="connsiteX1" fmla="*/ 543 w 17015"/>
            <a:gd name="connsiteY1" fmla="*/ 2546 h 10141"/>
            <a:gd name="connsiteX2" fmla="*/ 17015 w 17015"/>
            <a:gd name="connsiteY2" fmla="*/ 0 h 10141"/>
            <a:gd name="connsiteX0" fmla="*/ 3530 w 16472"/>
            <a:gd name="connsiteY0" fmla="*/ 10141 h 10141"/>
            <a:gd name="connsiteX1" fmla="*/ 0 w 16472"/>
            <a:gd name="connsiteY1" fmla="*/ 2546 h 10141"/>
            <a:gd name="connsiteX2" fmla="*/ 16472 w 16472"/>
            <a:gd name="connsiteY2" fmla="*/ 0 h 10141"/>
            <a:gd name="connsiteX0" fmla="*/ 3530 w 16472"/>
            <a:gd name="connsiteY0" fmla="*/ 10141 h 10141"/>
            <a:gd name="connsiteX1" fmla="*/ 1177 w 16472"/>
            <a:gd name="connsiteY1" fmla="*/ 2629 h 10141"/>
            <a:gd name="connsiteX2" fmla="*/ 0 w 16472"/>
            <a:gd name="connsiteY2" fmla="*/ 2546 h 10141"/>
            <a:gd name="connsiteX3" fmla="*/ 16472 w 16472"/>
            <a:gd name="connsiteY3" fmla="*/ 0 h 10141"/>
            <a:gd name="connsiteX0" fmla="*/ 2353 w 15295"/>
            <a:gd name="connsiteY0" fmla="*/ 10141 h 10141"/>
            <a:gd name="connsiteX1" fmla="*/ 0 w 15295"/>
            <a:gd name="connsiteY1" fmla="*/ 2629 h 10141"/>
            <a:gd name="connsiteX2" fmla="*/ 15295 w 15295"/>
            <a:gd name="connsiteY2" fmla="*/ 0 h 10141"/>
            <a:gd name="connsiteX0" fmla="*/ 2353 w 15295"/>
            <a:gd name="connsiteY0" fmla="*/ 10141 h 10141"/>
            <a:gd name="connsiteX1" fmla="*/ 0 w 15295"/>
            <a:gd name="connsiteY1" fmla="*/ 2629 h 10141"/>
            <a:gd name="connsiteX2" fmla="*/ 15295 w 15295"/>
            <a:gd name="connsiteY2" fmla="*/ 0 h 10141"/>
            <a:gd name="connsiteX0" fmla="*/ 2353 w 15295"/>
            <a:gd name="connsiteY0" fmla="*/ 10141 h 10141"/>
            <a:gd name="connsiteX1" fmla="*/ 0 w 15295"/>
            <a:gd name="connsiteY1" fmla="*/ 2629 h 10141"/>
            <a:gd name="connsiteX2" fmla="*/ 4118 w 15295"/>
            <a:gd name="connsiteY2" fmla="*/ 1362 h 10141"/>
            <a:gd name="connsiteX3" fmla="*/ 15295 w 15295"/>
            <a:gd name="connsiteY3" fmla="*/ 0 h 10141"/>
            <a:gd name="connsiteX0" fmla="*/ 7191 w 9289"/>
            <a:gd name="connsiteY0" fmla="*/ 10470 h 10470"/>
            <a:gd name="connsiteX1" fmla="*/ 4838 w 9289"/>
            <a:gd name="connsiteY1" fmla="*/ 2958 h 10470"/>
            <a:gd name="connsiteX2" fmla="*/ 8956 w 9289"/>
            <a:gd name="connsiteY2" fmla="*/ 1691 h 10470"/>
            <a:gd name="connsiteX3" fmla="*/ 132 w 9289"/>
            <a:gd name="connsiteY3" fmla="*/ 0 h 10470"/>
            <a:gd name="connsiteX0" fmla="*/ 2533 w 5037"/>
            <a:gd name="connsiteY0" fmla="*/ 9686 h 9686"/>
            <a:gd name="connsiteX1" fmla="*/ 0 w 5037"/>
            <a:gd name="connsiteY1" fmla="*/ 2511 h 9686"/>
            <a:gd name="connsiteX2" fmla="*/ 4434 w 5037"/>
            <a:gd name="connsiteY2" fmla="*/ 1301 h 9686"/>
            <a:gd name="connsiteX3" fmla="*/ 1267 w 5037"/>
            <a:gd name="connsiteY3" fmla="*/ 0 h 9686"/>
            <a:gd name="connsiteX0" fmla="*/ 5029 w 10404"/>
            <a:gd name="connsiteY0" fmla="*/ 10000 h 10000"/>
            <a:gd name="connsiteX1" fmla="*/ 0 w 10404"/>
            <a:gd name="connsiteY1" fmla="*/ 2592 h 10000"/>
            <a:gd name="connsiteX2" fmla="*/ 8803 w 10404"/>
            <a:gd name="connsiteY2" fmla="*/ 1343 h 10000"/>
            <a:gd name="connsiteX3" fmla="*/ 2515 w 10404"/>
            <a:gd name="connsiteY3" fmla="*/ 0 h 10000"/>
            <a:gd name="connsiteX0" fmla="*/ 5029 w 10404"/>
            <a:gd name="connsiteY0" fmla="*/ 10000 h 10000"/>
            <a:gd name="connsiteX1" fmla="*/ 0 w 10404"/>
            <a:gd name="connsiteY1" fmla="*/ 2592 h 10000"/>
            <a:gd name="connsiteX2" fmla="*/ 8803 w 10404"/>
            <a:gd name="connsiteY2" fmla="*/ 1343 h 10000"/>
            <a:gd name="connsiteX3" fmla="*/ 2515 w 10404"/>
            <a:gd name="connsiteY3" fmla="*/ 0 h 10000"/>
            <a:gd name="connsiteX0" fmla="*/ 5029 w 9053"/>
            <a:gd name="connsiteY0" fmla="*/ 10000 h 10000"/>
            <a:gd name="connsiteX1" fmla="*/ 0 w 9053"/>
            <a:gd name="connsiteY1" fmla="*/ 2592 h 10000"/>
            <a:gd name="connsiteX2" fmla="*/ 8803 w 9053"/>
            <a:gd name="connsiteY2" fmla="*/ 1343 h 10000"/>
            <a:gd name="connsiteX3" fmla="*/ 6286 w 9053"/>
            <a:gd name="connsiteY3" fmla="*/ 188 h 10000"/>
            <a:gd name="connsiteX4" fmla="*/ 2515 w 9053"/>
            <a:gd name="connsiteY4" fmla="*/ 0 h 10000"/>
            <a:gd name="connsiteX0" fmla="*/ 5555 w 9749"/>
            <a:gd name="connsiteY0" fmla="*/ 10000 h 10000"/>
            <a:gd name="connsiteX1" fmla="*/ 0 w 9749"/>
            <a:gd name="connsiteY1" fmla="*/ 2592 h 10000"/>
            <a:gd name="connsiteX2" fmla="*/ 9724 w 9749"/>
            <a:gd name="connsiteY2" fmla="*/ 1343 h 10000"/>
            <a:gd name="connsiteX3" fmla="*/ 2778 w 9749"/>
            <a:gd name="connsiteY3" fmla="*/ 0 h 10000"/>
            <a:gd name="connsiteX0" fmla="*/ 5698 w 9974"/>
            <a:gd name="connsiteY0" fmla="*/ 8657 h 8657"/>
            <a:gd name="connsiteX1" fmla="*/ 0 w 9974"/>
            <a:gd name="connsiteY1" fmla="*/ 1249 h 8657"/>
            <a:gd name="connsiteX2" fmla="*/ 9974 w 9974"/>
            <a:gd name="connsiteY2" fmla="*/ 0 h 8657"/>
            <a:gd name="connsiteX0" fmla="*/ 5713 w 37137"/>
            <a:gd name="connsiteY0" fmla="*/ 11139 h 11139"/>
            <a:gd name="connsiteX1" fmla="*/ 0 w 37137"/>
            <a:gd name="connsiteY1" fmla="*/ 2582 h 11139"/>
            <a:gd name="connsiteX2" fmla="*/ 37137 w 37137"/>
            <a:gd name="connsiteY2" fmla="*/ 0 h 11139"/>
            <a:gd name="connsiteX0" fmla="*/ 1924 w 33348"/>
            <a:gd name="connsiteY0" fmla="*/ 11139 h 11139"/>
            <a:gd name="connsiteX1" fmla="*/ 0 w 33348"/>
            <a:gd name="connsiteY1" fmla="*/ 4281 h 11139"/>
            <a:gd name="connsiteX2" fmla="*/ 33348 w 33348"/>
            <a:gd name="connsiteY2" fmla="*/ 0 h 11139"/>
            <a:gd name="connsiteX0" fmla="*/ 1924 w 33348"/>
            <a:gd name="connsiteY0" fmla="*/ 11139 h 11139"/>
            <a:gd name="connsiteX1" fmla="*/ 0 w 33348"/>
            <a:gd name="connsiteY1" fmla="*/ 4281 h 11139"/>
            <a:gd name="connsiteX2" fmla="*/ 33348 w 33348"/>
            <a:gd name="connsiteY2" fmla="*/ 0 h 11139"/>
            <a:gd name="connsiteX0" fmla="*/ 1924 w 44243"/>
            <a:gd name="connsiteY0" fmla="*/ 7334 h 7334"/>
            <a:gd name="connsiteX1" fmla="*/ 0 w 44243"/>
            <a:gd name="connsiteY1" fmla="*/ 476 h 7334"/>
            <a:gd name="connsiteX2" fmla="*/ 44243 w 44243"/>
            <a:gd name="connsiteY2" fmla="*/ 1599 h 7334"/>
            <a:gd name="connsiteX0" fmla="*/ 435 w 10000"/>
            <a:gd name="connsiteY0" fmla="*/ 9699 h 9699"/>
            <a:gd name="connsiteX1" fmla="*/ 0 w 10000"/>
            <a:gd name="connsiteY1" fmla="*/ 348 h 9699"/>
            <a:gd name="connsiteX2" fmla="*/ 10000 w 10000"/>
            <a:gd name="connsiteY2" fmla="*/ 1879 h 9699"/>
            <a:gd name="connsiteX0" fmla="*/ 435 w 10000"/>
            <a:gd name="connsiteY0" fmla="*/ 9641 h 9641"/>
            <a:gd name="connsiteX1" fmla="*/ 0 w 10000"/>
            <a:gd name="connsiteY1" fmla="*/ 0 h 9641"/>
            <a:gd name="connsiteX2" fmla="*/ 10000 w 10000"/>
            <a:gd name="connsiteY2" fmla="*/ 1578 h 9641"/>
            <a:gd name="connsiteX0" fmla="*/ 435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1637 h 10000"/>
            <a:gd name="connsiteX0" fmla="*/ 435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1637 h 10000"/>
            <a:gd name="connsiteX0" fmla="*/ 435 w 10000"/>
            <a:gd name="connsiteY0" fmla="*/ 10105 h 10105"/>
            <a:gd name="connsiteX1" fmla="*/ 0 w 10000"/>
            <a:gd name="connsiteY1" fmla="*/ 105 h 10105"/>
            <a:gd name="connsiteX2" fmla="*/ 3576 w 10000"/>
            <a:gd name="connsiteY2" fmla="*/ 5346 h 10105"/>
            <a:gd name="connsiteX3" fmla="*/ 10000 w 10000"/>
            <a:gd name="connsiteY3" fmla="*/ 1742 h 10105"/>
            <a:gd name="connsiteX0" fmla="*/ 435 w 10000"/>
            <a:gd name="connsiteY0" fmla="*/ 10192 h 10192"/>
            <a:gd name="connsiteX1" fmla="*/ 0 w 10000"/>
            <a:gd name="connsiteY1" fmla="*/ 192 h 10192"/>
            <a:gd name="connsiteX2" fmla="*/ 3576 w 10000"/>
            <a:gd name="connsiteY2" fmla="*/ 5433 h 10192"/>
            <a:gd name="connsiteX3" fmla="*/ 10000 w 10000"/>
            <a:gd name="connsiteY3" fmla="*/ 1829 h 10192"/>
            <a:gd name="connsiteX0" fmla="*/ 435 w 10000"/>
            <a:gd name="connsiteY0" fmla="*/ 10192 h 10192"/>
            <a:gd name="connsiteX1" fmla="*/ 0 w 10000"/>
            <a:gd name="connsiteY1" fmla="*/ 192 h 10192"/>
            <a:gd name="connsiteX2" fmla="*/ 3576 w 10000"/>
            <a:gd name="connsiteY2" fmla="*/ 5433 h 10192"/>
            <a:gd name="connsiteX3" fmla="*/ 10000 w 10000"/>
            <a:gd name="connsiteY3" fmla="*/ 1829 h 10192"/>
            <a:gd name="connsiteX0" fmla="*/ 435 w 12141"/>
            <a:gd name="connsiteY0" fmla="*/ 10192 h 10192"/>
            <a:gd name="connsiteX1" fmla="*/ 0 w 12141"/>
            <a:gd name="connsiteY1" fmla="*/ 192 h 10192"/>
            <a:gd name="connsiteX2" fmla="*/ 3576 w 12141"/>
            <a:gd name="connsiteY2" fmla="*/ 5433 h 10192"/>
            <a:gd name="connsiteX3" fmla="*/ 12141 w 12141"/>
            <a:gd name="connsiteY3" fmla="*/ 2504 h 10192"/>
            <a:gd name="connsiteX0" fmla="*/ 435 w 12141"/>
            <a:gd name="connsiteY0" fmla="*/ 10192 h 10192"/>
            <a:gd name="connsiteX1" fmla="*/ 0 w 12141"/>
            <a:gd name="connsiteY1" fmla="*/ 192 h 10192"/>
            <a:gd name="connsiteX2" fmla="*/ 3576 w 12141"/>
            <a:gd name="connsiteY2" fmla="*/ 5433 h 10192"/>
            <a:gd name="connsiteX3" fmla="*/ 12141 w 12141"/>
            <a:gd name="connsiteY3" fmla="*/ 2504 h 10192"/>
            <a:gd name="connsiteX0" fmla="*/ 435 w 12141"/>
            <a:gd name="connsiteY0" fmla="*/ 10238 h 10238"/>
            <a:gd name="connsiteX1" fmla="*/ 0 w 12141"/>
            <a:gd name="connsiteY1" fmla="*/ 238 h 10238"/>
            <a:gd name="connsiteX2" fmla="*/ 3576 w 12141"/>
            <a:gd name="connsiteY2" fmla="*/ 5479 h 10238"/>
            <a:gd name="connsiteX3" fmla="*/ 12141 w 12141"/>
            <a:gd name="connsiteY3" fmla="*/ 2550 h 10238"/>
            <a:gd name="connsiteX0" fmla="*/ 435 w 12141"/>
            <a:gd name="connsiteY0" fmla="*/ 10238 h 10238"/>
            <a:gd name="connsiteX1" fmla="*/ 0 w 12141"/>
            <a:gd name="connsiteY1" fmla="*/ 238 h 10238"/>
            <a:gd name="connsiteX2" fmla="*/ 3576 w 12141"/>
            <a:gd name="connsiteY2" fmla="*/ 5479 h 10238"/>
            <a:gd name="connsiteX3" fmla="*/ 12141 w 12141"/>
            <a:gd name="connsiteY3" fmla="*/ 2550 h 10238"/>
            <a:gd name="connsiteX0" fmla="*/ 435 w 12141"/>
            <a:gd name="connsiteY0" fmla="*/ 10238 h 10238"/>
            <a:gd name="connsiteX1" fmla="*/ 0 w 12141"/>
            <a:gd name="connsiteY1" fmla="*/ 238 h 10238"/>
            <a:gd name="connsiteX2" fmla="*/ 3576 w 12141"/>
            <a:gd name="connsiteY2" fmla="*/ 5479 h 10238"/>
            <a:gd name="connsiteX3" fmla="*/ 12141 w 12141"/>
            <a:gd name="connsiteY3" fmla="*/ 2550 h 10238"/>
            <a:gd name="connsiteX0" fmla="*/ 224 w 12144"/>
            <a:gd name="connsiteY0" fmla="*/ 8887 h 8887"/>
            <a:gd name="connsiteX1" fmla="*/ 3 w 12144"/>
            <a:gd name="connsiteY1" fmla="*/ 238 h 8887"/>
            <a:gd name="connsiteX2" fmla="*/ 3579 w 12144"/>
            <a:gd name="connsiteY2" fmla="*/ 5479 h 8887"/>
            <a:gd name="connsiteX3" fmla="*/ 12144 w 12144"/>
            <a:gd name="connsiteY3" fmla="*/ 2550 h 8887"/>
            <a:gd name="connsiteX0" fmla="*/ 182 w 9998"/>
            <a:gd name="connsiteY0" fmla="*/ 10000 h 10000"/>
            <a:gd name="connsiteX1" fmla="*/ 0 w 9998"/>
            <a:gd name="connsiteY1" fmla="*/ 268 h 10000"/>
            <a:gd name="connsiteX2" fmla="*/ 2945 w 9998"/>
            <a:gd name="connsiteY2" fmla="*/ 6165 h 10000"/>
            <a:gd name="connsiteX3" fmla="*/ 9998 w 9998"/>
            <a:gd name="connsiteY3" fmla="*/ 2869 h 10000"/>
            <a:gd name="connsiteX0" fmla="*/ 195 w 10013"/>
            <a:gd name="connsiteY0" fmla="*/ 10000 h 10000"/>
            <a:gd name="connsiteX1" fmla="*/ 13 w 10013"/>
            <a:gd name="connsiteY1" fmla="*/ 268 h 10000"/>
            <a:gd name="connsiteX2" fmla="*/ 2959 w 10013"/>
            <a:gd name="connsiteY2" fmla="*/ 6165 h 10000"/>
            <a:gd name="connsiteX3" fmla="*/ 10013 w 10013"/>
            <a:gd name="connsiteY3" fmla="*/ 2869 h 10000"/>
            <a:gd name="connsiteX0" fmla="*/ 215 w 10033"/>
            <a:gd name="connsiteY0" fmla="*/ 10000 h 10000"/>
            <a:gd name="connsiteX1" fmla="*/ 33 w 10033"/>
            <a:gd name="connsiteY1" fmla="*/ 268 h 10000"/>
            <a:gd name="connsiteX2" fmla="*/ 2979 w 10033"/>
            <a:gd name="connsiteY2" fmla="*/ 6165 h 10000"/>
            <a:gd name="connsiteX3" fmla="*/ 10033 w 10033"/>
            <a:gd name="connsiteY3" fmla="*/ 2869 h 10000"/>
            <a:gd name="connsiteX0" fmla="*/ 149 w 10055"/>
            <a:gd name="connsiteY0" fmla="*/ 10000 h 10000"/>
            <a:gd name="connsiteX1" fmla="*/ 55 w 10055"/>
            <a:gd name="connsiteY1" fmla="*/ 268 h 10000"/>
            <a:gd name="connsiteX2" fmla="*/ 3001 w 10055"/>
            <a:gd name="connsiteY2" fmla="*/ 6165 h 10000"/>
            <a:gd name="connsiteX3" fmla="*/ 10055 w 10055"/>
            <a:gd name="connsiteY3" fmla="*/ 2869 h 10000"/>
            <a:gd name="connsiteX0" fmla="*/ 108 w 10014"/>
            <a:gd name="connsiteY0" fmla="*/ 10000 h 10000"/>
            <a:gd name="connsiteX1" fmla="*/ 14 w 10014"/>
            <a:gd name="connsiteY1" fmla="*/ 268 h 10000"/>
            <a:gd name="connsiteX2" fmla="*/ 2960 w 10014"/>
            <a:gd name="connsiteY2" fmla="*/ 6165 h 10000"/>
            <a:gd name="connsiteX3" fmla="*/ 10014 w 10014"/>
            <a:gd name="connsiteY3" fmla="*/ 2869 h 10000"/>
            <a:gd name="connsiteX0" fmla="*/ 108 w 9003"/>
            <a:gd name="connsiteY0" fmla="*/ 16566 h 16566"/>
            <a:gd name="connsiteX1" fmla="*/ 14 w 9003"/>
            <a:gd name="connsiteY1" fmla="*/ 6834 h 16566"/>
            <a:gd name="connsiteX2" fmla="*/ 2960 w 9003"/>
            <a:gd name="connsiteY2" fmla="*/ 12731 h 16566"/>
            <a:gd name="connsiteX3" fmla="*/ 9003 w 9003"/>
            <a:gd name="connsiteY3" fmla="*/ 292 h 16566"/>
            <a:gd name="connsiteX0" fmla="*/ 120 w 10000"/>
            <a:gd name="connsiteY0" fmla="*/ 10099 h 10099"/>
            <a:gd name="connsiteX1" fmla="*/ 16 w 10000"/>
            <a:gd name="connsiteY1" fmla="*/ 4224 h 10099"/>
            <a:gd name="connsiteX2" fmla="*/ 3007 w 10000"/>
            <a:gd name="connsiteY2" fmla="*/ 3011 h 10099"/>
            <a:gd name="connsiteX3" fmla="*/ 10000 w 10000"/>
            <a:gd name="connsiteY3" fmla="*/ 275 h 10099"/>
            <a:gd name="connsiteX0" fmla="*/ 120 w 10000"/>
            <a:gd name="connsiteY0" fmla="*/ 10099 h 10099"/>
            <a:gd name="connsiteX1" fmla="*/ 16 w 10000"/>
            <a:gd name="connsiteY1" fmla="*/ 4224 h 10099"/>
            <a:gd name="connsiteX2" fmla="*/ 3007 w 10000"/>
            <a:gd name="connsiteY2" fmla="*/ 3011 h 10099"/>
            <a:gd name="connsiteX3" fmla="*/ 10000 w 10000"/>
            <a:gd name="connsiteY3" fmla="*/ 275 h 10099"/>
            <a:gd name="connsiteX0" fmla="*/ 120 w 10000"/>
            <a:gd name="connsiteY0" fmla="*/ 10303 h 10303"/>
            <a:gd name="connsiteX1" fmla="*/ 16 w 10000"/>
            <a:gd name="connsiteY1" fmla="*/ 4428 h 10303"/>
            <a:gd name="connsiteX2" fmla="*/ 3007 w 10000"/>
            <a:gd name="connsiteY2" fmla="*/ 3215 h 10303"/>
            <a:gd name="connsiteX3" fmla="*/ 10000 w 10000"/>
            <a:gd name="connsiteY3" fmla="*/ 479 h 10303"/>
            <a:gd name="connsiteX0" fmla="*/ 120 w 10000"/>
            <a:gd name="connsiteY0" fmla="*/ 9824 h 9824"/>
            <a:gd name="connsiteX1" fmla="*/ 16 w 10000"/>
            <a:gd name="connsiteY1" fmla="*/ 3949 h 9824"/>
            <a:gd name="connsiteX2" fmla="*/ 3007 w 10000"/>
            <a:gd name="connsiteY2" fmla="*/ 2736 h 9824"/>
            <a:gd name="connsiteX3" fmla="*/ 10000 w 10000"/>
            <a:gd name="connsiteY3" fmla="*/ 0 h 9824"/>
            <a:gd name="connsiteX0" fmla="*/ 120 w 10000"/>
            <a:gd name="connsiteY0" fmla="*/ 10000 h 10000"/>
            <a:gd name="connsiteX1" fmla="*/ 16 w 10000"/>
            <a:gd name="connsiteY1" fmla="*/ 4020 h 10000"/>
            <a:gd name="connsiteX2" fmla="*/ 3007 w 10000"/>
            <a:gd name="connsiteY2" fmla="*/ 2785 h 10000"/>
            <a:gd name="connsiteX3" fmla="*/ 10000 w 10000"/>
            <a:gd name="connsiteY3" fmla="*/ 0 h 10000"/>
            <a:gd name="connsiteX0" fmla="*/ 224 w 10104"/>
            <a:gd name="connsiteY0" fmla="*/ 10000 h 10000"/>
            <a:gd name="connsiteX1" fmla="*/ 120 w 10104"/>
            <a:gd name="connsiteY1" fmla="*/ 4020 h 10000"/>
            <a:gd name="connsiteX2" fmla="*/ 1413 w 10104"/>
            <a:gd name="connsiteY2" fmla="*/ 3114 h 10000"/>
            <a:gd name="connsiteX3" fmla="*/ 10104 w 10104"/>
            <a:gd name="connsiteY3" fmla="*/ 0 h 10000"/>
            <a:gd name="connsiteX0" fmla="*/ 120 w 10000"/>
            <a:gd name="connsiteY0" fmla="*/ 10000 h 10000"/>
            <a:gd name="connsiteX1" fmla="*/ 16 w 10000"/>
            <a:gd name="connsiteY1" fmla="*/ 4020 h 10000"/>
            <a:gd name="connsiteX2" fmla="*/ 1309 w 10000"/>
            <a:gd name="connsiteY2" fmla="*/ 3114 h 10000"/>
            <a:gd name="connsiteX3" fmla="*/ 10000 w 10000"/>
            <a:gd name="connsiteY3" fmla="*/ 0 h 10000"/>
            <a:gd name="connsiteX0" fmla="*/ 0 w 9880"/>
            <a:gd name="connsiteY0" fmla="*/ 10000 h 10000"/>
            <a:gd name="connsiteX1" fmla="*/ 866 w 9880"/>
            <a:gd name="connsiteY1" fmla="*/ 8456 h 10000"/>
            <a:gd name="connsiteX2" fmla="*/ 1189 w 9880"/>
            <a:gd name="connsiteY2" fmla="*/ 3114 h 10000"/>
            <a:gd name="connsiteX3" fmla="*/ 9880 w 9880"/>
            <a:gd name="connsiteY3" fmla="*/ 0 h 10000"/>
            <a:gd name="connsiteX0" fmla="*/ 2317 w 9126"/>
            <a:gd name="connsiteY0" fmla="*/ 10575 h 10575"/>
            <a:gd name="connsiteX1" fmla="*/ 3 w 9126"/>
            <a:gd name="connsiteY1" fmla="*/ 8456 h 10575"/>
            <a:gd name="connsiteX2" fmla="*/ 329 w 9126"/>
            <a:gd name="connsiteY2" fmla="*/ 3114 h 10575"/>
            <a:gd name="connsiteX3" fmla="*/ 9126 w 9126"/>
            <a:gd name="connsiteY3" fmla="*/ 0 h 10575"/>
            <a:gd name="connsiteX0" fmla="*/ 2559 w 10020"/>
            <a:gd name="connsiteY0" fmla="*/ 10000 h 10000"/>
            <a:gd name="connsiteX1" fmla="*/ 23 w 10020"/>
            <a:gd name="connsiteY1" fmla="*/ 7996 h 10000"/>
            <a:gd name="connsiteX2" fmla="*/ 381 w 10020"/>
            <a:gd name="connsiteY2" fmla="*/ 2945 h 10000"/>
            <a:gd name="connsiteX3" fmla="*/ 10020 w 10020"/>
            <a:gd name="connsiteY3" fmla="*/ 0 h 10000"/>
            <a:gd name="connsiteX0" fmla="*/ 2536 w 9997"/>
            <a:gd name="connsiteY0" fmla="*/ 10000 h 10000"/>
            <a:gd name="connsiteX1" fmla="*/ 0 w 9997"/>
            <a:gd name="connsiteY1" fmla="*/ 7996 h 10000"/>
            <a:gd name="connsiteX2" fmla="*/ 358 w 9997"/>
            <a:gd name="connsiteY2" fmla="*/ 2945 h 10000"/>
            <a:gd name="connsiteX3" fmla="*/ 9997 w 9997"/>
            <a:gd name="connsiteY3" fmla="*/ 0 h 10000"/>
            <a:gd name="connsiteX0" fmla="*/ 2537 w 10000"/>
            <a:gd name="connsiteY0" fmla="*/ 10000 h 10000"/>
            <a:gd name="connsiteX1" fmla="*/ 0 w 10000"/>
            <a:gd name="connsiteY1" fmla="*/ 7996 h 10000"/>
            <a:gd name="connsiteX2" fmla="*/ 358 w 10000"/>
            <a:gd name="connsiteY2" fmla="*/ 2945 h 10000"/>
            <a:gd name="connsiteX3" fmla="*/ 10000 w 10000"/>
            <a:gd name="connsiteY3" fmla="*/ 0 h 10000"/>
            <a:gd name="connsiteX0" fmla="*/ 2537 w 10000"/>
            <a:gd name="connsiteY0" fmla="*/ 10000 h 10000"/>
            <a:gd name="connsiteX1" fmla="*/ 0 w 10000"/>
            <a:gd name="connsiteY1" fmla="*/ 7996 h 10000"/>
            <a:gd name="connsiteX2" fmla="*/ 358 w 10000"/>
            <a:gd name="connsiteY2" fmla="*/ 2945 h 10000"/>
            <a:gd name="connsiteX3" fmla="*/ 10000 w 10000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000">
              <a:moveTo>
                <a:pt x="2537" y="10000"/>
              </a:moveTo>
              <a:cubicBezTo>
                <a:pt x="60" y="8738"/>
                <a:pt x="1777" y="9947"/>
                <a:pt x="0" y="7996"/>
              </a:cubicBezTo>
              <a:cubicBezTo>
                <a:pt x="694" y="7367"/>
                <a:pt x="138" y="8352"/>
                <a:pt x="358" y="2945"/>
              </a:cubicBezTo>
              <a:cubicBezTo>
                <a:pt x="3878" y="1491"/>
                <a:pt x="4571" y="684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584692</xdr:colOff>
      <xdr:row>54</xdr:row>
      <xdr:rowOff>70504</xdr:rowOff>
    </xdr:from>
    <xdr:to>
      <xdr:col>1</xdr:col>
      <xdr:colOff>688728</xdr:colOff>
      <xdr:row>55</xdr:row>
      <xdr:rowOff>9771</xdr:rowOff>
    </xdr:to>
    <xdr:sp macro="" textlink="">
      <xdr:nvSpPr>
        <xdr:cNvPr id="474" name="AutoShape 2090">
          <a:extLst>
            <a:ext uri="{FF2B5EF4-FFF2-40B4-BE49-F238E27FC236}">
              <a16:creationId xmlns:a16="http://schemas.microsoft.com/office/drawing/2014/main" id="{45FD8FC3-37A9-4F84-A9E1-0E51D470B624}"/>
            </a:ext>
          </a:extLst>
        </xdr:cNvPr>
        <xdr:cNvSpPr>
          <a:spLocks noChangeArrowheads="1"/>
        </xdr:cNvSpPr>
      </xdr:nvSpPr>
      <xdr:spPr bwMode="auto">
        <a:xfrm>
          <a:off x="6215872" y="7781944"/>
          <a:ext cx="104036" cy="10690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228602</xdr:colOff>
      <xdr:row>47</xdr:row>
      <xdr:rowOff>60775</xdr:rowOff>
    </xdr:from>
    <xdr:to>
      <xdr:col>3</xdr:col>
      <xdr:colOff>452669</xdr:colOff>
      <xdr:row>48</xdr:row>
      <xdr:rowOff>146957</xdr:rowOff>
    </xdr:to>
    <xdr:sp macro="" textlink="">
      <xdr:nvSpPr>
        <xdr:cNvPr id="475" name="Freeform 778">
          <a:extLst>
            <a:ext uri="{FF2B5EF4-FFF2-40B4-BE49-F238E27FC236}">
              <a16:creationId xmlns:a16="http://schemas.microsoft.com/office/drawing/2014/main" id="{868F3C2B-49F1-45C2-B908-E219042E40DA}"/>
            </a:ext>
          </a:extLst>
        </xdr:cNvPr>
        <xdr:cNvSpPr>
          <a:spLocks/>
        </xdr:cNvSpPr>
      </xdr:nvSpPr>
      <xdr:spPr bwMode="auto">
        <a:xfrm rot="16200000">
          <a:off x="1731738" y="8006439"/>
          <a:ext cx="254910" cy="224067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" h="42">
              <a:moveTo>
                <a:pt x="0" y="0"/>
              </a:moveTo>
              <a:lnTo>
                <a:pt x="39" y="0"/>
              </a:lnTo>
              <a:lnTo>
                <a:pt x="39" y="42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244928</xdr:colOff>
      <xdr:row>44</xdr:row>
      <xdr:rowOff>152399</xdr:rowOff>
    </xdr:from>
    <xdr:to>
      <xdr:col>3</xdr:col>
      <xdr:colOff>419100</xdr:colOff>
      <xdr:row>46</xdr:row>
      <xdr:rowOff>87087</xdr:rowOff>
    </xdr:to>
    <xdr:sp macro="" textlink="">
      <xdr:nvSpPr>
        <xdr:cNvPr id="476" name="Freeform 650">
          <a:extLst>
            <a:ext uri="{FF2B5EF4-FFF2-40B4-BE49-F238E27FC236}">
              <a16:creationId xmlns:a16="http://schemas.microsoft.com/office/drawing/2014/main" id="{F77028A4-60B9-43A4-9CB9-8D16DFF6F7B8}"/>
            </a:ext>
          </a:extLst>
        </xdr:cNvPr>
        <xdr:cNvSpPr>
          <a:spLocks/>
        </xdr:cNvSpPr>
      </xdr:nvSpPr>
      <xdr:spPr bwMode="auto">
        <a:xfrm flipH="1" flipV="1">
          <a:off x="1763485" y="7576456"/>
          <a:ext cx="174172" cy="272145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" h="42">
              <a:moveTo>
                <a:pt x="0" y="0"/>
              </a:moveTo>
              <a:lnTo>
                <a:pt x="39" y="0"/>
              </a:lnTo>
              <a:lnTo>
                <a:pt x="39" y="42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165106</xdr:colOff>
      <xdr:row>48</xdr:row>
      <xdr:rowOff>14871</xdr:rowOff>
    </xdr:from>
    <xdr:to>
      <xdr:col>3</xdr:col>
      <xdr:colOff>283254</xdr:colOff>
      <xdr:row>48</xdr:row>
      <xdr:rowOff>115085</xdr:rowOff>
    </xdr:to>
    <xdr:sp macro="" textlink="">
      <xdr:nvSpPr>
        <xdr:cNvPr id="477" name="AutoShape 149">
          <a:extLst>
            <a:ext uri="{FF2B5EF4-FFF2-40B4-BE49-F238E27FC236}">
              <a16:creationId xmlns:a16="http://schemas.microsoft.com/office/drawing/2014/main" id="{2CE3F8E2-618C-4735-8073-65337CE77F5B}"/>
            </a:ext>
          </a:extLst>
        </xdr:cNvPr>
        <xdr:cNvSpPr>
          <a:spLocks noChangeArrowheads="1"/>
        </xdr:cNvSpPr>
      </xdr:nvSpPr>
      <xdr:spPr bwMode="auto">
        <a:xfrm flipH="1">
          <a:off x="1683663" y="8113842"/>
          <a:ext cx="118148" cy="10021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389652</xdr:colOff>
      <xdr:row>52</xdr:row>
      <xdr:rowOff>86154</xdr:rowOff>
    </xdr:from>
    <xdr:to>
      <xdr:col>1</xdr:col>
      <xdr:colOff>635101</xdr:colOff>
      <xdr:row>53</xdr:row>
      <xdr:rowOff>103139</xdr:rowOff>
    </xdr:to>
    <xdr:sp macro="" textlink="">
      <xdr:nvSpPr>
        <xdr:cNvPr id="478" name="六角形 477">
          <a:extLst>
            <a:ext uri="{FF2B5EF4-FFF2-40B4-BE49-F238E27FC236}">
              <a16:creationId xmlns:a16="http://schemas.microsoft.com/office/drawing/2014/main" id="{0FF0C01E-38A3-4142-B105-CAC5CB1E2925}"/>
            </a:ext>
          </a:extLst>
        </xdr:cNvPr>
        <xdr:cNvSpPr/>
      </xdr:nvSpPr>
      <xdr:spPr bwMode="auto">
        <a:xfrm>
          <a:off x="6020832" y="7462314"/>
          <a:ext cx="245449" cy="18462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251797</xdr:colOff>
      <xdr:row>55</xdr:row>
      <xdr:rowOff>29939</xdr:rowOff>
    </xdr:from>
    <xdr:to>
      <xdr:col>2</xdr:col>
      <xdr:colOff>497246</xdr:colOff>
      <xdr:row>56</xdr:row>
      <xdr:rowOff>71870</xdr:rowOff>
    </xdr:to>
    <xdr:sp macro="" textlink="">
      <xdr:nvSpPr>
        <xdr:cNvPr id="479" name="六角形 478">
          <a:extLst>
            <a:ext uri="{FF2B5EF4-FFF2-40B4-BE49-F238E27FC236}">
              <a16:creationId xmlns:a16="http://schemas.microsoft.com/office/drawing/2014/main" id="{79A809BD-A2BA-447F-92B7-C23644181A36}"/>
            </a:ext>
          </a:extLst>
        </xdr:cNvPr>
        <xdr:cNvSpPr/>
      </xdr:nvSpPr>
      <xdr:spPr bwMode="auto">
        <a:xfrm>
          <a:off x="6568777" y="7909019"/>
          <a:ext cx="245449" cy="2095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526630</xdr:colOff>
      <xdr:row>52</xdr:row>
      <xdr:rowOff>101502</xdr:rowOff>
    </xdr:from>
    <xdr:to>
      <xdr:col>4</xdr:col>
      <xdr:colOff>127485</xdr:colOff>
      <xdr:row>56</xdr:row>
      <xdr:rowOff>130253</xdr:rowOff>
    </xdr:to>
    <xdr:sp macro="" textlink="">
      <xdr:nvSpPr>
        <xdr:cNvPr id="481" name="Freeform 419">
          <a:extLst>
            <a:ext uri="{FF2B5EF4-FFF2-40B4-BE49-F238E27FC236}">
              <a16:creationId xmlns:a16="http://schemas.microsoft.com/office/drawing/2014/main" id="{07870B63-4783-4B25-9D1D-F17611B364D9}"/>
            </a:ext>
          </a:extLst>
        </xdr:cNvPr>
        <xdr:cNvSpPr>
          <a:spLocks/>
        </xdr:cNvSpPr>
      </xdr:nvSpPr>
      <xdr:spPr bwMode="auto">
        <a:xfrm flipH="1">
          <a:off x="2043010" y="8818782"/>
          <a:ext cx="286655" cy="699311"/>
        </a:xfrm>
        <a:custGeom>
          <a:avLst/>
          <a:gdLst>
            <a:gd name="T0" fmla="*/ 0 w 12"/>
            <a:gd name="T1" fmla="*/ 2147483647 h 27"/>
            <a:gd name="T2" fmla="*/ 2147483647 w 12"/>
            <a:gd name="T3" fmla="*/ 2147483647 h 27"/>
            <a:gd name="T4" fmla="*/ 2147483647 w 12"/>
            <a:gd name="T5" fmla="*/ 0 h 27"/>
            <a:gd name="T6" fmla="*/ 0 60000 65536"/>
            <a:gd name="T7" fmla="*/ 0 60000 65536"/>
            <a:gd name="T8" fmla="*/ 0 60000 65536"/>
            <a:gd name="connsiteX0" fmla="*/ 0 w 13042"/>
            <a:gd name="connsiteY0" fmla="*/ 10541 h 10541"/>
            <a:gd name="connsiteX1" fmla="*/ 10000 w 13042"/>
            <a:gd name="connsiteY1" fmla="*/ 10541 h 10541"/>
            <a:gd name="connsiteX2" fmla="*/ 13042 w 13042"/>
            <a:gd name="connsiteY2" fmla="*/ 0 h 10541"/>
            <a:gd name="connsiteX0" fmla="*/ 0 w 13042"/>
            <a:gd name="connsiteY0" fmla="*/ 10541 h 10541"/>
            <a:gd name="connsiteX1" fmla="*/ 10000 w 13042"/>
            <a:gd name="connsiteY1" fmla="*/ 10541 h 10541"/>
            <a:gd name="connsiteX2" fmla="*/ 13042 w 13042"/>
            <a:gd name="connsiteY2" fmla="*/ 0 h 10541"/>
            <a:gd name="connsiteX0" fmla="*/ 0 w 13042"/>
            <a:gd name="connsiteY0" fmla="*/ 10541 h 10541"/>
            <a:gd name="connsiteX1" fmla="*/ 10000 w 13042"/>
            <a:gd name="connsiteY1" fmla="*/ 10541 h 10541"/>
            <a:gd name="connsiteX2" fmla="*/ 13042 w 13042"/>
            <a:gd name="connsiteY2" fmla="*/ 0 h 10541"/>
            <a:gd name="connsiteX0" fmla="*/ 0 w 13042"/>
            <a:gd name="connsiteY0" fmla="*/ 10541 h 11352"/>
            <a:gd name="connsiteX1" fmla="*/ 7338 w 13042"/>
            <a:gd name="connsiteY1" fmla="*/ 11352 h 11352"/>
            <a:gd name="connsiteX2" fmla="*/ 13042 w 13042"/>
            <a:gd name="connsiteY2" fmla="*/ 0 h 11352"/>
            <a:gd name="connsiteX0" fmla="*/ 0 w 14563"/>
            <a:gd name="connsiteY0" fmla="*/ 11892 h 11892"/>
            <a:gd name="connsiteX1" fmla="*/ 8859 w 14563"/>
            <a:gd name="connsiteY1" fmla="*/ 11352 h 11892"/>
            <a:gd name="connsiteX2" fmla="*/ 14563 w 14563"/>
            <a:gd name="connsiteY2" fmla="*/ 0 h 11892"/>
            <a:gd name="connsiteX0" fmla="*/ 0 w 32852"/>
            <a:gd name="connsiteY0" fmla="*/ 15343 h 15343"/>
            <a:gd name="connsiteX1" fmla="*/ 8859 w 32852"/>
            <a:gd name="connsiteY1" fmla="*/ 14803 h 15343"/>
            <a:gd name="connsiteX2" fmla="*/ 32852 w 32852"/>
            <a:gd name="connsiteY2" fmla="*/ 0 h 15343"/>
            <a:gd name="connsiteX0" fmla="*/ 0 w 32852"/>
            <a:gd name="connsiteY0" fmla="*/ 15343 h 16528"/>
            <a:gd name="connsiteX1" fmla="*/ 3422 w 32852"/>
            <a:gd name="connsiteY1" fmla="*/ 16528 h 16528"/>
            <a:gd name="connsiteX2" fmla="*/ 32852 w 32852"/>
            <a:gd name="connsiteY2" fmla="*/ 0 h 16528"/>
            <a:gd name="connsiteX0" fmla="*/ 57 w 29449"/>
            <a:gd name="connsiteY0" fmla="*/ 32942 h 32942"/>
            <a:gd name="connsiteX1" fmla="*/ 19 w 29449"/>
            <a:gd name="connsiteY1" fmla="*/ 16528 h 32942"/>
            <a:gd name="connsiteX2" fmla="*/ 29449 w 29449"/>
            <a:gd name="connsiteY2" fmla="*/ 0 h 32942"/>
            <a:gd name="connsiteX0" fmla="*/ 38 w 29430"/>
            <a:gd name="connsiteY0" fmla="*/ 32942 h 32942"/>
            <a:gd name="connsiteX1" fmla="*/ 0 w 29430"/>
            <a:gd name="connsiteY1" fmla="*/ 16528 h 32942"/>
            <a:gd name="connsiteX2" fmla="*/ 29430 w 29430"/>
            <a:gd name="connsiteY2" fmla="*/ 0 h 32942"/>
            <a:gd name="connsiteX0" fmla="*/ 38 w 17831"/>
            <a:gd name="connsiteY0" fmla="*/ 26440 h 26440"/>
            <a:gd name="connsiteX1" fmla="*/ 0 w 17831"/>
            <a:gd name="connsiteY1" fmla="*/ 10026 h 26440"/>
            <a:gd name="connsiteX2" fmla="*/ 17831 w 17831"/>
            <a:gd name="connsiteY2" fmla="*/ 0 h 26440"/>
            <a:gd name="connsiteX0" fmla="*/ 38 w 17831"/>
            <a:gd name="connsiteY0" fmla="*/ 26440 h 26440"/>
            <a:gd name="connsiteX1" fmla="*/ 0 w 17831"/>
            <a:gd name="connsiteY1" fmla="*/ 10026 h 26440"/>
            <a:gd name="connsiteX2" fmla="*/ 17831 w 17831"/>
            <a:gd name="connsiteY2" fmla="*/ 0 h 264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831" h="26440">
              <a:moveTo>
                <a:pt x="38" y="26440"/>
              </a:moveTo>
              <a:cubicBezTo>
                <a:pt x="25" y="20969"/>
                <a:pt x="13" y="15497"/>
                <a:pt x="0" y="10026"/>
              </a:cubicBezTo>
              <a:cubicBezTo>
                <a:pt x="8632" y="7740"/>
                <a:pt x="11991" y="2989"/>
                <a:pt x="17831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232997</xdr:colOff>
      <xdr:row>51</xdr:row>
      <xdr:rowOff>34443</xdr:rowOff>
    </xdr:from>
    <xdr:to>
      <xdr:col>6</xdr:col>
      <xdr:colOff>232997</xdr:colOff>
      <xdr:row>56</xdr:row>
      <xdr:rowOff>38101</xdr:rowOff>
    </xdr:to>
    <xdr:sp macro="" textlink="">
      <xdr:nvSpPr>
        <xdr:cNvPr id="482" name="Freeform 61">
          <a:extLst>
            <a:ext uri="{FF2B5EF4-FFF2-40B4-BE49-F238E27FC236}">
              <a16:creationId xmlns:a16="http://schemas.microsoft.com/office/drawing/2014/main" id="{8D5673B7-B7D0-4556-BCFD-3D01AF0C53C7}"/>
            </a:ext>
          </a:extLst>
        </xdr:cNvPr>
        <xdr:cNvSpPr>
          <a:spLocks/>
        </xdr:cNvSpPr>
      </xdr:nvSpPr>
      <xdr:spPr bwMode="auto">
        <a:xfrm>
          <a:off x="3806777" y="8584083"/>
          <a:ext cx="0" cy="841858"/>
        </a:xfrm>
        <a:custGeom>
          <a:avLst/>
          <a:gdLst>
            <a:gd name="T0" fmla="*/ 2147483647 w 17"/>
            <a:gd name="T1" fmla="*/ 2147483647 h 46"/>
            <a:gd name="T2" fmla="*/ 2147483647 w 17"/>
            <a:gd name="T3" fmla="*/ 0 h 46"/>
            <a:gd name="T4" fmla="*/ 0 w 17"/>
            <a:gd name="T5" fmla="*/ 0 h 46"/>
            <a:gd name="T6" fmla="*/ 0 60000 65536"/>
            <a:gd name="T7" fmla="*/ 0 60000 65536"/>
            <a:gd name="T8" fmla="*/ 0 60000 65536"/>
            <a:gd name="connsiteX0" fmla="*/ 0 w 0"/>
            <a:gd name="connsiteY0" fmla="*/ 10000 h 10000"/>
            <a:gd name="connsiteX1" fmla="*/ 0 w 0"/>
            <a:gd name="connsiteY1" fmla="*/ 0 h 10000"/>
            <a:gd name="connsiteX0" fmla="*/ 0 w 0"/>
            <a:gd name="connsiteY0" fmla="*/ 28527 h 28527"/>
            <a:gd name="connsiteX1" fmla="*/ 9525 w 0"/>
            <a:gd name="connsiteY1" fmla="*/ 0 h 285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28527">
              <a:moveTo>
                <a:pt x="0" y="28527"/>
              </a:moveTo>
              <a:lnTo>
                <a:pt x="952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55685</xdr:colOff>
      <xdr:row>54</xdr:row>
      <xdr:rowOff>122359</xdr:rowOff>
    </xdr:from>
    <xdr:to>
      <xdr:col>4</xdr:col>
      <xdr:colOff>208085</xdr:colOff>
      <xdr:row>55</xdr:row>
      <xdr:rowOff>77663</xdr:rowOff>
    </xdr:to>
    <xdr:sp macro="" textlink="">
      <xdr:nvSpPr>
        <xdr:cNvPr id="483" name="AutoShape 71">
          <a:extLst>
            <a:ext uri="{FF2B5EF4-FFF2-40B4-BE49-F238E27FC236}">
              <a16:creationId xmlns:a16="http://schemas.microsoft.com/office/drawing/2014/main" id="{7935E034-310F-4595-8001-9500D33D5384}"/>
            </a:ext>
          </a:extLst>
        </xdr:cNvPr>
        <xdr:cNvSpPr>
          <a:spLocks noChangeArrowheads="1"/>
        </xdr:cNvSpPr>
      </xdr:nvSpPr>
      <xdr:spPr bwMode="auto">
        <a:xfrm>
          <a:off x="2257865" y="9174919"/>
          <a:ext cx="152400" cy="12294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68036</xdr:colOff>
      <xdr:row>54</xdr:row>
      <xdr:rowOff>62280</xdr:rowOff>
    </xdr:from>
    <xdr:to>
      <xdr:col>6</xdr:col>
      <xdr:colOff>268898</xdr:colOff>
      <xdr:row>54</xdr:row>
      <xdr:rowOff>74839</xdr:rowOff>
    </xdr:to>
    <xdr:sp macro="" textlink="">
      <xdr:nvSpPr>
        <xdr:cNvPr id="484" name="Line 196">
          <a:extLst>
            <a:ext uri="{FF2B5EF4-FFF2-40B4-BE49-F238E27FC236}">
              <a16:creationId xmlns:a16="http://schemas.microsoft.com/office/drawing/2014/main" id="{EB59E8AF-F1EF-40B4-B34B-DC594A40B21D}"/>
            </a:ext>
          </a:extLst>
        </xdr:cNvPr>
        <xdr:cNvSpPr>
          <a:spLocks noChangeShapeType="1"/>
        </xdr:cNvSpPr>
      </xdr:nvSpPr>
      <xdr:spPr bwMode="auto">
        <a:xfrm flipV="1">
          <a:off x="2956016" y="9114840"/>
          <a:ext cx="886662" cy="1255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152400</xdr:colOff>
      <xdr:row>53</xdr:row>
      <xdr:rowOff>161925</xdr:rowOff>
    </xdr:from>
    <xdr:to>
      <xdr:col>6</xdr:col>
      <xdr:colOff>295275</xdr:colOff>
      <xdr:row>54</xdr:row>
      <xdr:rowOff>133350</xdr:rowOff>
    </xdr:to>
    <xdr:sp macro="" textlink="">
      <xdr:nvSpPr>
        <xdr:cNvPr id="485" name="Oval 197">
          <a:extLst>
            <a:ext uri="{FF2B5EF4-FFF2-40B4-BE49-F238E27FC236}">
              <a16:creationId xmlns:a16="http://schemas.microsoft.com/office/drawing/2014/main" id="{599E9813-2DBB-445C-8833-2E88615D33B1}"/>
            </a:ext>
          </a:extLst>
        </xdr:cNvPr>
        <xdr:cNvSpPr>
          <a:spLocks noChangeArrowheads="1"/>
        </xdr:cNvSpPr>
      </xdr:nvSpPr>
      <xdr:spPr bwMode="auto">
        <a:xfrm>
          <a:off x="3726180" y="9046845"/>
          <a:ext cx="142875" cy="13906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47625</xdr:colOff>
      <xdr:row>53</xdr:row>
      <xdr:rowOff>133351</xdr:rowOff>
    </xdr:from>
    <xdr:to>
      <xdr:col>6</xdr:col>
      <xdr:colOff>0</xdr:colOff>
      <xdr:row>55</xdr:row>
      <xdr:rowOff>19051</xdr:rowOff>
    </xdr:to>
    <xdr:grpSp>
      <xdr:nvGrpSpPr>
        <xdr:cNvPr id="486" name="Group 487">
          <a:extLst>
            <a:ext uri="{FF2B5EF4-FFF2-40B4-BE49-F238E27FC236}">
              <a16:creationId xmlns:a16="http://schemas.microsoft.com/office/drawing/2014/main" id="{D6F95200-E07F-4772-ADFB-FC89A20D63BD}"/>
            </a:ext>
          </a:extLst>
        </xdr:cNvPr>
        <xdr:cNvGrpSpPr>
          <a:grpSpLocks/>
        </xdr:cNvGrpSpPr>
      </xdr:nvGrpSpPr>
      <xdr:grpSpPr bwMode="auto">
        <a:xfrm>
          <a:off x="2937782" y="9075965"/>
          <a:ext cx="638175" cy="223157"/>
          <a:chOff x="1389" y="516"/>
          <a:chExt cx="43" cy="21"/>
        </a:xfrm>
      </xdr:grpSpPr>
      <xdr:sp macro="" textlink="">
        <xdr:nvSpPr>
          <xdr:cNvPr id="487" name="Freeform 488">
            <a:extLst>
              <a:ext uri="{FF2B5EF4-FFF2-40B4-BE49-F238E27FC236}">
                <a16:creationId xmlns:a16="http://schemas.microsoft.com/office/drawing/2014/main" id="{BFF58D57-8B58-9070-070C-B171CB540880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88" name="Freeform 489">
            <a:extLst>
              <a:ext uri="{FF2B5EF4-FFF2-40B4-BE49-F238E27FC236}">
                <a16:creationId xmlns:a16="http://schemas.microsoft.com/office/drawing/2014/main" id="{AD132FD8-F9BF-A953-9F62-EDA0850F2088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21168</xdr:colOff>
      <xdr:row>54</xdr:row>
      <xdr:rowOff>112187</xdr:rowOff>
    </xdr:from>
    <xdr:to>
      <xdr:col>5</xdr:col>
      <xdr:colOff>563197</xdr:colOff>
      <xdr:row>55</xdr:row>
      <xdr:rowOff>118990</xdr:rowOff>
    </xdr:to>
    <xdr:sp macro="" textlink="">
      <xdr:nvSpPr>
        <xdr:cNvPr id="489" name="Text Box 490">
          <a:extLst>
            <a:ext uri="{FF2B5EF4-FFF2-40B4-BE49-F238E27FC236}">
              <a16:creationId xmlns:a16="http://schemas.microsoft.com/office/drawing/2014/main" id="{34975AC7-8418-4EC8-8994-C2B53653B4D9}"/>
            </a:ext>
          </a:extLst>
        </xdr:cNvPr>
        <xdr:cNvSpPr txBox="1">
          <a:spLocks noChangeArrowheads="1"/>
        </xdr:cNvSpPr>
      </xdr:nvSpPr>
      <xdr:spPr bwMode="auto">
        <a:xfrm>
          <a:off x="2909148" y="9164747"/>
          <a:ext cx="542029" cy="174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大塔橋</a:t>
          </a:r>
          <a:endParaRPr lang="ja-JP" altLang="en-US"/>
        </a:p>
      </xdr:txBody>
    </xdr:sp>
    <xdr:clientData/>
  </xdr:twoCellAnchor>
  <xdr:twoCellAnchor>
    <xdr:from>
      <xdr:col>6</xdr:col>
      <xdr:colOff>337774</xdr:colOff>
      <xdr:row>53</xdr:row>
      <xdr:rowOff>17581</xdr:rowOff>
    </xdr:from>
    <xdr:to>
      <xdr:col>6</xdr:col>
      <xdr:colOff>664030</xdr:colOff>
      <xdr:row>56</xdr:row>
      <xdr:rowOff>81642</xdr:rowOff>
    </xdr:to>
    <xdr:sp macro="" textlink="">
      <xdr:nvSpPr>
        <xdr:cNvPr id="490" name="Text Box 1102">
          <a:extLst>
            <a:ext uri="{FF2B5EF4-FFF2-40B4-BE49-F238E27FC236}">
              <a16:creationId xmlns:a16="http://schemas.microsoft.com/office/drawing/2014/main" id="{A8B4249F-2F08-478F-8ED3-4451C39C2188}"/>
            </a:ext>
          </a:extLst>
        </xdr:cNvPr>
        <xdr:cNvSpPr txBox="1">
          <a:spLocks noChangeArrowheads="1"/>
        </xdr:cNvSpPr>
      </xdr:nvSpPr>
      <xdr:spPr bwMode="auto">
        <a:xfrm>
          <a:off x="3913731" y="8960195"/>
          <a:ext cx="326256" cy="5702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eaVert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旅館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昭和館</a:t>
          </a: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129581</xdr:colOff>
      <xdr:row>52</xdr:row>
      <xdr:rowOff>165247</xdr:rowOff>
    </xdr:from>
    <xdr:to>
      <xdr:col>4</xdr:col>
      <xdr:colOff>534759</xdr:colOff>
      <xdr:row>54</xdr:row>
      <xdr:rowOff>28314</xdr:rowOff>
    </xdr:to>
    <xdr:sp macro="" textlink="">
      <xdr:nvSpPr>
        <xdr:cNvPr id="491" name="Line 196">
          <a:extLst>
            <a:ext uri="{FF2B5EF4-FFF2-40B4-BE49-F238E27FC236}">
              <a16:creationId xmlns:a16="http://schemas.microsoft.com/office/drawing/2014/main" id="{27E5AADD-0093-4BCB-94EE-1B31698E3DB6}"/>
            </a:ext>
          </a:extLst>
        </xdr:cNvPr>
        <xdr:cNvSpPr>
          <a:spLocks noChangeShapeType="1"/>
        </xdr:cNvSpPr>
      </xdr:nvSpPr>
      <xdr:spPr bwMode="auto">
        <a:xfrm flipV="1">
          <a:off x="2331761" y="8882527"/>
          <a:ext cx="405178" cy="19834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2198</xdr:colOff>
      <xdr:row>53</xdr:row>
      <xdr:rowOff>154107</xdr:rowOff>
    </xdr:from>
    <xdr:to>
      <xdr:col>4</xdr:col>
      <xdr:colOff>238125</xdr:colOff>
      <xdr:row>56</xdr:row>
      <xdr:rowOff>161924</xdr:rowOff>
    </xdr:to>
    <xdr:grpSp>
      <xdr:nvGrpSpPr>
        <xdr:cNvPr id="492" name="グループ化 491">
          <a:extLst>
            <a:ext uri="{FF2B5EF4-FFF2-40B4-BE49-F238E27FC236}">
              <a16:creationId xmlns:a16="http://schemas.microsoft.com/office/drawing/2014/main" id="{46E40471-D92E-4C22-927E-8D40282EACF6}"/>
            </a:ext>
          </a:extLst>
        </xdr:cNvPr>
        <xdr:cNvGrpSpPr/>
      </xdr:nvGrpSpPr>
      <xdr:grpSpPr>
        <a:xfrm rot="5400000">
          <a:off x="2067517" y="9235759"/>
          <a:ext cx="514003" cy="235927"/>
          <a:chOff x="2092325" y="5133975"/>
          <a:chExt cx="317500" cy="200025"/>
        </a:xfrm>
      </xdr:grpSpPr>
      <xdr:sp macro="" textlink="">
        <xdr:nvSpPr>
          <xdr:cNvPr id="493" name="Freeform 342">
            <a:extLst>
              <a:ext uri="{FF2B5EF4-FFF2-40B4-BE49-F238E27FC236}">
                <a16:creationId xmlns:a16="http://schemas.microsoft.com/office/drawing/2014/main" id="{CBFDF796-15C6-85AA-7A44-D2AE7225CBCB}"/>
              </a:ext>
            </a:extLst>
          </xdr:cNvPr>
          <xdr:cNvSpPr>
            <a:spLocks/>
          </xdr:cNvSpPr>
        </xdr:nvSpPr>
        <xdr:spPr bwMode="auto">
          <a:xfrm>
            <a:off x="2092325" y="5133975"/>
            <a:ext cx="295275" cy="38100"/>
          </a:xfrm>
          <a:custGeom>
            <a:avLst/>
            <a:gdLst>
              <a:gd name="T0" fmla="*/ 0 w 31"/>
              <a:gd name="T1" fmla="*/ 0 h 4"/>
              <a:gd name="T2" fmla="*/ 2147483647 w 31"/>
              <a:gd name="T3" fmla="*/ 2147483647 h 4"/>
              <a:gd name="T4" fmla="*/ 2147483647 w 31"/>
              <a:gd name="T5" fmla="*/ 2147483647 h 4"/>
              <a:gd name="T6" fmla="*/ 2147483647 w 31"/>
              <a:gd name="T7" fmla="*/ 0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1" h="4">
                <a:moveTo>
                  <a:pt x="0" y="0"/>
                </a:moveTo>
                <a:lnTo>
                  <a:pt x="5" y="4"/>
                </a:lnTo>
                <a:lnTo>
                  <a:pt x="28" y="4"/>
                </a:lnTo>
                <a:lnTo>
                  <a:pt x="31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94" name="Freeform 343">
            <a:extLst>
              <a:ext uri="{FF2B5EF4-FFF2-40B4-BE49-F238E27FC236}">
                <a16:creationId xmlns:a16="http://schemas.microsoft.com/office/drawing/2014/main" id="{50B53482-DEBE-7AFA-A162-208C6E63FC25}"/>
              </a:ext>
            </a:extLst>
          </xdr:cNvPr>
          <xdr:cNvSpPr>
            <a:spLocks/>
          </xdr:cNvSpPr>
        </xdr:nvSpPr>
        <xdr:spPr bwMode="auto">
          <a:xfrm rot="10800000">
            <a:off x="2111375" y="5295900"/>
            <a:ext cx="298450" cy="38100"/>
          </a:xfrm>
          <a:custGeom>
            <a:avLst/>
            <a:gdLst>
              <a:gd name="T0" fmla="*/ 0 w 31"/>
              <a:gd name="T1" fmla="*/ 0 h 4"/>
              <a:gd name="T2" fmla="*/ 2147483647 w 31"/>
              <a:gd name="T3" fmla="*/ 2147483647 h 4"/>
              <a:gd name="T4" fmla="*/ 2147483647 w 31"/>
              <a:gd name="T5" fmla="*/ 2147483647 h 4"/>
              <a:gd name="T6" fmla="*/ 2147483647 w 31"/>
              <a:gd name="T7" fmla="*/ 0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1" h="4">
                <a:moveTo>
                  <a:pt x="0" y="0"/>
                </a:moveTo>
                <a:lnTo>
                  <a:pt x="5" y="4"/>
                </a:lnTo>
                <a:lnTo>
                  <a:pt x="28" y="4"/>
                </a:lnTo>
                <a:lnTo>
                  <a:pt x="31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326827</xdr:colOff>
      <xdr:row>54</xdr:row>
      <xdr:rowOff>156828</xdr:rowOff>
    </xdr:from>
    <xdr:to>
      <xdr:col>4</xdr:col>
      <xdr:colOff>128985</xdr:colOff>
      <xdr:row>55</xdr:row>
      <xdr:rowOff>168672</xdr:rowOff>
    </xdr:to>
    <xdr:sp macro="" textlink="">
      <xdr:nvSpPr>
        <xdr:cNvPr id="495" name="Text Box 972">
          <a:extLst>
            <a:ext uri="{FF2B5EF4-FFF2-40B4-BE49-F238E27FC236}">
              <a16:creationId xmlns:a16="http://schemas.microsoft.com/office/drawing/2014/main" id="{B1A3D153-75BA-4801-8C5B-FDF4E028857B}"/>
            </a:ext>
          </a:extLst>
        </xdr:cNvPr>
        <xdr:cNvSpPr txBox="1">
          <a:spLocks noChangeArrowheads="1"/>
        </xdr:cNvSpPr>
      </xdr:nvSpPr>
      <xdr:spPr bwMode="auto">
        <a:xfrm>
          <a:off x="1843207" y="9209388"/>
          <a:ext cx="487958" cy="179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b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中原橋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115474</xdr:colOff>
      <xdr:row>51</xdr:row>
      <xdr:rowOff>31089</xdr:rowOff>
    </xdr:from>
    <xdr:to>
      <xdr:col>4</xdr:col>
      <xdr:colOff>233433</xdr:colOff>
      <xdr:row>52</xdr:row>
      <xdr:rowOff>141153</xdr:rowOff>
    </xdr:to>
    <xdr:sp macro="" textlink="">
      <xdr:nvSpPr>
        <xdr:cNvPr id="496" name="Text Box 972">
          <a:extLst>
            <a:ext uri="{FF2B5EF4-FFF2-40B4-BE49-F238E27FC236}">
              <a16:creationId xmlns:a16="http://schemas.microsoft.com/office/drawing/2014/main" id="{B8030500-E0D2-444F-B67D-ECC3C5B3BE8E}"/>
            </a:ext>
          </a:extLst>
        </xdr:cNvPr>
        <xdr:cNvSpPr txBox="1">
          <a:spLocks noChangeArrowheads="1"/>
        </xdr:cNvSpPr>
      </xdr:nvSpPr>
      <xdr:spPr bwMode="auto">
        <a:xfrm>
          <a:off x="1631854" y="8580729"/>
          <a:ext cx="803759" cy="277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新川合ﾄﾝﾈﾙ迄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２４㎞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161925</xdr:colOff>
      <xdr:row>55</xdr:row>
      <xdr:rowOff>16318</xdr:rowOff>
    </xdr:from>
    <xdr:to>
      <xdr:col>6</xdr:col>
      <xdr:colOff>295275</xdr:colOff>
      <xdr:row>55</xdr:row>
      <xdr:rowOff>121093</xdr:rowOff>
    </xdr:to>
    <xdr:sp macro="" textlink="">
      <xdr:nvSpPr>
        <xdr:cNvPr id="497" name="AutoShape 63">
          <a:extLst>
            <a:ext uri="{FF2B5EF4-FFF2-40B4-BE49-F238E27FC236}">
              <a16:creationId xmlns:a16="http://schemas.microsoft.com/office/drawing/2014/main" id="{06A48131-2EB3-41DD-890F-1F1852BFA62C}"/>
            </a:ext>
          </a:extLst>
        </xdr:cNvPr>
        <xdr:cNvSpPr>
          <a:spLocks noChangeArrowheads="1"/>
        </xdr:cNvSpPr>
      </xdr:nvSpPr>
      <xdr:spPr bwMode="auto">
        <a:xfrm>
          <a:off x="3735705" y="9236518"/>
          <a:ext cx="1333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723900</xdr:colOff>
      <xdr:row>48</xdr:row>
      <xdr:rowOff>161925</xdr:rowOff>
    </xdr:from>
    <xdr:to>
      <xdr:col>5</xdr:col>
      <xdr:colOff>35902</xdr:colOff>
      <xdr:row>50</xdr:row>
      <xdr:rowOff>95981</xdr:rowOff>
    </xdr:to>
    <xdr:sp macro="" textlink="">
      <xdr:nvSpPr>
        <xdr:cNvPr id="498" name="Text Box 794">
          <a:extLst>
            <a:ext uri="{FF2B5EF4-FFF2-40B4-BE49-F238E27FC236}">
              <a16:creationId xmlns:a16="http://schemas.microsoft.com/office/drawing/2014/main" id="{01939C99-9633-4C9D-82A8-0C574BB9D67D}"/>
            </a:ext>
          </a:extLst>
        </xdr:cNvPr>
        <xdr:cNvSpPr txBox="1">
          <a:spLocks noChangeArrowheads="1"/>
        </xdr:cNvSpPr>
      </xdr:nvSpPr>
      <xdr:spPr bwMode="auto">
        <a:xfrm>
          <a:off x="2887980" y="8208645"/>
          <a:ext cx="35902" cy="2693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362875</xdr:colOff>
      <xdr:row>50</xdr:row>
      <xdr:rowOff>47625</xdr:rowOff>
    </xdr:from>
    <xdr:to>
      <xdr:col>6</xdr:col>
      <xdr:colOff>251750</xdr:colOff>
      <xdr:row>51</xdr:row>
      <xdr:rowOff>128720</xdr:rowOff>
    </xdr:to>
    <xdr:sp macro="" textlink="">
      <xdr:nvSpPr>
        <xdr:cNvPr id="499" name="Text Box 972">
          <a:extLst>
            <a:ext uri="{FF2B5EF4-FFF2-40B4-BE49-F238E27FC236}">
              <a16:creationId xmlns:a16="http://schemas.microsoft.com/office/drawing/2014/main" id="{DC9D29F5-31C2-4395-A165-59028AB9CFAF}"/>
            </a:ext>
          </a:extLst>
        </xdr:cNvPr>
        <xdr:cNvSpPr txBox="1">
          <a:spLocks noChangeArrowheads="1"/>
        </xdr:cNvSpPr>
      </xdr:nvSpPr>
      <xdr:spPr bwMode="auto">
        <a:xfrm>
          <a:off x="3250855" y="8429625"/>
          <a:ext cx="574675" cy="24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天川方面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 editAs="oneCell">
    <xdr:from>
      <xdr:col>3</xdr:col>
      <xdr:colOff>145756</xdr:colOff>
      <xdr:row>52</xdr:row>
      <xdr:rowOff>136096</xdr:rowOff>
    </xdr:from>
    <xdr:to>
      <xdr:col>3</xdr:col>
      <xdr:colOff>552156</xdr:colOff>
      <xdr:row>54</xdr:row>
      <xdr:rowOff>137666</xdr:rowOff>
    </xdr:to>
    <xdr:grpSp>
      <xdr:nvGrpSpPr>
        <xdr:cNvPr id="500" name="Group 6672">
          <a:extLst>
            <a:ext uri="{FF2B5EF4-FFF2-40B4-BE49-F238E27FC236}">
              <a16:creationId xmlns:a16="http://schemas.microsoft.com/office/drawing/2014/main" id="{58C18527-FA32-41C4-AAE7-BE9E9D1239E6}"/>
            </a:ext>
          </a:extLst>
        </xdr:cNvPr>
        <xdr:cNvGrpSpPr>
          <a:grpSpLocks/>
        </xdr:cNvGrpSpPr>
      </xdr:nvGrpSpPr>
      <xdr:grpSpPr bwMode="auto">
        <a:xfrm>
          <a:off x="1664313" y="8909982"/>
          <a:ext cx="406400" cy="339027"/>
          <a:chOff x="536" y="109"/>
          <a:chExt cx="46" cy="44"/>
        </a:xfrm>
      </xdr:grpSpPr>
      <xdr:pic>
        <xdr:nvPicPr>
          <xdr:cNvPr id="501" name="Picture 6673" descr="route2">
            <a:extLst>
              <a:ext uri="{FF2B5EF4-FFF2-40B4-BE49-F238E27FC236}">
                <a16:creationId xmlns:a16="http://schemas.microsoft.com/office/drawing/2014/main" id="{4424115E-9D26-FC03-6C02-8176C279DA0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2" name="Text Box 6674">
            <a:extLst>
              <a:ext uri="{FF2B5EF4-FFF2-40B4-BE49-F238E27FC236}">
                <a16:creationId xmlns:a16="http://schemas.microsoft.com/office/drawing/2014/main" id="{77273471-5410-D08F-600B-6B7B398B37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5</xdr:col>
      <xdr:colOff>157691</xdr:colOff>
      <xdr:row>52</xdr:row>
      <xdr:rowOff>61372</xdr:rowOff>
    </xdr:from>
    <xdr:to>
      <xdr:col>5</xdr:col>
      <xdr:colOff>564091</xdr:colOff>
      <xdr:row>54</xdr:row>
      <xdr:rowOff>61898</xdr:rowOff>
    </xdr:to>
    <xdr:grpSp>
      <xdr:nvGrpSpPr>
        <xdr:cNvPr id="503" name="Group 6672">
          <a:extLst>
            <a:ext uri="{FF2B5EF4-FFF2-40B4-BE49-F238E27FC236}">
              <a16:creationId xmlns:a16="http://schemas.microsoft.com/office/drawing/2014/main" id="{1CB1EE00-FE46-4B40-80E4-97BF5F778559}"/>
            </a:ext>
          </a:extLst>
        </xdr:cNvPr>
        <xdr:cNvGrpSpPr>
          <a:grpSpLocks/>
        </xdr:cNvGrpSpPr>
      </xdr:nvGrpSpPr>
      <xdr:grpSpPr bwMode="auto">
        <a:xfrm>
          <a:off x="3047848" y="8835258"/>
          <a:ext cx="406400" cy="337983"/>
          <a:chOff x="536" y="109"/>
          <a:chExt cx="46" cy="44"/>
        </a:xfrm>
      </xdr:grpSpPr>
      <xdr:pic>
        <xdr:nvPicPr>
          <xdr:cNvPr id="504" name="Picture 6673" descr="route2">
            <a:extLst>
              <a:ext uri="{FF2B5EF4-FFF2-40B4-BE49-F238E27FC236}">
                <a16:creationId xmlns:a16="http://schemas.microsoft.com/office/drawing/2014/main" id="{6DE788DE-B72E-58A2-C31E-19BE814515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5" name="Text Box 6674">
            <a:extLst>
              <a:ext uri="{FF2B5EF4-FFF2-40B4-BE49-F238E27FC236}">
                <a16:creationId xmlns:a16="http://schemas.microsoft.com/office/drawing/2014/main" id="{5CA3FB9A-45A8-B04B-2972-FBC14FB246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4</xdr:col>
      <xdr:colOff>171489</xdr:colOff>
      <xdr:row>55</xdr:row>
      <xdr:rowOff>124950</xdr:rowOff>
    </xdr:from>
    <xdr:to>
      <xdr:col>4</xdr:col>
      <xdr:colOff>370350</xdr:colOff>
      <xdr:row>56</xdr:row>
      <xdr:rowOff>130750</xdr:rowOff>
    </xdr:to>
    <xdr:sp macro="" textlink="">
      <xdr:nvSpPr>
        <xdr:cNvPr id="506" name="六角形 505">
          <a:extLst>
            <a:ext uri="{FF2B5EF4-FFF2-40B4-BE49-F238E27FC236}">
              <a16:creationId xmlns:a16="http://schemas.microsoft.com/office/drawing/2014/main" id="{396F320C-4138-4268-B0AC-A098059876BA}"/>
            </a:ext>
          </a:extLst>
        </xdr:cNvPr>
        <xdr:cNvSpPr/>
      </xdr:nvSpPr>
      <xdr:spPr bwMode="auto">
        <a:xfrm>
          <a:off x="2373669" y="9345150"/>
          <a:ext cx="198861" cy="1734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51428</xdr:colOff>
      <xdr:row>51</xdr:row>
      <xdr:rowOff>160100</xdr:rowOff>
    </xdr:from>
    <xdr:to>
      <xdr:col>6</xdr:col>
      <xdr:colOff>228065</xdr:colOff>
      <xdr:row>52</xdr:row>
      <xdr:rowOff>122977</xdr:rowOff>
    </xdr:to>
    <xdr:sp macro="" textlink="">
      <xdr:nvSpPr>
        <xdr:cNvPr id="507" name="六角形 506">
          <a:extLst>
            <a:ext uri="{FF2B5EF4-FFF2-40B4-BE49-F238E27FC236}">
              <a16:creationId xmlns:a16="http://schemas.microsoft.com/office/drawing/2014/main" id="{0A55B702-42F2-4FC5-AE4F-41802648DE62}"/>
            </a:ext>
          </a:extLst>
        </xdr:cNvPr>
        <xdr:cNvSpPr/>
      </xdr:nvSpPr>
      <xdr:spPr bwMode="auto">
        <a:xfrm>
          <a:off x="3625208" y="8709740"/>
          <a:ext cx="176637" cy="13051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443795</xdr:colOff>
      <xdr:row>53</xdr:row>
      <xdr:rowOff>29101</xdr:rowOff>
    </xdr:from>
    <xdr:to>
      <xdr:col>7</xdr:col>
      <xdr:colOff>655722</xdr:colOff>
      <xdr:row>56</xdr:row>
      <xdr:rowOff>162953</xdr:rowOff>
    </xdr:to>
    <xdr:sp macro="" textlink="">
      <xdr:nvSpPr>
        <xdr:cNvPr id="512" name="Freeform 2096">
          <a:extLst>
            <a:ext uri="{FF2B5EF4-FFF2-40B4-BE49-F238E27FC236}">
              <a16:creationId xmlns:a16="http://schemas.microsoft.com/office/drawing/2014/main" id="{19C0A32A-5F4D-44CD-9469-F691360D9304}"/>
            </a:ext>
          </a:extLst>
        </xdr:cNvPr>
        <xdr:cNvSpPr>
          <a:spLocks/>
        </xdr:cNvSpPr>
      </xdr:nvSpPr>
      <xdr:spPr bwMode="auto">
        <a:xfrm flipH="1">
          <a:off x="4703375" y="8914021"/>
          <a:ext cx="211927" cy="636772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5814 w 5814"/>
            <a:gd name="connsiteY0" fmla="*/ 12378 h 12378"/>
            <a:gd name="connsiteX1" fmla="*/ 5814 w 5814"/>
            <a:gd name="connsiteY1" fmla="*/ 2378 h 12378"/>
            <a:gd name="connsiteX2" fmla="*/ 0 w 5814"/>
            <a:gd name="connsiteY2" fmla="*/ 0 h 12378"/>
            <a:gd name="connsiteX0" fmla="*/ 10000 w 10000"/>
            <a:gd name="connsiteY0" fmla="*/ 10000 h 10000"/>
            <a:gd name="connsiteX1" fmla="*/ 10000 w 10000"/>
            <a:gd name="connsiteY1" fmla="*/ 1921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1921 h 10000"/>
            <a:gd name="connsiteX2" fmla="*/ 0 w 10000"/>
            <a:gd name="connsiteY2" fmla="*/ 0 h 10000"/>
            <a:gd name="connsiteX0" fmla="*/ 7391 w 7391"/>
            <a:gd name="connsiteY0" fmla="*/ 10704 h 10704"/>
            <a:gd name="connsiteX1" fmla="*/ 7391 w 7391"/>
            <a:gd name="connsiteY1" fmla="*/ 2625 h 10704"/>
            <a:gd name="connsiteX2" fmla="*/ 0 w 7391"/>
            <a:gd name="connsiteY2" fmla="*/ 0 h 10704"/>
            <a:gd name="connsiteX0" fmla="*/ 10000 w 10000"/>
            <a:gd name="connsiteY0" fmla="*/ 10000 h 10000"/>
            <a:gd name="connsiteX1" fmla="*/ 10000 w 10000"/>
            <a:gd name="connsiteY1" fmla="*/ 2452 h 10000"/>
            <a:gd name="connsiteX2" fmla="*/ 0 w 10000"/>
            <a:gd name="connsiteY2" fmla="*/ 0 h 10000"/>
            <a:gd name="connsiteX0" fmla="*/ 281 w 15486"/>
            <a:gd name="connsiteY0" fmla="*/ 10141 h 10141"/>
            <a:gd name="connsiteX1" fmla="*/ 281 w 15486"/>
            <a:gd name="connsiteY1" fmla="*/ 2593 h 10141"/>
            <a:gd name="connsiteX2" fmla="*/ 13223 w 15486"/>
            <a:gd name="connsiteY2" fmla="*/ 0 h 10141"/>
            <a:gd name="connsiteX0" fmla="*/ 710 w 13652"/>
            <a:gd name="connsiteY0" fmla="*/ 10141 h 10141"/>
            <a:gd name="connsiteX1" fmla="*/ 710 w 13652"/>
            <a:gd name="connsiteY1" fmla="*/ 2593 h 10141"/>
            <a:gd name="connsiteX2" fmla="*/ 13652 w 13652"/>
            <a:gd name="connsiteY2" fmla="*/ 0 h 10141"/>
            <a:gd name="connsiteX0" fmla="*/ 4073 w 17015"/>
            <a:gd name="connsiteY0" fmla="*/ 10141 h 10141"/>
            <a:gd name="connsiteX1" fmla="*/ 543 w 17015"/>
            <a:gd name="connsiteY1" fmla="*/ 2546 h 10141"/>
            <a:gd name="connsiteX2" fmla="*/ 17015 w 17015"/>
            <a:gd name="connsiteY2" fmla="*/ 0 h 10141"/>
            <a:gd name="connsiteX0" fmla="*/ 3530 w 16472"/>
            <a:gd name="connsiteY0" fmla="*/ 10141 h 10141"/>
            <a:gd name="connsiteX1" fmla="*/ 0 w 16472"/>
            <a:gd name="connsiteY1" fmla="*/ 2546 h 10141"/>
            <a:gd name="connsiteX2" fmla="*/ 16472 w 16472"/>
            <a:gd name="connsiteY2" fmla="*/ 0 h 10141"/>
            <a:gd name="connsiteX0" fmla="*/ 3530 w 16472"/>
            <a:gd name="connsiteY0" fmla="*/ 10141 h 10141"/>
            <a:gd name="connsiteX1" fmla="*/ 1177 w 16472"/>
            <a:gd name="connsiteY1" fmla="*/ 2629 h 10141"/>
            <a:gd name="connsiteX2" fmla="*/ 0 w 16472"/>
            <a:gd name="connsiteY2" fmla="*/ 2546 h 10141"/>
            <a:gd name="connsiteX3" fmla="*/ 16472 w 16472"/>
            <a:gd name="connsiteY3" fmla="*/ 0 h 10141"/>
            <a:gd name="connsiteX0" fmla="*/ 2353 w 15295"/>
            <a:gd name="connsiteY0" fmla="*/ 10141 h 10141"/>
            <a:gd name="connsiteX1" fmla="*/ 0 w 15295"/>
            <a:gd name="connsiteY1" fmla="*/ 2629 h 10141"/>
            <a:gd name="connsiteX2" fmla="*/ 15295 w 15295"/>
            <a:gd name="connsiteY2" fmla="*/ 0 h 10141"/>
            <a:gd name="connsiteX0" fmla="*/ 2353 w 15295"/>
            <a:gd name="connsiteY0" fmla="*/ 10141 h 10141"/>
            <a:gd name="connsiteX1" fmla="*/ 0 w 15295"/>
            <a:gd name="connsiteY1" fmla="*/ 2629 h 10141"/>
            <a:gd name="connsiteX2" fmla="*/ 15295 w 15295"/>
            <a:gd name="connsiteY2" fmla="*/ 0 h 10141"/>
            <a:gd name="connsiteX0" fmla="*/ 2353 w 15295"/>
            <a:gd name="connsiteY0" fmla="*/ 10141 h 10141"/>
            <a:gd name="connsiteX1" fmla="*/ 0 w 15295"/>
            <a:gd name="connsiteY1" fmla="*/ 2629 h 10141"/>
            <a:gd name="connsiteX2" fmla="*/ 4118 w 15295"/>
            <a:gd name="connsiteY2" fmla="*/ 1362 h 10141"/>
            <a:gd name="connsiteX3" fmla="*/ 15295 w 15295"/>
            <a:gd name="connsiteY3" fmla="*/ 0 h 10141"/>
            <a:gd name="connsiteX0" fmla="*/ 7191 w 9289"/>
            <a:gd name="connsiteY0" fmla="*/ 10470 h 10470"/>
            <a:gd name="connsiteX1" fmla="*/ 4838 w 9289"/>
            <a:gd name="connsiteY1" fmla="*/ 2958 h 10470"/>
            <a:gd name="connsiteX2" fmla="*/ 8956 w 9289"/>
            <a:gd name="connsiteY2" fmla="*/ 1691 h 10470"/>
            <a:gd name="connsiteX3" fmla="*/ 132 w 9289"/>
            <a:gd name="connsiteY3" fmla="*/ 0 h 10470"/>
            <a:gd name="connsiteX0" fmla="*/ 2533 w 5037"/>
            <a:gd name="connsiteY0" fmla="*/ 9686 h 9686"/>
            <a:gd name="connsiteX1" fmla="*/ 0 w 5037"/>
            <a:gd name="connsiteY1" fmla="*/ 2511 h 9686"/>
            <a:gd name="connsiteX2" fmla="*/ 4434 w 5037"/>
            <a:gd name="connsiteY2" fmla="*/ 1301 h 9686"/>
            <a:gd name="connsiteX3" fmla="*/ 1267 w 5037"/>
            <a:gd name="connsiteY3" fmla="*/ 0 h 9686"/>
            <a:gd name="connsiteX0" fmla="*/ 5029 w 10404"/>
            <a:gd name="connsiteY0" fmla="*/ 10000 h 10000"/>
            <a:gd name="connsiteX1" fmla="*/ 0 w 10404"/>
            <a:gd name="connsiteY1" fmla="*/ 2592 h 10000"/>
            <a:gd name="connsiteX2" fmla="*/ 8803 w 10404"/>
            <a:gd name="connsiteY2" fmla="*/ 1343 h 10000"/>
            <a:gd name="connsiteX3" fmla="*/ 2515 w 10404"/>
            <a:gd name="connsiteY3" fmla="*/ 0 h 10000"/>
            <a:gd name="connsiteX0" fmla="*/ 5029 w 10404"/>
            <a:gd name="connsiteY0" fmla="*/ 10000 h 10000"/>
            <a:gd name="connsiteX1" fmla="*/ 0 w 10404"/>
            <a:gd name="connsiteY1" fmla="*/ 2592 h 10000"/>
            <a:gd name="connsiteX2" fmla="*/ 8803 w 10404"/>
            <a:gd name="connsiteY2" fmla="*/ 1343 h 10000"/>
            <a:gd name="connsiteX3" fmla="*/ 2515 w 10404"/>
            <a:gd name="connsiteY3" fmla="*/ 0 h 10000"/>
            <a:gd name="connsiteX0" fmla="*/ 5029 w 9053"/>
            <a:gd name="connsiteY0" fmla="*/ 10000 h 10000"/>
            <a:gd name="connsiteX1" fmla="*/ 0 w 9053"/>
            <a:gd name="connsiteY1" fmla="*/ 2592 h 10000"/>
            <a:gd name="connsiteX2" fmla="*/ 8803 w 9053"/>
            <a:gd name="connsiteY2" fmla="*/ 1343 h 10000"/>
            <a:gd name="connsiteX3" fmla="*/ 6286 w 9053"/>
            <a:gd name="connsiteY3" fmla="*/ 188 h 10000"/>
            <a:gd name="connsiteX4" fmla="*/ 2515 w 9053"/>
            <a:gd name="connsiteY4" fmla="*/ 0 h 10000"/>
            <a:gd name="connsiteX0" fmla="*/ 5555 w 9749"/>
            <a:gd name="connsiteY0" fmla="*/ 10000 h 10000"/>
            <a:gd name="connsiteX1" fmla="*/ 0 w 9749"/>
            <a:gd name="connsiteY1" fmla="*/ 2592 h 10000"/>
            <a:gd name="connsiteX2" fmla="*/ 9724 w 9749"/>
            <a:gd name="connsiteY2" fmla="*/ 1343 h 10000"/>
            <a:gd name="connsiteX3" fmla="*/ 2778 w 9749"/>
            <a:gd name="connsiteY3" fmla="*/ 0 h 10000"/>
            <a:gd name="connsiteX0" fmla="*/ 5698 w 9974"/>
            <a:gd name="connsiteY0" fmla="*/ 8657 h 8657"/>
            <a:gd name="connsiteX1" fmla="*/ 0 w 9974"/>
            <a:gd name="connsiteY1" fmla="*/ 1249 h 8657"/>
            <a:gd name="connsiteX2" fmla="*/ 9974 w 9974"/>
            <a:gd name="connsiteY2" fmla="*/ 0 h 8657"/>
            <a:gd name="connsiteX0" fmla="*/ 5713 w 37137"/>
            <a:gd name="connsiteY0" fmla="*/ 11139 h 11139"/>
            <a:gd name="connsiteX1" fmla="*/ 0 w 37137"/>
            <a:gd name="connsiteY1" fmla="*/ 2582 h 11139"/>
            <a:gd name="connsiteX2" fmla="*/ 37137 w 37137"/>
            <a:gd name="connsiteY2" fmla="*/ 0 h 11139"/>
            <a:gd name="connsiteX0" fmla="*/ 1924 w 33348"/>
            <a:gd name="connsiteY0" fmla="*/ 11139 h 11139"/>
            <a:gd name="connsiteX1" fmla="*/ 0 w 33348"/>
            <a:gd name="connsiteY1" fmla="*/ 4281 h 11139"/>
            <a:gd name="connsiteX2" fmla="*/ 33348 w 33348"/>
            <a:gd name="connsiteY2" fmla="*/ 0 h 11139"/>
            <a:gd name="connsiteX0" fmla="*/ 1924 w 33348"/>
            <a:gd name="connsiteY0" fmla="*/ 11139 h 11139"/>
            <a:gd name="connsiteX1" fmla="*/ 0 w 33348"/>
            <a:gd name="connsiteY1" fmla="*/ 4281 h 11139"/>
            <a:gd name="connsiteX2" fmla="*/ 33348 w 33348"/>
            <a:gd name="connsiteY2" fmla="*/ 0 h 11139"/>
            <a:gd name="connsiteX0" fmla="*/ 1924 w 44243"/>
            <a:gd name="connsiteY0" fmla="*/ 7334 h 7334"/>
            <a:gd name="connsiteX1" fmla="*/ 0 w 44243"/>
            <a:gd name="connsiteY1" fmla="*/ 476 h 7334"/>
            <a:gd name="connsiteX2" fmla="*/ 44243 w 44243"/>
            <a:gd name="connsiteY2" fmla="*/ 1599 h 7334"/>
            <a:gd name="connsiteX0" fmla="*/ 435 w 10000"/>
            <a:gd name="connsiteY0" fmla="*/ 9699 h 9699"/>
            <a:gd name="connsiteX1" fmla="*/ 0 w 10000"/>
            <a:gd name="connsiteY1" fmla="*/ 348 h 9699"/>
            <a:gd name="connsiteX2" fmla="*/ 10000 w 10000"/>
            <a:gd name="connsiteY2" fmla="*/ 1879 h 9699"/>
            <a:gd name="connsiteX0" fmla="*/ 435 w 10000"/>
            <a:gd name="connsiteY0" fmla="*/ 9641 h 9641"/>
            <a:gd name="connsiteX1" fmla="*/ 0 w 10000"/>
            <a:gd name="connsiteY1" fmla="*/ 0 h 9641"/>
            <a:gd name="connsiteX2" fmla="*/ 10000 w 10000"/>
            <a:gd name="connsiteY2" fmla="*/ 1578 h 9641"/>
            <a:gd name="connsiteX0" fmla="*/ 435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1637 h 10000"/>
            <a:gd name="connsiteX0" fmla="*/ 435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1637 h 10000"/>
            <a:gd name="connsiteX0" fmla="*/ 435 w 10000"/>
            <a:gd name="connsiteY0" fmla="*/ 10105 h 10105"/>
            <a:gd name="connsiteX1" fmla="*/ 0 w 10000"/>
            <a:gd name="connsiteY1" fmla="*/ 105 h 10105"/>
            <a:gd name="connsiteX2" fmla="*/ 3576 w 10000"/>
            <a:gd name="connsiteY2" fmla="*/ 5346 h 10105"/>
            <a:gd name="connsiteX3" fmla="*/ 10000 w 10000"/>
            <a:gd name="connsiteY3" fmla="*/ 1742 h 10105"/>
            <a:gd name="connsiteX0" fmla="*/ 435 w 10000"/>
            <a:gd name="connsiteY0" fmla="*/ 10192 h 10192"/>
            <a:gd name="connsiteX1" fmla="*/ 0 w 10000"/>
            <a:gd name="connsiteY1" fmla="*/ 192 h 10192"/>
            <a:gd name="connsiteX2" fmla="*/ 3576 w 10000"/>
            <a:gd name="connsiteY2" fmla="*/ 5433 h 10192"/>
            <a:gd name="connsiteX3" fmla="*/ 10000 w 10000"/>
            <a:gd name="connsiteY3" fmla="*/ 1829 h 10192"/>
            <a:gd name="connsiteX0" fmla="*/ 435 w 10000"/>
            <a:gd name="connsiteY0" fmla="*/ 10192 h 10192"/>
            <a:gd name="connsiteX1" fmla="*/ 0 w 10000"/>
            <a:gd name="connsiteY1" fmla="*/ 192 h 10192"/>
            <a:gd name="connsiteX2" fmla="*/ 3576 w 10000"/>
            <a:gd name="connsiteY2" fmla="*/ 5433 h 10192"/>
            <a:gd name="connsiteX3" fmla="*/ 10000 w 10000"/>
            <a:gd name="connsiteY3" fmla="*/ 1829 h 10192"/>
            <a:gd name="connsiteX0" fmla="*/ 435 w 12141"/>
            <a:gd name="connsiteY0" fmla="*/ 10192 h 10192"/>
            <a:gd name="connsiteX1" fmla="*/ 0 w 12141"/>
            <a:gd name="connsiteY1" fmla="*/ 192 h 10192"/>
            <a:gd name="connsiteX2" fmla="*/ 3576 w 12141"/>
            <a:gd name="connsiteY2" fmla="*/ 5433 h 10192"/>
            <a:gd name="connsiteX3" fmla="*/ 12141 w 12141"/>
            <a:gd name="connsiteY3" fmla="*/ 2504 h 10192"/>
            <a:gd name="connsiteX0" fmla="*/ 435 w 12141"/>
            <a:gd name="connsiteY0" fmla="*/ 10192 h 10192"/>
            <a:gd name="connsiteX1" fmla="*/ 0 w 12141"/>
            <a:gd name="connsiteY1" fmla="*/ 192 h 10192"/>
            <a:gd name="connsiteX2" fmla="*/ 3576 w 12141"/>
            <a:gd name="connsiteY2" fmla="*/ 5433 h 10192"/>
            <a:gd name="connsiteX3" fmla="*/ 12141 w 12141"/>
            <a:gd name="connsiteY3" fmla="*/ 2504 h 10192"/>
            <a:gd name="connsiteX0" fmla="*/ 435 w 12141"/>
            <a:gd name="connsiteY0" fmla="*/ 10238 h 10238"/>
            <a:gd name="connsiteX1" fmla="*/ 0 w 12141"/>
            <a:gd name="connsiteY1" fmla="*/ 238 h 10238"/>
            <a:gd name="connsiteX2" fmla="*/ 3576 w 12141"/>
            <a:gd name="connsiteY2" fmla="*/ 5479 h 10238"/>
            <a:gd name="connsiteX3" fmla="*/ 12141 w 12141"/>
            <a:gd name="connsiteY3" fmla="*/ 2550 h 10238"/>
            <a:gd name="connsiteX0" fmla="*/ 435 w 12141"/>
            <a:gd name="connsiteY0" fmla="*/ 10238 h 10238"/>
            <a:gd name="connsiteX1" fmla="*/ 0 w 12141"/>
            <a:gd name="connsiteY1" fmla="*/ 238 h 10238"/>
            <a:gd name="connsiteX2" fmla="*/ 3576 w 12141"/>
            <a:gd name="connsiteY2" fmla="*/ 5479 h 10238"/>
            <a:gd name="connsiteX3" fmla="*/ 12141 w 12141"/>
            <a:gd name="connsiteY3" fmla="*/ 2550 h 10238"/>
            <a:gd name="connsiteX0" fmla="*/ 435 w 12141"/>
            <a:gd name="connsiteY0" fmla="*/ 10238 h 10238"/>
            <a:gd name="connsiteX1" fmla="*/ 0 w 12141"/>
            <a:gd name="connsiteY1" fmla="*/ 238 h 10238"/>
            <a:gd name="connsiteX2" fmla="*/ 3576 w 12141"/>
            <a:gd name="connsiteY2" fmla="*/ 5479 h 10238"/>
            <a:gd name="connsiteX3" fmla="*/ 12141 w 12141"/>
            <a:gd name="connsiteY3" fmla="*/ 2550 h 10238"/>
            <a:gd name="connsiteX0" fmla="*/ 224 w 12144"/>
            <a:gd name="connsiteY0" fmla="*/ 8887 h 8887"/>
            <a:gd name="connsiteX1" fmla="*/ 3 w 12144"/>
            <a:gd name="connsiteY1" fmla="*/ 238 h 8887"/>
            <a:gd name="connsiteX2" fmla="*/ 3579 w 12144"/>
            <a:gd name="connsiteY2" fmla="*/ 5479 h 8887"/>
            <a:gd name="connsiteX3" fmla="*/ 12144 w 12144"/>
            <a:gd name="connsiteY3" fmla="*/ 2550 h 8887"/>
            <a:gd name="connsiteX0" fmla="*/ 182 w 9998"/>
            <a:gd name="connsiteY0" fmla="*/ 10000 h 10000"/>
            <a:gd name="connsiteX1" fmla="*/ 0 w 9998"/>
            <a:gd name="connsiteY1" fmla="*/ 268 h 10000"/>
            <a:gd name="connsiteX2" fmla="*/ 2945 w 9998"/>
            <a:gd name="connsiteY2" fmla="*/ 6165 h 10000"/>
            <a:gd name="connsiteX3" fmla="*/ 9998 w 9998"/>
            <a:gd name="connsiteY3" fmla="*/ 2869 h 10000"/>
            <a:gd name="connsiteX0" fmla="*/ 195 w 10013"/>
            <a:gd name="connsiteY0" fmla="*/ 10000 h 10000"/>
            <a:gd name="connsiteX1" fmla="*/ 13 w 10013"/>
            <a:gd name="connsiteY1" fmla="*/ 268 h 10000"/>
            <a:gd name="connsiteX2" fmla="*/ 2959 w 10013"/>
            <a:gd name="connsiteY2" fmla="*/ 6165 h 10000"/>
            <a:gd name="connsiteX3" fmla="*/ 10013 w 10013"/>
            <a:gd name="connsiteY3" fmla="*/ 2869 h 10000"/>
            <a:gd name="connsiteX0" fmla="*/ 215 w 10033"/>
            <a:gd name="connsiteY0" fmla="*/ 10000 h 10000"/>
            <a:gd name="connsiteX1" fmla="*/ 33 w 10033"/>
            <a:gd name="connsiteY1" fmla="*/ 268 h 10000"/>
            <a:gd name="connsiteX2" fmla="*/ 2979 w 10033"/>
            <a:gd name="connsiteY2" fmla="*/ 6165 h 10000"/>
            <a:gd name="connsiteX3" fmla="*/ 10033 w 10033"/>
            <a:gd name="connsiteY3" fmla="*/ 2869 h 10000"/>
            <a:gd name="connsiteX0" fmla="*/ 149 w 10055"/>
            <a:gd name="connsiteY0" fmla="*/ 10000 h 10000"/>
            <a:gd name="connsiteX1" fmla="*/ 55 w 10055"/>
            <a:gd name="connsiteY1" fmla="*/ 268 h 10000"/>
            <a:gd name="connsiteX2" fmla="*/ 3001 w 10055"/>
            <a:gd name="connsiteY2" fmla="*/ 6165 h 10000"/>
            <a:gd name="connsiteX3" fmla="*/ 10055 w 10055"/>
            <a:gd name="connsiteY3" fmla="*/ 2869 h 10000"/>
            <a:gd name="connsiteX0" fmla="*/ 108 w 10014"/>
            <a:gd name="connsiteY0" fmla="*/ 10000 h 10000"/>
            <a:gd name="connsiteX1" fmla="*/ 14 w 10014"/>
            <a:gd name="connsiteY1" fmla="*/ 268 h 10000"/>
            <a:gd name="connsiteX2" fmla="*/ 2960 w 10014"/>
            <a:gd name="connsiteY2" fmla="*/ 6165 h 10000"/>
            <a:gd name="connsiteX3" fmla="*/ 10014 w 10014"/>
            <a:gd name="connsiteY3" fmla="*/ 2869 h 10000"/>
            <a:gd name="connsiteX0" fmla="*/ 108 w 9003"/>
            <a:gd name="connsiteY0" fmla="*/ 16566 h 16566"/>
            <a:gd name="connsiteX1" fmla="*/ 14 w 9003"/>
            <a:gd name="connsiteY1" fmla="*/ 6834 h 16566"/>
            <a:gd name="connsiteX2" fmla="*/ 2960 w 9003"/>
            <a:gd name="connsiteY2" fmla="*/ 12731 h 16566"/>
            <a:gd name="connsiteX3" fmla="*/ 9003 w 9003"/>
            <a:gd name="connsiteY3" fmla="*/ 292 h 16566"/>
            <a:gd name="connsiteX0" fmla="*/ 120 w 10000"/>
            <a:gd name="connsiteY0" fmla="*/ 10099 h 10099"/>
            <a:gd name="connsiteX1" fmla="*/ 16 w 10000"/>
            <a:gd name="connsiteY1" fmla="*/ 4224 h 10099"/>
            <a:gd name="connsiteX2" fmla="*/ 3007 w 10000"/>
            <a:gd name="connsiteY2" fmla="*/ 3011 h 10099"/>
            <a:gd name="connsiteX3" fmla="*/ 10000 w 10000"/>
            <a:gd name="connsiteY3" fmla="*/ 275 h 10099"/>
            <a:gd name="connsiteX0" fmla="*/ 120 w 10000"/>
            <a:gd name="connsiteY0" fmla="*/ 10099 h 10099"/>
            <a:gd name="connsiteX1" fmla="*/ 16 w 10000"/>
            <a:gd name="connsiteY1" fmla="*/ 4224 h 10099"/>
            <a:gd name="connsiteX2" fmla="*/ 3007 w 10000"/>
            <a:gd name="connsiteY2" fmla="*/ 3011 h 10099"/>
            <a:gd name="connsiteX3" fmla="*/ 10000 w 10000"/>
            <a:gd name="connsiteY3" fmla="*/ 275 h 10099"/>
            <a:gd name="connsiteX0" fmla="*/ 120 w 10000"/>
            <a:gd name="connsiteY0" fmla="*/ 10303 h 10303"/>
            <a:gd name="connsiteX1" fmla="*/ 16 w 10000"/>
            <a:gd name="connsiteY1" fmla="*/ 4428 h 10303"/>
            <a:gd name="connsiteX2" fmla="*/ 3007 w 10000"/>
            <a:gd name="connsiteY2" fmla="*/ 3215 h 10303"/>
            <a:gd name="connsiteX3" fmla="*/ 10000 w 10000"/>
            <a:gd name="connsiteY3" fmla="*/ 479 h 10303"/>
            <a:gd name="connsiteX0" fmla="*/ 120 w 10000"/>
            <a:gd name="connsiteY0" fmla="*/ 9824 h 9824"/>
            <a:gd name="connsiteX1" fmla="*/ 16 w 10000"/>
            <a:gd name="connsiteY1" fmla="*/ 3949 h 9824"/>
            <a:gd name="connsiteX2" fmla="*/ 3007 w 10000"/>
            <a:gd name="connsiteY2" fmla="*/ 2736 h 9824"/>
            <a:gd name="connsiteX3" fmla="*/ 10000 w 10000"/>
            <a:gd name="connsiteY3" fmla="*/ 0 h 9824"/>
            <a:gd name="connsiteX0" fmla="*/ 120 w 10000"/>
            <a:gd name="connsiteY0" fmla="*/ 10000 h 10000"/>
            <a:gd name="connsiteX1" fmla="*/ 16 w 10000"/>
            <a:gd name="connsiteY1" fmla="*/ 4020 h 10000"/>
            <a:gd name="connsiteX2" fmla="*/ 3007 w 10000"/>
            <a:gd name="connsiteY2" fmla="*/ 2785 h 10000"/>
            <a:gd name="connsiteX3" fmla="*/ 10000 w 10000"/>
            <a:gd name="connsiteY3" fmla="*/ 0 h 10000"/>
            <a:gd name="connsiteX0" fmla="*/ 224 w 10104"/>
            <a:gd name="connsiteY0" fmla="*/ 10000 h 10000"/>
            <a:gd name="connsiteX1" fmla="*/ 120 w 10104"/>
            <a:gd name="connsiteY1" fmla="*/ 4020 h 10000"/>
            <a:gd name="connsiteX2" fmla="*/ 1413 w 10104"/>
            <a:gd name="connsiteY2" fmla="*/ 3114 h 10000"/>
            <a:gd name="connsiteX3" fmla="*/ 10104 w 10104"/>
            <a:gd name="connsiteY3" fmla="*/ 0 h 10000"/>
            <a:gd name="connsiteX0" fmla="*/ 120 w 10000"/>
            <a:gd name="connsiteY0" fmla="*/ 10000 h 10000"/>
            <a:gd name="connsiteX1" fmla="*/ 16 w 10000"/>
            <a:gd name="connsiteY1" fmla="*/ 4020 h 10000"/>
            <a:gd name="connsiteX2" fmla="*/ 1309 w 10000"/>
            <a:gd name="connsiteY2" fmla="*/ 3114 h 10000"/>
            <a:gd name="connsiteX3" fmla="*/ 10000 w 10000"/>
            <a:gd name="connsiteY3" fmla="*/ 0 h 10000"/>
            <a:gd name="connsiteX0" fmla="*/ 0 w 9880"/>
            <a:gd name="connsiteY0" fmla="*/ 10000 h 10000"/>
            <a:gd name="connsiteX1" fmla="*/ 866 w 9880"/>
            <a:gd name="connsiteY1" fmla="*/ 8456 h 10000"/>
            <a:gd name="connsiteX2" fmla="*/ 1189 w 9880"/>
            <a:gd name="connsiteY2" fmla="*/ 3114 h 10000"/>
            <a:gd name="connsiteX3" fmla="*/ 9880 w 9880"/>
            <a:gd name="connsiteY3" fmla="*/ 0 h 10000"/>
            <a:gd name="connsiteX0" fmla="*/ 2317 w 9126"/>
            <a:gd name="connsiteY0" fmla="*/ 10575 h 10575"/>
            <a:gd name="connsiteX1" fmla="*/ 3 w 9126"/>
            <a:gd name="connsiteY1" fmla="*/ 8456 h 10575"/>
            <a:gd name="connsiteX2" fmla="*/ 329 w 9126"/>
            <a:gd name="connsiteY2" fmla="*/ 3114 h 10575"/>
            <a:gd name="connsiteX3" fmla="*/ 9126 w 9126"/>
            <a:gd name="connsiteY3" fmla="*/ 0 h 10575"/>
            <a:gd name="connsiteX0" fmla="*/ 2559 w 10020"/>
            <a:gd name="connsiteY0" fmla="*/ 10000 h 10000"/>
            <a:gd name="connsiteX1" fmla="*/ 23 w 10020"/>
            <a:gd name="connsiteY1" fmla="*/ 7996 h 10000"/>
            <a:gd name="connsiteX2" fmla="*/ 381 w 10020"/>
            <a:gd name="connsiteY2" fmla="*/ 2945 h 10000"/>
            <a:gd name="connsiteX3" fmla="*/ 10020 w 10020"/>
            <a:gd name="connsiteY3" fmla="*/ 0 h 10000"/>
            <a:gd name="connsiteX0" fmla="*/ 2536 w 9997"/>
            <a:gd name="connsiteY0" fmla="*/ 10000 h 10000"/>
            <a:gd name="connsiteX1" fmla="*/ 0 w 9997"/>
            <a:gd name="connsiteY1" fmla="*/ 7996 h 10000"/>
            <a:gd name="connsiteX2" fmla="*/ 358 w 9997"/>
            <a:gd name="connsiteY2" fmla="*/ 2945 h 10000"/>
            <a:gd name="connsiteX3" fmla="*/ 9997 w 9997"/>
            <a:gd name="connsiteY3" fmla="*/ 0 h 10000"/>
            <a:gd name="connsiteX0" fmla="*/ 2537 w 10000"/>
            <a:gd name="connsiteY0" fmla="*/ 10000 h 10000"/>
            <a:gd name="connsiteX1" fmla="*/ 0 w 10000"/>
            <a:gd name="connsiteY1" fmla="*/ 7996 h 10000"/>
            <a:gd name="connsiteX2" fmla="*/ 358 w 10000"/>
            <a:gd name="connsiteY2" fmla="*/ 2945 h 10000"/>
            <a:gd name="connsiteX3" fmla="*/ 10000 w 10000"/>
            <a:gd name="connsiteY3" fmla="*/ 0 h 10000"/>
            <a:gd name="connsiteX0" fmla="*/ 2537 w 10000"/>
            <a:gd name="connsiteY0" fmla="*/ 10000 h 10000"/>
            <a:gd name="connsiteX1" fmla="*/ 0 w 10000"/>
            <a:gd name="connsiteY1" fmla="*/ 7996 h 10000"/>
            <a:gd name="connsiteX2" fmla="*/ 358 w 10000"/>
            <a:gd name="connsiteY2" fmla="*/ 2945 h 10000"/>
            <a:gd name="connsiteX3" fmla="*/ 10000 w 10000"/>
            <a:gd name="connsiteY3" fmla="*/ 0 h 10000"/>
            <a:gd name="connsiteX0" fmla="*/ 2746 w 10209"/>
            <a:gd name="connsiteY0" fmla="*/ 10000 h 10000"/>
            <a:gd name="connsiteX1" fmla="*/ 209 w 10209"/>
            <a:gd name="connsiteY1" fmla="*/ 7996 h 10000"/>
            <a:gd name="connsiteX2" fmla="*/ 29 w 10209"/>
            <a:gd name="connsiteY2" fmla="*/ 5120 h 10000"/>
            <a:gd name="connsiteX3" fmla="*/ 10209 w 10209"/>
            <a:gd name="connsiteY3" fmla="*/ 0 h 10000"/>
            <a:gd name="connsiteX0" fmla="*/ 2746 w 16397"/>
            <a:gd name="connsiteY0" fmla="*/ 10699 h 10699"/>
            <a:gd name="connsiteX1" fmla="*/ 209 w 16397"/>
            <a:gd name="connsiteY1" fmla="*/ 8695 h 10699"/>
            <a:gd name="connsiteX2" fmla="*/ 29 w 16397"/>
            <a:gd name="connsiteY2" fmla="*/ 5819 h 10699"/>
            <a:gd name="connsiteX3" fmla="*/ 16397 w 16397"/>
            <a:gd name="connsiteY3" fmla="*/ 0 h 10699"/>
            <a:gd name="connsiteX0" fmla="*/ 2746 w 18280"/>
            <a:gd name="connsiteY0" fmla="*/ 10621 h 10621"/>
            <a:gd name="connsiteX1" fmla="*/ 209 w 18280"/>
            <a:gd name="connsiteY1" fmla="*/ 8617 h 10621"/>
            <a:gd name="connsiteX2" fmla="*/ 29 w 18280"/>
            <a:gd name="connsiteY2" fmla="*/ 5741 h 10621"/>
            <a:gd name="connsiteX3" fmla="*/ 18280 w 18280"/>
            <a:gd name="connsiteY3" fmla="*/ 0 h 10621"/>
            <a:gd name="connsiteX0" fmla="*/ 2746 w 18280"/>
            <a:gd name="connsiteY0" fmla="*/ 10621 h 10621"/>
            <a:gd name="connsiteX1" fmla="*/ 209 w 18280"/>
            <a:gd name="connsiteY1" fmla="*/ 8617 h 10621"/>
            <a:gd name="connsiteX2" fmla="*/ 29 w 18280"/>
            <a:gd name="connsiteY2" fmla="*/ 5741 h 10621"/>
            <a:gd name="connsiteX3" fmla="*/ 18280 w 18280"/>
            <a:gd name="connsiteY3" fmla="*/ 0 h 10621"/>
            <a:gd name="connsiteX0" fmla="*/ 2746 w 18280"/>
            <a:gd name="connsiteY0" fmla="*/ 10621 h 10621"/>
            <a:gd name="connsiteX1" fmla="*/ 209 w 18280"/>
            <a:gd name="connsiteY1" fmla="*/ 8617 h 10621"/>
            <a:gd name="connsiteX2" fmla="*/ 29 w 18280"/>
            <a:gd name="connsiteY2" fmla="*/ 5741 h 10621"/>
            <a:gd name="connsiteX3" fmla="*/ 18280 w 18280"/>
            <a:gd name="connsiteY3" fmla="*/ 0 h 10621"/>
            <a:gd name="connsiteX0" fmla="*/ 2746 w 19356"/>
            <a:gd name="connsiteY0" fmla="*/ 10543 h 10543"/>
            <a:gd name="connsiteX1" fmla="*/ 209 w 19356"/>
            <a:gd name="connsiteY1" fmla="*/ 8539 h 10543"/>
            <a:gd name="connsiteX2" fmla="*/ 29 w 19356"/>
            <a:gd name="connsiteY2" fmla="*/ 5663 h 10543"/>
            <a:gd name="connsiteX3" fmla="*/ 19356 w 19356"/>
            <a:gd name="connsiteY3" fmla="*/ 0 h 10543"/>
            <a:gd name="connsiteX0" fmla="*/ 2746 w 12205"/>
            <a:gd name="connsiteY0" fmla="*/ 8710 h 8710"/>
            <a:gd name="connsiteX1" fmla="*/ 209 w 12205"/>
            <a:gd name="connsiteY1" fmla="*/ 6706 h 8710"/>
            <a:gd name="connsiteX2" fmla="*/ 29 w 12205"/>
            <a:gd name="connsiteY2" fmla="*/ 3830 h 8710"/>
            <a:gd name="connsiteX3" fmla="*/ 12205 w 12205"/>
            <a:gd name="connsiteY3" fmla="*/ 0 h 8710"/>
            <a:gd name="connsiteX0" fmla="*/ 2588 w 10338"/>
            <a:gd name="connsiteY0" fmla="*/ 10000 h 10000"/>
            <a:gd name="connsiteX1" fmla="*/ 0 w 10338"/>
            <a:gd name="connsiteY1" fmla="*/ 6210 h 10000"/>
            <a:gd name="connsiteX2" fmla="*/ 362 w 10338"/>
            <a:gd name="connsiteY2" fmla="*/ 4397 h 10000"/>
            <a:gd name="connsiteX3" fmla="*/ 10338 w 10338"/>
            <a:gd name="connsiteY3" fmla="*/ 0 h 10000"/>
            <a:gd name="connsiteX0" fmla="*/ 1951 w 10338"/>
            <a:gd name="connsiteY0" fmla="*/ 8408 h 8408"/>
            <a:gd name="connsiteX1" fmla="*/ 0 w 10338"/>
            <a:gd name="connsiteY1" fmla="*/ 6210 h 8408"/>
            <a:gd name="connsiteX2" fmla="*/ 362 w 10338"/>
            <a:gd name="connsiteY2" fmla="*/ 4397 h 8408"/>
            <a:gd name="connsiteX3" fmla="*/ 10338 w 10338"/>
            <a:gd name="connsiteY3" fmla="*/ 0 h 8408"/>
            <a:gd name="connsiteX0" fmla="*/ 901 w 10000"/>
            <a:gd name="connsiteY0" fmla="*/ 9817 h 9817"/>
            <a:gd name="connsiteX1" fmla="*/ 0 w 10000"/>
            <a:gd name="connsiteY1" fmla="*/ 7386 h 9817"/>
            <a:gd name="connsiteX2" fmla="*/ 350 w 10000"/>
            <a:gd name="connsiteY2" fmla="*/ 5230 h 9817"/>
            <a:gd name="connsiteX3" fmla="*/ 10000 w 10000"/>
            <a:gd name="connsiteY3" fmla="*/ 0 h 9817"/>
            <a:gd name="connsiteX0" fmla="*/ 901 w 10000"/>
            <a:gd name="connsiteY0" fmla="*/ 10000 h 10000"/>
            <a:gd name="connsiteX1" fmla="*/ 0 w 10000"/>
            <a:gd name="connsiteY1" fmla="*/ 7524 h 10000"/>
            <a:gd name="connsiteX2" fmla="*/ 350 w 10000"/>
            <a:gd name="connsiteY2" fmla="*/ 5327 h 10000"/>
            <a:gd name="connsiteX3" fmla="*/ 10000 w 10000"/>
            <a:gd name="connsiteY3" fmla="*/ 0 h 10000"/>
            <a:gd name="connsiteX0" fmla="*/ 1075 w 3178"/>
            <a:gd name="connsiteY0" fmla="*/ 7181 h 7181"/>
            <a:gd name="connsiteX1" fmla="*/ 174 w 3178"/>
            <a:gd name="connsiteY1" fmla="*/ 4705 h 7181"/>
            <a:gd name="connsiteX2" fmla="*/ 524 w 3178"/>
            <a:gd name="connsiteY2" fmla="*/ 2508 h 7181"/>
            <a:gd name="connsiteX3" fmla="*/ 3178 w 3178"/>
            <a:gd name="connsiteY3" fmla="*/ 0 h 7181"/>
            <a:gd name="connsiteX0" fmla="*/ 2835 w 9452"/>
            <a:gd name="connsiteY0" fmla="*/ 10000 h 10000"/>
            <a:gd name="connsiteX1" fmla="*/ 0 w 9452"/>
            <a:gd name="connsiteY1" fmla="*/ 6552 h 10000"/>
            <a:gd name="connsiteX2" fmla="*/ 1101 w 9452"/>
            <a:gd name="connsiteY2" fmla="*/ 3493 h 10000"/>
            <a:gd name="connsiteX3" fmla="*/ 9452 w 9452"/>
            <a:gd name="connsiteY3" fmla="*/ 0 h 10000"/>
            <a:gd name="connsiteX0" fmla="*/ 2999 w 21481"/>
            <a:gd name="connsiteY0" fmla="*/ 13320 h 13320"/>
            <a:gd name="connsiteX1" fmla="*/ 0 w 21481"/>
            <a:gd name="connsiteY1" fmla="*/ 9872 h 13320"/>
            <a:gd name="connsiteX2" fmla="*/ 1165 w 21481"/>
            <a:gd name="connsiteY2" fmla="*/ 6813 h 13320"/>
            <a:gd name="connsiteX3" fmla="*/ 21481 w 21481"/>
            <a:gd name="connsiteY3" fmla="*/ 0 h 13320"/>
            <a:gd name="connsiteX0" fmla="*/ 15780 w 21481"/>
            <a:gd name="connsiteY0" fmla="*/ 13643 h 13643"/>
            <a:gd name="connsiteX1" fmla="*/ 0 w 21481"/>
            <a:gd name="connsiteY1" fmla="*/ 9872 h 13643"/>
            <a:gd name="connsiteX2" fmla="*/ 1165 w 21481"/>
            <a:gd name="connsiteY2" fmla="*/ 6813 h 13643"/>
            <a:gd name="connsiteX3" fmla="*/ 21481 w 21481"/>
            <a:gd name="connsiteY3" fmla="*/ 0 h 13643"/>
            <a:gd name="connsiteX0" fmla="*/ 15780 w 21481"/>
            <a:gd name="connsiteY0" fmla="*/ 13643 h 13643"/>
            <a:gd name="connsiteX1" fmla="*/ 0 w 21481"/>
            <a:gd name="connsiteY1" fmla="*/ 9872 h 13643"/>
            <a:gd name="connsiteX2" fmla="*/ 1165 w 21481"/>
            <a:gd name="connsiteY2" fmla="*/ 6813 h 13643"/>
            <a:gd name="connsiteX3" fmla="*/ 21481 w 21481"/>
            <a:gd name="connsiteY3" fmla="*/ 0 h 13643"/>
            <a:gd name="connsiteX0" fmla="*/ 17946 w 21481"/>
            <a:gd name="connsiteY0" fmla="*/ 13412 h 13412"/>
            <a:gd name="connsiteX1" fmla="*/ 0 w 21481"/>
            <a:gd name="connsiteY1" fmla="*/ 9872 h 13412"/>
            <a:gd name="connsiteX2" fmla="*/ 1165 w 21481"/>
            <a:gd name="connsiteY2" fmla="*/ 6813 h 13412"/>
            <a:gd name="connsiteX3" fmla="*/ 21481 w 21481"/>
            <a:gd name="connsiteY3" fmla="*/ 0 h 13412"/>
            <a:gd name="connsiteX0" fmla="*/ 17946 w 21481"/>
            <a:gd name="connsiteY0" fmla="*/ 13412 h 13412"/>
            <a:gd name="connsiteX1" fmla="*/ 0 w 21481"/>
            <a:gd name="connsiteY1" fmla="*/ 9872 h 13412"/>
            <a:gd name="connsiteX2" fmla="*/ 1165 w 21481"/>
            <a:gd name="connsiteY2" fmla="*/ 6398 h 13412"/>
            <a:gd name="connsiteX3" fmla="*/ 21481 w 21481"/>
            <a:gd name="connsiteY3" fmla="*/ 0 h 13412"/>
            <a:gd name="connsiteX0" fmla="*/ 17946 w 21481"/>
            <a:gd name="connsiteY0" fmla="*/ 13412 h 13412"/>
            <a:gd name="connsiteX1" fmla="*/ 0 w 21481"/>
            <a:gd name="connsiteY1" fmla="*/ 9872 h 13412"/>
            <a:gd name="connsiteX2" fmla="*/ 1165 w 21481"/>
            <a:gd name="connsiteY2" fmla="*/ 6398 h 13412"/>
            <a:gd name="connsiteX3" fmla="*/ 21481 w 21481"/>
            <a:gd name="connsiteY3" fmla="*/ 0 h 13412"/>
            <a:gd name="connsiteX0" fmla="*/ 17946 w 21481"/>
            <a:gd name="connsiteY0" fmla="*/ 13412 h 13412"/>
            <a:gd name="connsiteX1" fmla="*/ 0 w 21481"/>
            <a:gd name="connsiteY1" fmla="*/ 9872 h 13412"/>
            <a:gd name="connsiteX2" fmla="*/ 1165 w 21481"/>
            <a:gd name="connsiteY2" fmla="*/ 6398 h 13412"/>
            <a:gd name="connsiteX3" fmla="*/ 21481 w 21481"/>
            <a:gd name="connsiteY3" fmla="*/ 0 h 13412"/>
            <a:gd name="connsiteX0" fmla="*/ 18379 w 21914"/>
            <a:gd name="connsiteY0" fmla="*/ 13412 h 13412"/>
            <a:gd name="connsiteX1" fmla="*/ 0 w 21914"/>
            <a:gd name="connsiteY1" fmla="*/ 11071 h 13412"/>
            <a:gd name="connsiteX2" fmla="*/ 1598 w 21914"/>
            <a:gd name="connsiteY2" fmla="*/ 6398 h 13412"/>
            <a:gd name="connsiteX3" fmla="*/ 21914 w 21914"/>
            <a:gd name="connsiteY3" fmla="*/ 0 h 13412"/>
            <a:gd name="connsiteX0" fmla="*/ 19393 w 22928"/>
            <a:gd name="connsiteY0" fmla="*/ 13412 h 13412"/>
            <a:gd name="connsiteX1" fmla="*/ 1014 w 22928"/>
            <a:gd name="connsiteY1" fmla="*/ 11071 h 13412"/>
            <a:gd name="connsiteX2" fmla="*/ 2612 w 22928"/>
            <a:gd name="connsiteY2" fmla="*/ 6398 h 13412"/>
            <a:gd name="connsiteX3" fmla="*/ 22928 w 22928"/>
            <a:gd name="connsiteY3" fmla="*/ 0 h 13412"/>
            <a:gd name="connsiteX0" fmla="*/ 16952 w 20487"/>
            <a:gd name="connsiteY0" fmla="*/ 13412 h 13412"/>
            <a:gd name="connsiteX1" fmla="*/ 4205 w 20487"/>
            <a:gd name="connsiteY1" fmla="*/ 11209 h 13412"/>
            <a:gd name="connsiteX2" fmla="*/ 171 w 20487"/>
            <a:gd name="connsiteY2" fmla="*/ 6398 h 13412"/>
            <a:gd name="connsiteX3" fmla="*/ 20487 w 20487"/>
            <a:gd name="connsiteY3" fmla="*/ 0 h 13412"/>
            <a:gd name="connsiteX0" fmla="*/ 16997 w 20532"/>
            <a:gd name="connsiteY0" fmla="*/ 13412 h 13412"/>
            <a:gd name="connsiteX1" fmla="*/ 3600 w 20532"/>
            <a:gd name="connsiteY1" fmla="*/ 11347 h 13412"/>
            <a:gd name="connsiteX2" fmla="*/ 216 w 20532"/>
            <a:gd name="connsiteY2" fmla="*/ 6398 h 13412"/>
            <a:gd name="connsiteX3" fmla="*/ 20532 w 20532"/>
            <a:gd name="connsiteY3" fmla="*/ 0 h 134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0532" h="13412">
              <a:moveTo>
                <a:pt x="16997" y="13412"/>
              </a:moveTo>
              <a:lnTo>
                <a:pt x="3600" y="11347"/>
              </a:lnTo>
              <a:cubicBezTo>
                <a:pt x="881" y="10313"/>
                <a:pt x="-581" y="8663"/>
                <a:pt x="216" y="6398"/>
              </a:cubicBezTo>
              <a:cubicBezTo>
                <a:pt x="8792" y="2830"/>
                <a:pt x="18781" y="551"/>
                <a:pt x="20532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655110</xdr:colOff>
      <xdr:row>54</xdr:row>
      <xdr:rowOff>62734</xdr:rowOff>
    </xdr:from>
    <xdr:to>
      <xdr:col>8</xdr:col>
      <xdr:colOff>596471</xdr:colOff>
      <xdr:row>55</xdr:row>
      <xdr:rowOff>97089</xdr:rowOff>
    </xdr:to>
    <xdr:sp macro="" textlink="">
      <xdr:nvSpPr>
        <xdr:cNvPr id="513" name="Freeform 939">
          <a:extLst>
            <a:ext uri="{FF2B5EF4-FFF2-40B4-BE49-F238E27FC236}">
              <a16:creationId xmlns:a16="http://schemas.microsoft.com/office/drawing/2014/main" id="{2AF13889-2954-4EAA-B019-67FD35DEB045}"/>
            </a:ext>
          </a:extLst>
        </xdr:cNvPr>
        <xdr:cNvSpPr>
          <a:spLocks/>
        </xdr:cNvSpPr>
      </xdr:nvSpPr>
      <xdr:spPr bwMode="auto">
        <a:xfrm rot="1502022">
          <a:off x="4914690" y="9115294"/>
          <a:ext cx="627161" cy="201995"/>
        </a:xfrm>
        <a:custGeom>
          <a:avLst/>
          <a:gdLst>
            <a:gd name="T0" fmla="*/ 0 w 77"/>
            <a:gd name="T1" fmla="*/ 2147483647 h 11"/>
            <a:gd name="T2" fmla="*/ 2147483647 w 77"/>
            <a:gd name="T3" fmla="*/ 2147483647 h 11"/>
            <a:gd name="T4" fmla="*/ 2147483647 w 77"/>
            <a:gd name="T5" fmla="*/ 2147483647 h 11"/>
            <a:gd name="T6" fmla="*/ 2147483647 w 77"/>
            <a:gd name="T7" fmla="*/ 0 h 11"/>
            <a:gd name="T8" fmla="*/ 2147483647 w 77"/>
            <a:gd name="T9" fmla="*/ 0 h 1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10000 h 10000"/>
            <a:gd name="connsiteX1" fmla="*/ 1429 w 10000"/>
            <a:gd name="connsiteY1" fmla="*/ 3636 h 10000"/>
            <a:gd name="connsiteX2" fmla="*/ 3506 w 10000"/>
            <a:gd name="connsiteY2" fmla="*/ 909 h 10000"/>
            <a:gd name="connsiteX3" fmla="*/ 6623 w 10000"/>
            <a:gd name="connsiteY3" fmla="*/ 0 h 10000"/>
            <a:gd name="connsiteX4" fmla="*/ 10000 w 10000"/>
            <a:gd name="connsiteY4" fmla="*/ 0 h 10000"/>
            <a:gd name="connsiteX0" fmla="*/ 0 w 10000"/>
            <a:gd name="connsiteY0" fmla="*/ 10000 h 10000"/>
            <a:gd name="connsiteX1" fmla="*/ 1429 w 10000"/>
            <a:gd name="connsiteY1" fmla="*/ 3636 h 10000"/>
            <a:gd name="connsiteX2" fmla="*/ 3506 w 10000"/>
            <a:gd name="connsiteY2" fmla="*/ 909 h 10000"/>
            <a:gd name="connsiteX3" fmla="*/ 6623 w 10000"/>
            <a:gd name="connsiteY3" fmla="*/ 0 h 10000"/>
            <a:gd name="connsiteX4" fmla="*/ 10000 w 10000"/>
            <a:gd name="connsiteY4" fmla="*/ 0 h 10000"/>
            <a:gd name="connsiteX0" fmla="*/ 0 w 10000"/>
            <a:gd name="connsiteY0" fmla="*/ 10000 h 10000"/>
            <a:gd name="connsiteX1" fmla="*/ 1429 w 10000"/>
            <a:gd name="connsiteY1" fmla="*/ 3636 h 10000"/>
            <a:gd name="connsiteX2" fmla="*/ 3506 w 10000"/>
            <a:gd name="connsiteY2" fmla="*/ 909 h 10000"/>
            <a:gd name="connsiteX3" fmla="*/ 6623 w 10000"/>
            <a:gd name="connsiteY3" fmla="*/ 0 h 10000"/>
            <a:gd name="connsiteX4" fmla="*/ 10000 w 10000"/>
            <a:gd name="connsiteY4" fmla="*/ 0 h 10000"/>
            <a:gd name="connsiteX0" fmla="*/ 0 w 10000"/>
            <a:gd name="connsiteY0" fmla="*/ 10000 h 10000"/>
            <a:gd name="connsiteX1" fmla="*/ 1429 w 10000"/>
            <a:gd name="connsiteY1" fmla="*/ 3636 h 10000"/>
            <a:gd name="connsiteX2" fmla="*/ 6623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1429 w 10000"/>
            <a:gd name="connsiteY1" fmla="*/ 3636 h 10000"/>
            <a:gd name="connsiteX2" fmla="*/ 6623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6623 w 10000"/>
            <a:gd name="connsiteY1" fmla="*/ 0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000 w 10000"/>
            <a:gd name="connsiteY1" fmla="*/ 0 h 10000"/>
            <a:gd name="connsiteX0" fmla="*/ 0 w 9576"/>
            <a:gd name="connsiteY0" fmla="*/ 17914 h 17914"/>
            <a:gd name="connsiteX1" fmla="*/ 9576 w 9576"/>
            <a:gd name="connsiteY1" fmla="*/ 0 h 17914"/>
            <a:gd name="connsiteX0" fmla="*/ 0 w 10000"/>
            <a:gd name="connsiteY0" fmla="*/ 10000 h 11270"/>
            <a:gd name="connsiteX1" fmla="*/ 177 w 10000"/>
            <a:gd name="connsiteY1" fmla="*/ 11245 h 11270"/>
            <a:gd name="connsiteX2" fmla="*/ 10000 w 10000"/>
            <a:gd name="connsiteY2" fmla="*/ 0 h 11270"/>
            <a:gd name="connsiteX0" fmla="*/ 0 w 10000"/>
            <a:gd name="connsiteY0" fmla="*/ 10000 h 11270"/>
            <a:gd name="connsiteX1" fmla="*/ 177 w 10000"/>
            <a:gd name="connsiteY1" fmla="*/ 11245 h 11270"/>
            <a:gd name="connsiteX2" fmla="*/ 10000 w 10000"/>
            <a:gd name="connsiteY2" fmla="*/ 0 h 11270"/>
            <a:gd name="connsiteX0" fmla="*/ 0 w 10000"/>
            <a:gd name="connsiteY0" fmla="*/ 10000 h 11270"/>
            <a:gd name="connsiteX1" fmla="*/ 177 w 10000"/>
            <a:gd name="connsiteY1" fmla="*/ 11245 h 11270"/>
            <a:gd name="connsiteX2" fmla="*/ 10000 w 10000"/>
            <a:gd name="connsiteY2" fmla="*/ 0 h 11270"/>
            <a:gd name="connsiteX0" fmla="*/ 0 w 8761"/>
            <a:gd name="connsiteY0" fmla="*/ 9598 h 10868"/>
            <a:gd name="connsiteX1" fmla="*/ 177 w 8761"/>
            <a:gd name="connsiteY1" fmla="*/ 10843 h 10868"/>
            <a:gd name="connsiteX2" fmla="*/ 8761 w 8761"/>
            <a:gd name="connsiteY2" fmla="*/ 0 h 10868"/>
            <a:gd name="connsiteX0" fmla="*/ 0 w 9798"/>
            <a:gd name="connsiteY0" fmla="*/ 9977 h 9977"/>
            <a:gd name="connsiteX1" fmla="*/ 9798 w 9798"/>
            <a:gd name="connsiteY1" fmla="*/ 0 h 99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798" h="9977">
              <a:moveTo>
                <a:pt x="0" y="9977"/>
              </a:moveTo>
              <a:cubicBezTo>
                <a:pt x="3535" y="3203"/>
                <a:pt x="5051" y="862"/>
                <a:pt x="9798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578822</xdr:colOff>
      <xdr:row>55</xdr:row>
      <xdr:rowOff>59549</xdr:rowOff>
    </xdr:from>
    <xdr:to>
      <xdr:col>8</xdr:col>
      <xdr:colOff>23197</xdr:colOff>
      <xdr:row>56</xdr:row>
      <xdr:rowOff>283</xdr:rowOff>
    </xdr:to>
    <xdr:sp macro="" textlink="">
      <xdr:nvSpPr>
        <xdr:cNvPr id="514" name="AutoShape 469">
          <a:extLst>
            <a:ext uri="{FF2B5EF4-FFF2-40B4-BE49-F238E27FC236}">
              <a16:creationId xmlns:a16="http://schemas.microsoft.com/office/drawing/2014/main" id="{19ECB67C-ECA9-4522-9F41-0152DA954207}"/>
            </a:ext>
          </a:extLst>
        </xdr:cNvPr>
        <xdr:cNvSpPr>
          <a:spLocks noChangeArrowheads="1"/>
        </xdr:cNvSpPr>
      </xdr:nvSpPr>
      <xdr:spPr bwMode="auto">
        <a:xfrm>
          <a:off x="4838402" y="9279749"/>
          <a:ext cx="130175" cy="10837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578600</xdr:colOff>
      <xdr:row>54</xdr:row>
      <xdr:rowOff>91428</xdr:rowOff>
    </xdr:from>
    <xdr:to>
      <xdr:col>8</xdr:col>
      <xdr:colOff>4819</xdr:colOff>
      <xdr:row>55</xdr:row>
      <xdr:rowOff>56259</xdr:rowOff>
    </xdr:to>
    <xdr:sp macro="" textlink="">
      <xdr:nvSpPr>
        <xdr:cNvPr id="515" name="Oval 472">
          <a:extLst>
            <a:ext uri="{FF2B5EF4-FFF2-40B4-BE49-F238E27FC236}">
              <a16:creationId xmlns:a16="http://schemas.microsoft.com/office/drawing/2014/main" id="{2E6BAD30-D0A0-4D7D-98B4-69F07D79EC21}"/>
            </a:ext>
          </a:extLst>
        </xdr:cNvPr>
        <xdr:cNvSpPr>
          <a:spLocks noChangeArrowheads="1"/>
        </xdr:cNvSpPr>
      </xdr:nvSpPr>
      <xdr:spPr bwMode="auto">
        <a:xfrm>
          <a:off x="4838180" y="9143988"/>
          <a:ext cx="112019" cy="13247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642795</xdr:colOff>
      <xdr:row>55</xdr:row>
      <xdr:rowOff>2236</xdr:rowOff>
    </xdr:from>
    <xdr:to>
      <xdr:col>8</xdr:col>
      <xdr:colOff>301848</xdr:colOff>
      <xdr:row>56</xdr:row>
      <xdr:rowOff>77983</xdr:rowOff>
    </xdr:to>
    <xdr:sp macro="" textlink="">
      <xdr:nvSpPr>
        <xdr:cNvPr id="516" name="Text Box 972">
          <a:extLst>
            <a:ext uri="{FF2B5EF4-FFF2-40B4-BE49-F238E27FC236}">
              <a16:creationId xmlns:a16="http://schemas.microsoft.com/office/drawing/2014/main" id="{EAED0047-E1A7-44E9-B4DA-96FE97CE385C}"/>
            </a:ext>
          </a:extLst>
        </xdr:cNvPr>
        <xdr:cNvSpPr txBox="1">
          <a:spLocks noChangeArrowheads="1"/>
        </xdr:cNvSpPr>
      </xdr:nvSpPr>
      <xdr:spPr bwMode="auto">
        <a:xfrm>
          <a:off x="4902375" y="9222436"/>
          <a:ext cx="344853" cy="243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b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かどや食堂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 editAs="oneCell">
    <xdr:from>
      <xdr:col>8</xdr:col>
      <xdr:colOff>320714</xdr:colOff>
      <xdr:row>55</xdr:row>
      <xdr:rowOff>103918</xdr:rowOff>
    </xdr:from>
    <xdr:to>
      <xdr:col>8</xdr:col>
      <xdr:colOff>668539</xdr:colOff>
      <xdr:row>57</xdr:row>
      <xdr:rowOff>2292</xdr:rowOff>
    </xdr:to>
    <xdr:grpSp>
      <xdr:nvGrpSpPr>
        <xdr:cNvPr id="517" name="Group 6672">
          <a:extLst>
            <a:ext uri="{FF2B5EF4-FFF2-40B4-BE49-F238E27FC236}">
              <a16:creationId xmlns:a16="http://schemas.microsoft.com/office/drawing/2014/main" id="{E2821DAE-1664-4255-B440-CDBA7D80B077}"/>
            </a:ext>
          </a:extLst>
        </xdr:cNvPr>
        <xdr:cNvGrpSpPr>
          <a:grpSpLocks/>
        </xdr:cNvGrpSpPr>
      </xdr:nvGrpSpPr>
      <xdr:grpSpPr bwMode="auto">
        <a:xfrm>
          <a:off x="5268271" y="9383989"/>
          <a:ext cx="347825" cy="235832"/>
          <a:chOff x="536" y="109"/>
          <a:chExt cx="46" cy="44"/>
        </a:xfrm>
      </xdr:grpSpPr>
      <xdr:pic>
        <xdr:nvPicPr>
          <xdr:cNvPr id="518" name="Picture 6673" descr="route2">
            <a:extLst>
              <a:ext uri="{FF2B5EF4-FFF2-40B4-BE49-F238E27FC236}">
                <a16:creationId xmlns:a16="http://schemas.microsoft.com/office/drawing/2014/main" id="{29E823AE-A1AD-1F0F-3419-474F54B608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9" name="Text Box 6674">
            <a:extLst>
              <a:ext uri="{FF2B5EF4-FFF2-40B4-BE49-F238E27FC236}">
                <a16:creationId xmlns:a16="http://schemas.microsoft.com/office/drawing/2014/main" id="{D1C870A1-DAB6-9448-4A71-67DB675522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7</xdr:col>
      <xdr:colOff>36892</xdr:colOff>
      <xdr:row>53</xdr:row>
      <xdr:rowOff>21261</xdr:rowOff>
    </xdr:from>
    <xdr:to>
      <xdr:col>7</xdr:col>
      <xdr:colOff>364460</xdr:colOff>
      <xdr:row>54</xdr:row>
      <xdr:rowOff>91671</xdr:rowOff>
    </xdr:to>
    <xdr:grpSp>
      <xdr:nvGrpSpPr>
        <xdr:cNvPr id="520" name="Group 6672">
          <a:extLst>
            <a:ext uri="{FF2B5EF4-FFF2-40B4-BE49-F238E27FC236}">
              <a16:creationId xmlns:a16="http://schemas.microsoft.com/office/drawing/2014/main" id="{235F46CE-67A9-47D9-96B6-9C896D56EAE4}"/>
            </a:ext>
          </a:extLst>
        </xdr:cNvPr>
        <xdr:cNvGrpSpPr>
          <a:grpSpLocks/>
        </xdr:cNvGrpSpPr>
      </xdr:nvGrpSpPr>
      <xdr:grpSpPr bwMode="auto">
        <a:xfrm>
          <a:off x="4298649" y="8963875"/>
          <a:ext cx="327568" cy="239139"/>
          <a:chOff x="536" y="109"/>
          <a:chExt cx="46" cy="44"/>
        </a:xfrm>
      </xdr:grpSpPr>
      <xdr:pic>
        <xdr:nvPicPr>
          <xdr:cNvPr id="521" name="Picture 6673" descr="route2">
            <a:extLst>
              <a:ext uri="{FF2B5EF4-FFF2-40B4-BE49-F238E27FC236}">
                <a16:creationId xmlns:a16="http://schemas.microsoft.com/office/drawing/2014/main" id="{F96197A1-DE4C-BC6A-931F-79450BA58C2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22" name="Text Box 6674">
            <a:extLst>
              <a:ext uri="{FF2B5EF4-FFF2-40B4-BE49-F238E27FC236}">
                <a16:creationId xmlns:a16="http://schemas.microsoft.com/office/drawing/2014/main" id="{9F976457-7C9D-D502-91BE-FDDEA7E0C5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7</xdr:col>
      <xdr:colOff>345766</xdr:colOff>
      <xdr:row>55</xdr:row>
      <xdr:rowOff>119576</xdr:rowOff>
    </xdr:from>
    <xdr:to>
      <xdr:col>7</xdr:col>
      <xdr:colOff>546100</xdr:colOff>
      <xdr:row>56</xdr:row>
      <xdr:rowOff>117808</xdr:rowOff>
    </xdr:to>
    <xdr:sp macro="" textlink="">
      <xdr:nvSpPr>
        <xdr:cNvPr id="523" name="六角形 522">
          <a:extLst>
            <a:ext uri="{FF2B5EF4-FFF2-40B4-BE49-F238E27FC236}">
              <a16:creationId xmlns:a16="http://schemas.microsoft.com/office/drawing/2014/main" id="{57380572-4ACC-4B6D-9D39-C1B62A2ADE2D}"/>
            </a:ext>
          </a:extLst>
        </xdr:cNvPr>
        <xdr:cNvSpPr/>
      </xdr:nvSpPr>
      <xdr:spPr bwMode="auto">
        <a:xfrm>
          <a:off x="4605346" y="9339776"/>
          <a:ext cx="200334" cy="16587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565419</xdr:colOff>
      <xdr:row>61</xdr:row>
      <xdr:rowOff>98756</xdr:rowOff>
    </xdr:from>
    <xdr:to>
      <xdr:col>8</xdr:col>
      <xdr:colOff>763886</xdr:colOff>
      <xdr:row>64</xdr:row>
      <xdr:rowOff>153357</xdr:rowOff>
    </xdr:to>
    <xdr:sp macro="" textlink="">
      <xdr:nvSpPr>
        <xdr:cNvPr id="524" name="Freeform 470">
          <a:extLst>
            <a:ext uri="{FF2B5EF4-FFF2-40B4-BE49-F238E27FC236}">
              <a16:creationId xmlns:a16="http://schemas.microsoft.com/office/drawing/2014/main" id="{A6600EC2-7E65-4709-80E8-DF09AF4AF0FF}"/>
            </a:ext>
          </a:extLst>
        </xdr:cNvPr>
        <xdr:cNvSpPr>
          <a:spLocks/>
        </xdr:cNvSpPr>
      </xdr:nvSpPr>
      <xdr:spPr bwMode="auto">
        <a:xfrm>
          <a:off x="4824999" y="10324796"/>
          <a:ext cx="808067" cy="557521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  <a:gd name="connsiteX0" fmla="*/ 0 w 10000"/>
            <a:gd name="connsiteY0" fmla="*/ 10000 h 10000"/>
            <a:gd name="connsiteX1" fmla="*/ 597 w 10000"/>
            <a:gd name="connsiteY1" fmla="*/ 938 h 10000"/>
            <a:gd name="connsiteX2" fmla="*/ 10000 w 10000"/>
            <a:gd name="connsiteY2" fmla="*/ 0 h 10000"/>
            <a:gd name="connsiteX0" fmla="*/ 0 w 10000"/>
            <a:gd name="connsiteY0" fmla="*/ 10113 h 10113"/>
            <a:gd name="connsiteX1" fmla="*/ 597 w 10000"/>
            <a:gd name="connsiteY1" fmla="*/ 1051 h 10113"/>
            <a:gd name="connsiteX2" fmla="*/ 10000 w 10000"/>
            <a:gd name="connsiteY2" fmla="*/ 113 h 10113"/>
            <a:gd name="connsiteX0" fmla="*/ 0 w 10000"/>
            <a:gd name="connsiteY0" fmla="*/ 10332 h 10332"/>
            <a:gd name="connsiteX1" fmla="*/ 597 w 10000"/>
            <a:gd name="connsiteY1" fmla="*/ 1270 h 10332"/>
            <a:gd name="connsiteX2" fmla="*/ 10000 w 10000"/>
            <a:gd name="connsiteY2" fmla="*/ 332 h 10332"/>
            <a:gd name="connsiteX0" fmla="*/ 0 w 10000"/>
            <a:gd name="connsiteY0" fmla="*/ 10332 h 10332"/>
            <a:gd name="connsiteX1" fmla="*/ 597 w 10000"/>
            <a:gd name="connsiteY1" fmla="*/ 1270 h 10332"/>
            <a:gd name="connsiteX2" fmla="*/ 10000 w 10000"/>
            <a:gd name="connsiteY2" fmla="*/ 332 h 10332"/>
            <a:gd name="connsiteX0" fmla="*/ 70 w 10070"/>
            <a:gd name="connsiteY0" fmla="*/ 10332 h 10332"/>
            <a:gd name="connsiteX1" fmla="*/ 667 w 10070"/>
            <a:gd name="connsiteY1" fmla="*/ 1270 h 10332"/>
            <a:gd name="connsiteX2" fmla="*/ 10070 w 10070"/>
            <a:gd name="connsiteY2" fmla="*/ 332 h 10332"/>
            <a:gd name="connsiteX0" fmla="*/ 70 w 10070"/>
            <a:gd name="connsiteY0" fmla="*/ 10742 h 10742"/>
            <a:gd name="connsiteX1" fmla="*/ 667 w 10070"/>
            <a:gd name="connsiteY1" fmla="*/ 1026 h 10742"/>
            <a:gd name="connsiteX2" fmla="*/ 10070 w 10070"/>
            <a:gd name="connsiteY2" fmla="*/ 742 h 10742"/>
            <a:gd name="connsiteX0" fmla="*/ 70 w 10070"/>
            <a:gd name="connsiteY0" fmla="*/ 10229 h 10229"/>
            <a:gd name="connsiteX1" fmla="*/ 667 w 10070"/>
            <a:gd name="connsiteY1" fmla="*/ 513 h 10229"/>
            <a:gd name="connsiteX2" fmla="*/ 10070 w 10070"/>
            <a:gd name="connsiteY2" fmla="*/ 229 h 10229"/>
            <a:gd name="connsiteX0" fmla="*/ 70 w 10070"/>
            <a:gd name="connsiteY0" fmla="*/ 10000 h 10000"/>
            <a:gd name="connsiteX1" fmla="*/ 667 w 10070"/>
            <a:gd name="connsiteY1" fmla="*/ 284 h 10000"/>
            <a:gd name="connsiteX2" fmla="*/ 10070 w 1007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70" h="10000">
              <a:moveTo>
                <a:pt x="70" y="10000"/>
              </a:moveTo>
              <a:cubicBezTo>
                <a:pt x="269" y="6979"/>
                <a:pt x="-509" y="1430"/>
                <a:pt x="667" y="284"/>
              </a:cubicBezTo>
              <a:cubicBezTo>
                <a:pt x="2178" y="115"/>
                <a:pt x="6737" y="0"/>
                <a:pt x="1007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11567</xdr:colOff>
      <xdr:row>61</xdr:row>
      <xdr:rowOff>67234</xdr:rowOff>
    </xdr:from>
    <xdr:to>
      <xdr:col>5</xdr:col>
      <xdr:colOff>651932</xdr:colOff>
      <xdr:row>63</xdr:row>
      <xdr:rowOff>152400</xdr:rowOff>
    </xdr:to>
    <xdr:sp macro="" textlink="">
      <xdr:nvSpPr>
        <xdr:cNvPr id="525" name="Freeform 473">
          <a:extLst>
            <a:ext uri="{FF2B5EF4-FFF2-40B4-BE49-F238E27FC236}">
              <a16:creationId xmlns:a16="http://schemas.microsoft.com/office/drawing/2014/main" id="{ED1D1AC7-B021-470B-82DB-78009E85C3F8}"/>
            </a:ext>
          </a:extLst>
        </xdr:cNvPr>
        <xdr:cNvSpPr>
          <a:spLocks/>
        </xdr:cNvSpPr>
      </xdr:nvSpPr>
      <xdr:spPr bwMode="auto">
        <a:xfrm flipH="1">
          <a:off x="2899547" y="10293274"/>
          <a:ext cx="640365" cy="420446"/>
        </a:xfrm>
        <a:custGeom>
          <a:avLst/>
          <a:gdLst>
            <a:gd name="T0" fmla="*/ 0 w 39"/>
            <a:gd name="T1" fmla="*/ 2147483647 h 130"/>
            <a:gd name="T2" fmla="*/ 2147483647 w 39"/>
            <a:gd name="T3" fmla="*/ 2147483647 h 130"/>
            <a:gd name="T4" fmla="*/ 2147483647 w 39"/>
            <a:gd name="T5" fmla="*/ 2147483647 h 130"/>
            <a:gd name="T6" fmla="*/ 2147483647 w 39"/>
            <a:gd name="T7" fmla="*/ 2147483647 h 130"/>
            <a:gd name="T8" fmla="*/ 2147483647 w 39"/>
            <a:gd name="T9" fmla="*/ 2147483647 h 130"/>
            <a:gd name="T10" fmla="*/ 2147483647 w 39"/>
            <a:gd name="T11" fmla="*/ 2147483647 h 130"/>
            <a:gd name="T12" fmla="*/ 2147483647 w 39"/>
            <a:gd name="T13" fmla="*/ 2147483647 h 130"/>
            <a:gd name="T14" fmla="*/ 2147483647 w 39"/>
            <a:gd name="T15" fmla="*/ 0 h 13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connsiteX0" fmla="*/ 0 w 9663"/>
            <a:gd name="connsiteY0" fmla="*/ 10000 h 10000"/>
            <a:gd name="connsiteX1" fmla="*/ 513 w 9663"/>
            <a:gd name="connsiteY1" fmla="*/ 7385 h 10000"/>
            <a:gd name="connsiteX2" fmla="*/ 2821 w 9663"/>
            <a:gd name="connsiteY2" fmla="*/ 5769 h 10000"/>
            <a:gd name="connsiteX3" fmla="*/ 6154 w 9663"/>
            <a:gd name="connsiteY3" fmla="*/ 5154 h 10000"/>
            <a:gd name="connsiteX4" fmla="*/ 9487 w 9663"/>
            <a:gd name="connsiteY4" fmla="*/ 5000 h 10000"/>
            <a:gd name="connsiteX5" fmla="*/ 9231 w 9663"/>
            <a:gd name="connsiteY5" fmla="*/ 4231 h 10000"/>
            <a:gd name="connsiteX6" fmla="*/ 9231 w 9663"/>
            <a:gd name="connsiteY6" fmla="*/ 3308 h 10000"/>
            <a:gd name="connsiteX7" fmla="*/ 8718 w 9663"/>
            <a:gd name="connsiteY7" fmla="*/ 0 h 10000"/>
            <a:gd name="connsiteX0" fmla="*/ 0 w 10000"/>
            <a:gd name="connsiteY0" fmla="*/ 10000 h 10000"/>
            <a:gd name="connsiteX1" fmla="*/ 531 w 10000"/>
            <a:gd name="connsiteY1" fmla="*/ 7385 h 10000"/>
            <a:gd name="connsiteX2" fmla="*/ 2919 w 10000"/>
            <a:gd name="connsiteY2" fmla="*/ 5769 h 10000"/>
            <a:gd name="connsiteX3" fmla="*/ 6369 w 10000"/>
            <a:gd name="connsiteY3" fmla="*/ 5154 h 10000"/>
            <a:gd name="connsiteX4" fmla="*/ 9818 w 10000"/>
            <a:gd name="connsiteY4" fmla="*/ 5000 h 10000"/>
            <a:gd name="connsiteX5" fmla="*/ 9553 w 10000"/>
            <a:gd name="connsiteY5" fmla="*/ 4231 h 10000"/>
            <a:gd name="connsiteX6" fmla="*/ 9553 w 10000"/>
            <a:gd name="connsiteY6" fmla="*/ 3308 h 10000"/>
            <a:gd name="connsiteX7" fmla="*/ 9022 w 10000"/>
            <a:gd name="connsiteY7" fmla="*/ 0 h 10000"/>
            <a:gd name="connsiteX0" fmla="*/ 0 w 10000"/>
            <a:gd name="connsiteY0" fmla="*/ 10000 h 10000"/>
            <a:gd name="connsiteX1" fmla="*/ 2919 w 10000"/>
            <a:gd name="connsiteY1" fmla="*/ 5769 h 10000"/>
            <a:gd name="connsiteX2" fmla="*/ 6369 w 10000"/>
            <a:gd name="connsiteY2" fmla="*/ 5154 h 10000"/>
            <a:gd name="connsiteX3" fmla="*/ 9818 w 10000"/>
            <a:gd name="connsiteY3" fmla="*/ 5000 h 10000"/>
            <a:gd name="connsiteX4" fmla="*/ 9553 w 10000"/>
            <a:gd name="connsiteY4" fmla="*/ 4231 h 10000"/>
            <a:gd name="connsiteX5" fmla="*/ 9553 w 10000"/>
            <a:gd name="connsiteY5" fmla="*/ 3308 h 10000"/>
            <a:gd name="connsiteX6" fmla="*/ 9022 w 10000"/>
            <a:gd name="connsiteY6" fmla="*/ 0 h 10000"/>
            <a:gd name="connsiteX0" fmla="*/ 87 w 10087"/>
            <a:gd name="connsiteY0" fmla="*/ 10000 h 10000"/>
            <a:gd name="connsiteX1" fmla="*/ 426 w 10087"/>
            <a:gd name="connsiteY1" fmla="*/ 5545 h 10000"/>
            <a:gd name="connsiteX2" fmla="*/ 6456 w 10087"/>
            <a:gd name="connsiteY2" fmla="*/ 5154 h 10000"/>
            <a:gd name="connsiteX3" fmla="*/ 9905 w 10087"/>
            <a:gd name="connsiteY3" fmla="*/ 5000 h 10000"/>
            <a:gd name="connsiteX4" fmla="*/ 9640 w 10087"/>
            <a:gd name="connsiteY4" fmla="*/ 4231 h 10000"/>
            <a:gd name="connsiteX5" fmla="*/ 9640 w 10087"/>
            <a:gd name="connsiteY5" fmla="*/ 3308 h 10000"/>
            <a:gd name="connsiteX6" fmla="*/ 9109 w 10087"/>
            <a:gd name="connsiteY6" fmla="*/ 0 h 10000"/>
            <a:gd name="connsiteX0" fmla="*/ 87 w 22872"/>
            <a:gd name="connsiteY0" fmla="*/ 6748 h 6748"/>
            <a:gd name="connsiteX1" fmla="*/ 426 w 22872"/>
            <a:gd name="connsiteY1" fmla="*/ 2293 h 6748"/>
            <a:gd name="connsiteX2" fmla="*/ 6456 w 22872"/>
            <a:gd name="connsiteY2" fmla="*/ 1902 h 6748"/>
            <a:gd name="connsiteX3" fmla="*/ 9905 w 22872"/>
            <a:gd name="connsiteY3" fmla="*/ 1748 h 6748"/>
            <a:gd name="connsiteX4" fmla="*/ 9640 w 22872"/>
            <a:gd name="connsiteY4" fmla="*/ 979 h 6748"/>
            <a:gd name="connsiteX5" fmla="*/ 9640 w 22872"/>
            <a:gd name="connsiteY5" fmla="*/ 56 h 6748"/>
            <a:gd name="connsiteX6" fmla="*/ 22869 w 22872"/>
            <a:gd name="connsiteY6" fmla="*/ 4727 h 6748"/>
            <a:gd name="connsiteX0" fmla="*/ 38 w 10000"/>
            <a:gd name="connsiteY0" fmla="*/ 10000 h 10000"/>
            <a:gd name="connsiteX1" fmla="*/ 186 w 10000"/>
            <a:gd name="connsiteY1" fmla="*/ 3398 h 10000"/>
            <a:gd name="connsiteX2" fmla="*/ 2823 w 10000"/>
            <a:gd name="connsiteY2" fmla="*/ 2819 h 10000"/>
            <a:gd name="connsiteX3" fmla="*/ 4331 w 10000"/>
            <a:gd name="connsiteY3" fmla="*/ 2590 h 10000"/>
            <a:gd name="connsiteX4" fmla="*/ 4215 w 10000"/>
            <a:gd name="connsiteY4" fmla="*/ 1451 h 10000"/>
            <a:gd name="connsiteX5" fmla="*/ 4215 w 10000"/>
            <a:gd name="connsiteY5" fmla="*/ 83 h 10000"/>
            <a:gd name="connsiteX6" fmla="*/ 9999 w 10000"/>
            <a:gd name="connsiteY6" fmla="*/ 7005 h 10000"/>
            <a:gd name="connsiteX0" fmla="*/ 38 w 9999"/>
            <a:gd name="connsiteY0" fmla="*/ 8737 h 8737"/>
            <a:gd name="connsiteX1" fmla="*/ 186 w 9999"/>
            <a:gd name="connsiteY1" fmla="*/ 2135 h 8737"/>
            <a:gd name="connsiteX2" fmla="*/ 2823 w 9999"/>
            <a:gd name="connsiteY2" fmla="*/ 1556 h 8737"/>
            <a:gd name="connsiteX3" fmla="*/ 4331 w 9999"/>
            <a:gd name="connsiteY3" fmla="*/ 1327 h 8737"/>
            <a:gd name="connsiteX4" fmla="*/ 4215 w 9999"/>
            <a:gd name="connsiteY4" fmla="*/ 188 h 8737"/>
            <a:gd name="connsiteX5" fmla="*/ 9999 w 9999"/>
            <a:gd name="connsiteY5" fmla="*/ 5742 h 8737"/>
            <a:gd name="connsiteX0" fmla="*/ 38 w 10000"/>
            <a:gd name="connsiteY0" fmla="*/ 8806 h 8806"/>
            <a:gd name="connsiteX1" fmla="*/ 186 w 10000"/>
            <a:gd name="connsiteY1" fmla="*/ 1250 h 8806"/>
            <a:gd name="connsiteX2" fmla="*/ 2823 w 10000"/>
            <a:gd name="connsiteY2" fmla="*/ 587 h 8806"/>
            <a:gd name="connsiteX3" fmla="*/ 4331 w 10000"/>
            <a:gd name="connsiteY3" fmla="*/ 325 h 8806"/>
            <a:gd name="connsiteX4" fmla="*/ 10000 w 10000"/>
            <a:gd name="connsiteY4" fmla="*/ 5378 h 8806"/>
            <a:gd name="connsiteX0" fmla="*/ 149 w 10111"/>
            <a:gd name="connsiteY0" fmla="*/ 10065 h 10065"/>
            <a:gd name="connsiteX1" fmla="*/ 297 w 10111"/>
            <a:gd name="connsiteY1" fmla="*/ 1484 h 10065"/>
            <a:gd name="connsiteX2" fmla="*/ 4442 w 10111"/>
            <a:gd name="connsiteY2" fmla="*/ 434 h 10065"/>
            <a:gd name="connsiteX3" fmla="*/ 10111 w 10111"/>
            <a:gd name="connsiteY3" fmla="*/ 6172 h 10065"/>
            <a:gd name="connsiteX0" fmla="*/ 233 w 10195"/>
            <a:gd name="connsiteY0" fmla="*/ 9768 h 9768"/>
            <a:gd name="connsiteX1" fmla="*/ 381 w 10195"/>
            <a:gd name="connsiteY1" fmla="*/ 1187 h 9768"/>
            <a:gd name="connsiteX2" fmla="*/ 5654 w 10195"/>
            <a:gd name="connsiteY2" fmla="*/ 568 h 9768"/>
            <a:gd name="connsiteX3" fmla="*/ 10195 w 10195"/>
            <a:gd name="connsiteY3" fmla="*/ 5875 h 9768"/>
            <a:gd name="connsiteX0" fmla="*/ 229 w 10000"/>
            <a:gd name="connsiteY0" fmla="*/ 9578 h 9578"/>
            <a:gd name="connsiteX1" fmla="*/ 374 w 10000"/>
            <a:gd name="connsiteY1" fmla="*/ 793 h 9578"/>
            <a:gd name="connsiteX2" fmla="*/ 5546 w 10000"/>
            <a:gd name="connsiteY2" fmla="*/ 159 h 9578"/>
            <a:gd name="connsiteX3" fmla="*/ 10000 w 10000"/>
            <a:gd name="connsiteY3" fmla="*/ 5593 h 9578"/>
            <a:gd name="connsiteX0" fmla="*/ 229 w 10000"/>
            <a:gd name="connsiteY0" fmla="*/ 11232 h 11232"/>
            <a:gd name="connsiteX1" fmla="*/ 374 w 10000"/>
            <a:gd name="connsiteY1" fmla="*/ 2060 h 11232"/>
            <a:gd name="connsiteX2" fmla="*/ 5546 w 10000"/>
            <a:gd name="connsiteY2" fmla="*/ 1398 h 11232"/>
            <a:gd name="connsiteX3" fmla="*/ 10000 w 10000"/>
            <a:gd name="connsiteY3" fmla="*/ 7071 h 11232"/>
            <a:gd name="connsiteX0" fmla="*/ 292 w 10063"/>
            <a:gd name="connsiteY0" fmla="*/ 11813 h 11813"/>
            <a:gd name="connsiteX1" fmla="*/ 437 w 10063"/>
            <a:gd name="connsiteY1" fmla="*/ 2641 h 11813"/>
            <a:gd name="connsiteX2" fmla="*/ 6470 w 10063"/>
            <a:gd name="connsiteY2" fmla="*/ 1211 h 11813"/>
            <a:gd name="connsiteX3" fmla="*/ 10063 w 10063"/>
            <a:gd name="connsiteY3" fmla="*/ 7652 h 11813"/>
            <a:gd name="connsiteX0" fmla="*/ 292 w 10063"/>
            <a:gd name="connsiteY0" fmla="*/ 11813 h 11813"/>
            <a:gd name="connsiteX1" fmla="*/ 437 w 10063"/>
            <a:gd name="connsiteY1" fmla="*/ 2641 h 11813"/>
            <a:gd name="connsiteX2" fmla="*/ 6470 w 10063"/>
            <a:gd name="connsiteY2" fmla="*/ 1211 h 11813"/>
            <a:gd name="connsiteX3" fmla="*/ 10063 w 10063"/>
            <a:gd name="connsiteY3" fmla="*/ 7652 h 11813"/>
            <a:gd name="connsiteX0" fmla="*/ 292 w 10063"/>
            <a:gd name="connsiteY0" fmla="*/ 11813 h 11813"/>
            <a:gd name="connsiteX1" fmla="*/ 437 w 10063"/>
            <a:gd name="connsiteY1" fmla="*/ 2641 h 11813"/>
            <a:gd name="connsiteX2" fmla="*/ 6470 w 10063"/>
            <a:gd name="connsiteY2" fmla="*/ 1211 h 11813"/>
            <a:gd name="connsiteX3" fmla="*/ 10063 w 10063"/>
            <a:gd name="connsiteY3" fmla="*/ 7652 h 11813"/>
            <a:gd name="connsiteX0" fmla="*/ 559 w 10330"/>
            <a:gd name="connsiteY0" fmla="*/ 9243 h 9243"/>
            <a:gd name="connsiteX1" fmla="*/ 704 w 10330"/>
            <a:gd name="connsiteY1" fmla="*/ 71 h 9243"/>
            <a:gd name="connsiteX2" fmla="*/ 10330 w 10330"/>
            <a:gd name="connsiteY2" fmla="*/ 5082 h 9243"/>
            <a:gd name="connsiteX0" fmla="*/ 541 w 10000"/>
            <a:gd name="connsiteY0" fmla="*/ 10154 h 10154"/>
            <a:gd name="connsiteX1" fmla="*/ 682 w 10000"/>
            <a:gd name="connsiteY1" fmla="*/ 231 h 10154"/>
            <a:gd name="connsiteX2" fmla="*/ 10000 w 10000"/>
            <a:gd name="connsiteY2" fmla="*/ 5652 h 10154"/>
            <a:gd name="connsiteX0" fmla="*/ 2444 w 11903"/>
            <a:gd name="connsiteY0" fmla="*/ 9936 h 9936"/>
            <a:gd name="connsiteX1" fmla="*/ 2585 w 11903"/>
            <a:gd name="connsiteY1" fmla="*/ 13 h 9936"/>
            <a:gd name="connsiteX2" fmla="*/ 11903 w 11903"/>
            <a:gd name="connsiteY2" fmla="*/ 5434 h 9936"/>
            <a:gd name="connsiteX0" fmla="*/ 362 w 8309"/>
            <a:gd name="connsiteY0" fmla="*/ 11083 h 11083"/>
            <a:gd name="connsiteX1" fmla="*/ 481 w 8309"/>
            <a:gd name="connsiteY1" fmla="*/ 1096 h 11083"/>
            <a:gd name="connsiteX2" fmla="*/ 7072 w 8309"/>
            <a:gd name="connsiteY2" fmla="*/ 869 h 11083"/>
            <a:gd name="connsiteX3" fmla="*/ 8309 w 8309"/>
            <a:gd name="connsiteY3" fmla="*/ 6552 h 11083"/>
            <a:gd name="connsiteX0" fmla="*/ 0 w 9564"/>
            <a:gd name="connsiteY0" fmla="*/ 11491 h 11491"/>
            <a:gd name="connsiteX1" fmla="*/ 143 w 9564"/>
            <a:gd name="connsiteY1" fmla="*/ 2480 h 11491"/>
            <a:gd name="connsiteX2" fmla="*/ 8075 w 9564"/>
            <a:gd name="connsiteY2" fmla="*/ 2275 h 11491"/>
            <a:gd name="connsiteX3" fmla="*/ 9564 w 9564"/>
            <a:gd name="connsiteY3" fmla="*/ 7403 h 11491"/>
            <a:gd name="connsiteX0" fmla="*/ 0 w 10000"/>
            <a:gd name="connsiteY0" fmla="*/ 8020 h 8020"/>
            <a:gd name="connsiteX1" fmla="*/ 8443 w 10000"/>
            <a:gd name="connsiteY1" fmla="*/ 0 h 8020"/>
            <a:gd name="connsiteX2" fmla="*/ 10000 w 10000"/>
            <a:gd name="connsiteY2" fmla="*/ 4462 h 8020"/>
            <a:gd name="connsiteX0" fmla="*/ 739 w 10739"/>
            <a:gd name="connsiteY0" fmla="*/ 10583 h 10583"/>
            <a:gd name="connsiteX1" fmla="*/ 500 w 10739"/>
            <a:gd name="connsiteY1" fmla="*/ 747 h 10583"/>
            <a:gd name="connsiteX2" fmla="*/ 9182 w 10739"/>
            <a:gd name="connsiteY2" fmla="*/ 583 h 10583"/>
            <a:gd name="connsiteX3" fmla="*/ 10739 w 10739"/>
            <a:gd name="connsiteY3" fmla="*/ 6147 h 10583"/>
            <a:gd name="connsiteX0" fmla="*/ 239 w 10239"/>
            <a:gd name="connsiteY0" fmla="*/ 10583 h 10583"/>
            <a:gd name="connsiteX1" fmla="*/ 0 w 10239"/>
            <a:gd name="connsiteY1" fmla="*/ 747 h 10583"/>
            <a:gd name="connsiteX2" fmla="*/ 8682 w 10239"/>
            <a:gd name="connsiteY2" fmla="*/ 583 h 10583"/>
            <a:gd name="connsiteX3" fmla="*/ 10239 w 10239"/>
            <a:gd name="connsiteY3" fmla="*/ 6147 h 10583"/>
            <a:gd name="connsiteX0" fmla="*/ 239 w 10239"/>
            <a:gd name="connsiteY0" fmla="*/ 10742 h 10742"/>
            <a:gd name="connsiteX1" fmla="*/ 0 w 10239"/>
            <a:gd name="connsiteY1" fmla="*/ 906 h 10742"/>
            <a:gd name="connsiteX2" fmla="*/ 7046 w 10239"/>
            <a:gd name="connsiteY2" fmla="*/ 251 h 10742"/>
            <a:gd name="connsiteX3" fmla="*/ 10239 w 10239"/>
            <a:gd name="connsiteY3" fmla="*/ 6306 h 10742"/>
            <a:gd name="connsiteX0" fmla="*/ 239 w 10239"/>
            <a:gd name="connsiteY0" fmla="*/ 10742 h 10742"/>
            <a:gd name="connsiteX1" fmla="*/ 0 w 10239"/>
            <a:gd name="connsiteY1" fmla="*/ 906 h 10742"/>
            <a:gd name="connsiteX2" fmla="*/ 7046 w 10239"/>
            <a:gd name="connsiteY2" fmla="*/ 251 h 10742"/>
            <a:gd name="connsiteX3" fmla="*/ 10239 w 10239"/>
            <a:gd name="connsiteY3" fmla="*/ 6306 h 10742"/>
            <a:gd name="connsiteX0" fmla="*/ 239 w 12756"/>
            <a:gd name="connsiteY0" fmla="*/ 10742 h 10742"/>
            <a:gd name="connsiteX1" fmla="*/ 0 w 12756"/>
            <a:gd name="connsiteY1" fmla="*/ 906 h 10742"/>
            <a:gd name="connsiteX2" fmla="*/ 7046 w 12756"/>
            <a:gd name="connsiteY2" fmla="*/ 251 h 10742"/>
            <a:gd name="connsiteX3" fmla="*/ 12756 w 12756"/>
            <a:gd name="connsiteY3" fmla="*/ 8597 h 10742"/>
            <a:gd name="connsiteX0" fmla="*/ 239 w 12756"/>
            <a:gd name="connsiteY0" fmla="*/ 10742 h 10742"/>
            <a:gd name="connsiteX1" fmla="*/ 0 w 12756"/>
            <a:gd name="connsiteY1" fmla="*/ 906 h 10742"/>
            <a:gd name="connsiteX2" fmla="*/ 7046 w 12756"/>
            <a:gd name="connsiteY2" fmla="*/ 251 h 10742"/>
            <a:gd name="connsiteX3" fmla="*/ 12756 w 12756"/>
            <a:gd name="connsiteY3" fmla="*/ 8597 h 10742"/>
            <a:gd name="connsiteX0" fmla="*/ 239 w 12756"/>
            <a:gd name="connsiteY0" fmla="*/ 10491 h 10491"/>
            <a:gd name="connsiteX1" fmla="*/ 0 w 12756"/>
            <a:gd name="connsiteY1" fmla="*/ 655 h 10491"/>
            <a:gd name="connsiteX2" fmla="*/ 7046 w 12756"/>
            <a:gd name="connsiteY2" fmla="*/ 0 h 10491"/>
            <a:gd name="connsiteX3" fmla="*/ 12756 w 12756"/>
            <a:gd name="connsiteY3" fmla="*/ 8346 h 10491"/>
            <a:gd name="connsiteX0" fmla="*/ 239 w 12756"/>
            <a:gd name="connsiteY0" fmla="*/ 10491 h 10491"/>
            <a:gd name="connsiteX1" fmla="*/ 0 w 12756"/>
            <a:gd name="connsiteY1" fmla="*/ 655 h 10491"/>
            <a:gd name="connsiteX2" fmla="*/ 7046 w 12756"/>
            <a:gd name="connsiteY2" fmla="*/ 0 h 10491"/>
            <a:gd name="connsiteX3" fmla="*/ 12756 w 12756"/>
            <a:gd name="connsiteY3" fmla="*/ 8346 h 10491"/>
            <a:gd name="connsiteX0" fmla="*/ 239 w 12756"/>
            <a:gd name="connsiteY0" fmla="*/ 10491 h 10491"/>
            <a:gd name="connsiteX1" fmla="*/ 0 w 12756"/>
            <a:gd name="connsiteY1" fmla="*/ 655 h 10491"/>
            <a:gd name="connsiteX2" fmla="*/ 7046 w 12756"/>
            <a:gd name="connsiteY2" fmla="*/ 0 h 10491"/>
            <a:gd name="connsiteX3" fmla="*/ 12756 w 12756"/>
            <a:gd name="connsiteY3" fmla="*/ 8346 h 10491"/>
            <a:gd name="connsiteX0" fmla="*/ 0 w 13020"/>
            <a:gd name="connsiteY0" fmla="*/ 5417 h 8346"/>
            <a:gd name="connsiteX1" fmla="*/ 264 w 13020"/>
            <a:gd name="connsiteY1" fmla="*/ 655 h 8346"/>
            <a:gd name="connsiteX2" fmla="*/ 7310 w 13020"/>
            <a:gd name="connsiteY2" fmla="*/ 0 h 8346"/>
            <a:gd name="connsiteX3" fmla="*/ 13020 w 13020"/>
            <a:gd name="connsiteY3" fmla="*/ 8346 h 8346"/>
            <a:gd name="connsiteX0" fmla="*/ 0 w 9903"/>
            <a:gd name="connsiteY0" fmla="*/ 12766 h 12766"/>
            <a:gd name="connsiteX1" fmla="*/ 106 w 9903"/>
            <a:gd name="connsiteY1" fmla="*/ 785 h 12766"/>
            <a:gd name="connsiteX2" fmla="*/ 5517 w 9903"/>
            <a:gd name="connsiteY2" fmla="*/ 0 h 12766"/>
            <a:gd name="connsiteX3" fmla="*/ 9903 w 9903"/>
            <a:gd name="connsiteY3" fmla="*/ 10000 h 12766"/>
            <a:gd name="connsiteX0" fmla="*/ 381 w 9893"/>
            <a:gd name="connsiteY0" fmla="*/ 9539 h 9539"/>
            <a:gd name="connsiteX1" fmla="*/ 0 w 9893"/>
            <a:gd name="connsiteY1" fmla="*/ 615 h 9539"/>
            <a:gd name="connsiteX2" fmla="*/ 5464 w 9893"/>
            <a:gd name="connsiteY2" fmla="*/ 0 h 9539"/>
            <a:gd name="connsiteX3" fmla="*/ 9893 w 9893"/>
            <a:gd name="connsiteY3" fmla="*/ 7833 h 9539"/>
            <a:gd name="connsiteX0" fmla="*/ 385 w 10000"/>
            <a:gd name="connsiteY0" fmla="*/ 10000 h 10000"/>
            <a:gd name="connsiteX1" fmla="*/ 0 w 10000"/>
            <a:gd name="connsiteY1" fmla="*/ 645 h 10000"/>
            <a:gd name="connsiteX2" fmla="*/ 5523 w 10000"/>
            <a:gd name="connsiteY2" fmla="*/ 0 h 10000"/>
            <a:gd name="connsiteX3" fmla="*/ 10000 w 10000"/>
            <a:gd name="connsiteY3" fmla="*/ 8212 h 10000"/>
            <a:gd name="connsiteX0" fmla="*/ 385 w 10000"/>
            <a:gd name="connsiteY0" fmla="*/ 10000 h 10000"/>
            <a:gd name="connsiteX1" fmla="*/ 0 w 10000"/>
            <a:gd name="connsiteY1" fmla="*/ 645 h 10000"/>
            <a:gd name="connsiteX2" fmla="*/ 5523 w 10000"/>
            <a:gd name="connsiteY2" fmla="*/ 0 h 10000"/>
            <a:gd name="connsiteX3" fmla="*/ 10000 w 10000"/>
            <a:gd name="connsiteY3" fmla="*/ 8212 h 10000"/>
            <a:gd name="connsiteX0" fmla="*/ 385 w 10000"/>
            <a:gd name="connsiteY0" fmla="*/ 10000 h 10000"/>
            <a:gd name="connsiteX1" fmla="*/ 0 w 10000"/>
            <a:gd name="connsiteY1" fmla="*/ 645 h 10000"/>
            <a:gd name="connsiteX2" fmla="*/ 5523 w 10000"/>
            <a:gd name="connsiteY2" fmla="*/ 0 h 10000"/>
            <a:gd name="connsiteX3" fmla="*/ 10000 w 10000"/>
            <a:gd name="connsiteY3" fmla="*/ 8212 h 10000"/>
            <a:gd name="connsiteX0" fmla="*/ 385 w 10000"/>
            <a:gd name="connsiteY0" fmla="*/ 10000 h 10000"/>
            <a:gd name="connsiteX1" fmla="*/ 0 w 10000"/>
            <a:gd name="connsiteY1" fmla="*/ 645 h 10000"/>
            <a:gd name="connsiteX2" fmla="*/ 5523 w 10000"/>
            <a:gd name="connsiteY2" fmla="*/ 0 h 10000"/>
            <a:gd name="connsiteX3" fmla="*/ 10000 w 10000"/>
            <a:gd name="connsiteY3" fmla="*/ 8212 h 10000"/>
            <a:gd name="connsiteX0" fmla="*/ 286 w 10000"/>
            <a:gd name="connsiteY0" fmla="*/ 10161 h 10161"/>
            <a:gd name="connsiteX1" fmla="*/ 0 w 10000"/>
            <a:gd name="connsiteY1" fmla="*/ 645 h 10161"/>
            <a:gd name="connsiteX2" fmla="*/ 5523 w 10000"/>
            <a:gd name="connsiteY2" fmla="*/ 0 h 10161"/>
            <a:gd name="connsiteX3" fmla="*/ 10000 w 10000"/>
            <a:gd name="connsiteY3" fmla="*/ 8212 h 10161"/>
            <a:gd name="connsiteX0" fmla="*/ 286 w 10000"/>
            <a:gd name="connsiteY0" fmla="*/ 10161 h 10161"/>
            <a:gd name="connsiteX1" fmla="*/ 0 w 10000"/>
            <a:gd name="connsiteY1" fmla="*/ 645 h 10161"/>
            <a:gd name="connsiteX2" fmla="*/ 5523 w 10000"/>
            <a:gd name="connsiteY2" fmla="*/ 0 h 10161"/>
            <a:gd name="connsiteX3" fmla="*/ 10000 w 10000"/>
            <a:gd name="connsiteY3" fmla="*/ 8212 h 10161"/>
            <a:gd name="connsiteX0" fmla="*/ 286 w 10000"/>
            <a:gd name="connsiteY0" fmla="*/ 9551 h 9551"/>
            <a:gd name="connsiteX1" fmla="*/ 0 w 10000"/>
            <a:gd name="connsiteY1" fmla="*/ 35 h 9551"/>
            <a:gd name="connsiteX2" fmla="*/ 5622 w 10000"/>
            <a:gd name="connsiteY2" fmla="*/ 356 h 9551"/>
            <a:gd name="connsiteX3" fmla="*/ 10000 w 10000"/>
            <a:gd name="connsiteY3" fmla="*/ 7602 h 95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9551">
              <a:moveTo>
                <a:pt x="286" y="9551"/>
              </a:moveTo>
              <a:cubicBezTo>
                <a:pt x="304" y="3671"/>
                <a:pt x="81" y="7312"/>
                <a:pt x="0" y="35"/>
              </a:cubicBezTo>
              <a:cubicBezTo>
                <a:pt x="2978" y="-157"/>
                <a:pt x="4630" y="517"/>
                <a:pt x="5622" y="356"/>
              </a:cubicBezTo>
              <a:cubicBezTo>
                <a:pt x="7798" y="2358"/>
                <a:pt x="6541" y="7333"/>
                <a:pt x="10000" y="7602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592596</xdr:colOff>
      <xdr:row>61</xdr:row>
      <xdr:rowOff>142867</xdr:rowOff>
    </xdr:from>
    <xdr:to>
      <xdr:col>6</xdr:col>
      <xdr:colOff>8465</xdr:colOff>
      <xdr:row>62</xdr:row>
      <xdr:rowOff>80433</xdr:rowOff>
    </xdr:to>
    <xdr:sp macro="" textlink="">
      <xdr:nvSpPr>
        <xdr:cNvPr id="526" name="AutoShape 475">
          <a:extLst>
            <a:ext uri="{FF2B5EF4-FFF2-40B4-BE49-F238E27FC236}">
              <a16:creationId xmlns:a16="http://schemas.microsoft.com/office/drawing/2014/main" id="{24777EE3-3229-4459-B6F9-B0D18ABF020F}"/>
            </a:ext>
          </a:extLst>
        </xdr:cNvPr>
        <xdr:cNvSpPr>
          <a:spLocks noChangeArrowheads="1"/>
        </xdr:cNvSpPr>
      </xdr:nvSpPr>
      <xdr:spPr bwMode="auto">
        <a:xfrm>
          <a:off x="3480576" y="10368907"/>
          <a:ext cx="101669" cy="10520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381000</xdr:colOff>
      <xdr:row>59</xdr:row>
      <xdr:rowOff>43962</xdr:rowOff>
    </xdr:from>
    <xdr:to>
      <xdr:col>7</xdr:col>
      <xdr:colOff>755408</xdr:colOff>
      <xdr:row>62</xdr:row>
      <xdr:rowOff>168505</xdr:rowOff>
    </xdr:to>
    <xdr:sp macro="" textlink="">
      <xdr:nvSpPr>
        <xdr:cNvPr id="527" name="Freeform 939">
          <a:extLst>
            <a:ext uri="{FF2B5EF4-FFF2-40B4-BE49-F238E27FC236}">
              <a16:creationId xmlns:a16="http://schemas.microsoft.com/office/drawing/2014/main" id="{43109192-9B48-4BC5-BEA5-5280068F2EFA}"/>
            </a:ext>
          </a:extLst>
        </xdr:cNvPr>
        <xdr:cNvSpPr>
          <a:spLocks/>
        </xdr:cNvSpPr>
      </xdr:nvSpPr>
      <xdr:spPr bwMode="auto">
        <a:xfrm flipH="1">
          <a:off x="4640580" y="9934722"/>
          <a:ext cx="305828" cy="627463"/>
        </a:xfrm>
        <a:custGeom>
          <a:avLst/>
          <a:gdLst>
            <a:gd name="T0" fmla="*/ 0 w 77"/>
            <a:gd name="T1" fmla="*/ 2147483647 h 11"/>
            <a:gd name="T2" fmla="*/ 2147483647 w 77"/>
            <a:gd name="T3" fmla="*/ 2147483647 h 11"/>
            <a:gd name="T4" fmla="*/ 2147483647 w 77"/>
            <a:gd name="T5" fmla="*/ 2147483647 h 11"/>
            <a:gd name="T6" fmla="*/ 2147483647 w 77"/>
            <a:gd name="T7" fmla="*/ 0 h 11"/>
            <a:gd name="T8" fmla="*/ 2147483647 w 77"/>
            <a:gd name="T9" fmla="*/ 0 h 1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10000 h 10000"/>
            <a:gd name="connsiteX1" fmla="*/ 59 w 10000"/>
            <a:gd name="connsiteY1" fmla="*/ 5903 h 10000"/>
            <a:gd name="connsiteX2" fmla="*/ 3506 w 10000"/>
            <a:gd name="connsiteY2" fmla="*/ 909 h 10000"/>
            <a:gd name="connsiteX3" fmla="*/ 6623 w 10000"/>
            <a:gd name="connsiteY3" fmla="*/ 0 h 10000"/>
            <a:gd name="connsiteX4" fmla="*/ 10000 w 10000"/>
            <a:gd name="connsiteY4" fmla="*/ 0 h 10000"/>
            <a:gd name="connsiteX0" fmla="*/ 0 w 10000"/>
            <a:gd name="connsiteY0" fmla="*/ 11733 h 11733"/>
            <a:gd name="connsiteX1" fmla="*/ 59 w 10000"/>
            <a:gd name="connsiteY1" fmla="*/ 5903 h 11733"/>
            <a:gd name="connsiteX2" fmla="*/ 3506 w 10000"/>
            <a:gd name="connsiteY2" fmla="*/ 909 h 11733"/>
            <a:gd name="connsiteX3" fmla="*/ 6623 w 10000"/>
            <a:gd name="connsiteY3" fmla="*/ 0 h 11733"/>
            <a:gd name="connsiteX4" fmla="*/ 10000 w 10000"/>
            <a:gd name="connsiteY4" fmla="*/ 0 h 117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1733">
              <a:moveTo>
                <a:pt x="0" y="11733"/>
              </a:moveTo>
              <a:cubicBezTo>
                <a:pt x="20" y="10367"/>
                <a:pt x="39" y="7269"/>
                <a:pt x="59" y="5903"/>
              </a:cubicBezTo>
              <a:lnTo>
                <a:pt x="3506" y="909"/>
              </a:lnTo>
              <a:lnTo>
                <a:pt x="6623" y="0"/>
              </a:lnTo>
              <a:lnTo>
                <a:pt x="1000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514986</xdr:colOff>
      <xdr:row>61</xdr:row>
      <xdr:rowOff>146535</xdr:rowOff>
    </xdr:from>
    <xdr:to>
      <xdr:col>7</xdr:col>
      <xdr:colOff>655663</xdr:colOff>
      <xdr:row>62</xdr:row>
      <xdr:rowOff>92316</xdr:rowOff>
    </xdr:to>
    <xdr:sp macro="" textlink="">
      <xdr:nvSpPr>
        <xdr:cNvPr id="528" name="AutoShape 950">
          <a:extLst>
            <a:ext uri="{FF2B5EF4-FFF2-40B4-BE49-F238E27FC236}">
              <a16:creationId xmlns:a16="http://schemas.microsoft.com/office/drawing/2014/main" id="{6B9E5226-31D7-40F7-A3BB-9BC821EA4ECC}"/>
            </a:ext>
          </a:extLst>
        </xdr:cNvPr>
        <xdr:cNvSpPr>
          <a:spLocks noChangeArrowheads="1"/>
        </xdr:cNvSpPr>
      </xdr:nvSpPr>
      <xdr:spPr bwMode="auto">
        <a:xfrm>
          <a:off x="4774566" y="10372575"/>
          <a:ext cx="140677" cy="11342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43960</xdr:colOff>
      <xdr:row>61</xdr:row>
      <xdr:rowOff>99646</xdr:rowOff>
    </xdr:from>
    <xdr:to>
      <xdr:col>7</xdr:col>
      <xdr:colOff>644387</xdr:colOff>
      <xdr:row>62</xdr:row>
      <xdr:rowOff>7327</xdr:rowOff>
    </xdr:to>
    <xdr:sp macro="" textlink="">
      <xdr:nvSpPr>
        <xdr:cNvPr id="529" name="Line 1280">
          <a:extLst>
            <a:ext uri="{FF2B5EF4-FFF2-40B4-BE49-F238E27FC236}">
              <a16:creationId xmlns:a16="http://schemas.microsoft.com/office/drawing/2014/main" id="{702004E7-14D3-4F6C-ABA8-B04067C3397A}"/>
            </a:ext>
          </a:extLst>
        </xdr:cNvPr>
        <xdr:cNvSpPr>
          <a:spLocks noChangeShapeType="1"/>
        </xdr:cNvSpPr>
      </xdr:nvSpPr>
      <xdr:spPr bwMode="auto">
        <a:xfrm flipH="1">
          <a:off x="4303540" y="10325686"/>
          <a:ext cx="600427" cy="753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646452</xdr:colOff>
      <xdr:row>62</xdr:row>
      <xdr:rowOff>3651</xdr:rowOff>
    </xdr:from>
    <xdr:to>
      <xdr:col>8</xdr:col>
      <xdr:colOff>638385</xdr:colOff>
      <xdr:row>64</xdr:row>
      <xdr:rowOff>19051</xdr:rowOff>
    </xdr:to>
    <xdr:sp macro="" textlink="">
      <xdr:nvSpPr>
        <xdr:cNvPr id="530" name="Text Box 972">
          <a:extLst>
            <a:ext uri="{FF2B5EF4-FFF2-40B4-BE49-F238E27FC236}">
              <a16:creationId xmlns:a16="http://schemas.microsoft.com/office/drawing/2014/main" id="{DEFCFD5C-2079-4983-9666-F767E5C5A130}"/>
            </a:ext>
          </a:extLst>
        </xdr:cNvPr>
        <xdr:cNvSpPr txBox="1">
          <a:spLocks noChangeArrowheads="1"/>
        </xdr:cNvSpPr>
      </xdr:nvSpPr>
      <xdr:spPr bwMode="auto">
        <a:xfrm>
          <a:off x="4908209" y="10464822"/>
          <a:ext cx="677733" cy="352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4.7km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150m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上る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5</xdr:col>
      <xdr:colOff>644421</xdr:colOff>
      <xdr:row>58</xdr:row>
      <xdr:rowOff>4234</xdr:rowOff>
    </xdr:from>
    <xdr:to>
      <xdr:col>5</xdr:col>
      <xdr:colOff>652480</xdr:colOff>
      <xdr:row>61</xdr:row>
      <xdr:rowOff>154354</xdr:rowOff>
    </xdr:to>
    <xdr:sp macro="" textlink="">
      <xdr:nvSpPr>
        <xdr:cNvPr id="531" name="Line 196">
          <a:extLst>
            <a:ext uri="{FF2B5EF4-FFF2-40B4-BE49-F238E27FC236}">
              <a16:creationId xmlns:a16="http://schemas.microsoft.com/office/drawing/2014/main" id="{60E6C03D-4F72-4011-A46E-7CF6FAC40255}"/>
            </a:ext>
          </a:extLst>
        </xdr:cNvPr>
        <xdr:cNvSpPr>
          <a:spLocks noChangeShapeType="1"/>
        </xdr:cNvSpPr>
      </xdr:nvSpPr>
      <xdr:spPr bwMode="auto">
        <a:xfrm flipH="1">
          <a:off x="3532401" y="9727354"/>
          <a:ext cx="8059" cy="6530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213674</xdr:colOff>
      <xdr:row>61</xdr:row>
      <xdr:rowOff>15414</xdr:rowOff>
    </xdr:from>
    <xdr:to>
      <xdr:col>8</xdr:col>
      <xdr:colOff>329260</xdr:colOff>
      <xdr:row>62</xdr:row>
      <xdr:rowOff>34222</xdr:rowOff>
    </xdr:to>
    <xdr:sp macro="" textlink="">
      <xdr:nvSpPr>
        <xdr:cNvPr id="532" name="Line 277">
          <a:extLst>
            <a:ext uri="{FF2B5EF4-FFF2-40B4-BE49-F238E27FC236}">
              <a16:creationId xmlns:a16="http://schemas.microsoft.com/office/drawing/2014/main" id="{31A06266-F8BB-496D-A501-9A6A7C63CFB0}"/>
            </a:ext>
          </a:extLst>
        </xdr:cNvPr>
        <xdr:cNvSpPr>
          <a:spLocks noChangeShapeType="1"/>
        </xdr:cNvSpPr>
      </xdr:nvSpPr>
      <xdr:spPr bwMode="auto">
        <a:xfrm rot="5243434">
          <a:off x="5123623" y="10276885"/>
          <a:ext cx="186448" cy="115586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41807 h 51807"/>
            <a:gd name="connsiteX1" fmla="*/ 10000 w 10000"/>
            <a:gd name="connsiteY1" fmla="*/ 51807 h 51807"/>
            <a:gd name="connsiteX0" fmla="*/ 0 w 10000"/>
            <a:gd name="connsiteY0" fmla="*/ 121556 h 131556"/>
            <a:gd name="connsiteX1" fmla="*/ 10000 w 10000"/>
            <a:gd name="connsiteY1" fmla="*/ 131556 h 131556"/>
            <a:gd name="connsiteX0" fmla="*/ 0 w 7867"/>
            <a:gd name="connsiteY0" fmla="*/ 121556 h 131556"/>
            <a:gd name="connsiteX1" fmla="*/ 7867 w 7867"/>
            <a:gd name="connsiteY1" fmla="*/ 131556 h 131556"/>
            <a:gd name="connsiteX0" fmla="*/ 0 w 10000"/>
            <a:gd name="connsiteY0" fmla="*/ 9789 h 10549"/>
            <a:gd name="connsiteX1" fmla="*/ 10000 w 10000"/>
            <a:gd name="connsiteY1" fmla="*/ 10549 h 10549"/>
            <a:gd name="connsiteX0" fmla="*/ 0 w 10000"/>
            <a:gd name="connsiteY0" fmla="*/ 9299 h 10059"/>
            <a:gd name="connsiteX1" fmla="*/ 10000 w 10000"/>
            <a:gd name="connsiteY1" fmla="*/ 10059 h 10059"/>
            <a:gd name="connsiteX0" fmla="*/ 0 w 10000"/>
            <a:gd name="connsiteY0" fmla="*/ 10093 h 10853"/>
            <a:gd name="connsiteX1" fmla="*/ 10000 w 10000"/>
            <a:gd name="connsiteY1" fmla="*/ 10853 h 108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 h="10853">
              <a:moveTo>
                <a:pt x="0" y="10093"/>
              </a:moveTo>
              <a:cubicBezTo>
                <a:pt x="846" y="-5026"/>
                <a:pt x="9831" y="-1817"/>
                <a:pt x="10000" y="10853"/>
              </a:cubicBezTo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422536</xdr:colOff>
      <xdr:row>60</xdr:row>
      <xdr:rowOff>167102</xdr:rowOff>
    </xdr:from>
    <xdr:to>
      <xdr:col>8</xdr:col>
      <xdr:colOff>567287</xdr:colOff>
      <xdr:row>62</xdr:row>
      <xdr:rowOff>40772</xdr:rowOff>
    </xdr:to>
    <xdr:sp macro="" textlink="">
      <xdr:nvSpPr>
        <xdr:cNvPr id="533" name="Line 277">
          <a:extLst>
            <a:ext uri="{FF2B5EF4-FFF2-40B4-BE49-F238E27FC236}">
              <a16:creationId xmlns:a16="http://schemas.microsoft.com/office/drawing/2014/main" id="{03736047-2744-4538-9441-14CC18930906}"/>
            </a:ext>
          </a:extLst>
        </xdr:cNvPr>
        <xdr:cNvSpPr>
          <a:spLocks noChangeShapeType="1"/>
        </xdr:cNvSpPr>
      </xdr:nvSpPr>
      <xdr:spPr bwMode="auto">
        <a:xfrm rot="5243434" flipV="1">
          <a:off x="5335817" y="10257601"/>
          <a:ext cx="208950" cy="144751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41807 h 51807"/>
            <a:gd name="connsiteX1" fmla="*/ 10000 w 10000"/>
            <a:gd name="connsiteY1" fmla="*/ 51807 h 51807"/>
            <a:gd name="connsiteX0" fmla="*/ 0 w 10000"/>
            <a:gd name="connsiteY0" fmla="*/ 121556 h 131556"/>
            <a:gd name="connsiteX1" fmla="*/ 10000 w 10000"/>
            <a:gd name="connsiteY1" fmla="*/ 131556 h 131556"/>
            <a:gd name="connsiteX0" fmla="*/ 0 w 7867"/>
            <a:gd name="connsiteY0" fmla="*/ 121556 h 131556"/>
            <a:gd name="connsiteX1" fmla="*/ 7867 w 7867"/>
            <a:gd name="connsiteY1" fmla="*/ 131556 h 131556"/>
            <a:gd name="connsiteX0" fmla="*/ 0 w 10000"/>
            <a:gd name="connsiteY0" fmla="*/ 9789 h 10549"/>
            <a:gd name="connsiteX1" fmla="*/ 10000 w 10000"/>
            <a:gd name="connsiteY1" fmla="*/ 10549 h 10549"/>
            <a:gd name="connsiteX0" fmla="*/ 0 w 10000"/>
            <a:gd name="connsiteY0" fmla="*/ 9299 h 10059"/>
            <a:gd name="connsiteX1" fmla="*/ 10000 w 10000"/>
            <a:gd name="connsiteY1" fmla="*/ 10059 h 10059"/>
            <a:gd name="connsiteX0" fmla="*/ 0 w 10000"/>
            <a:gd name="connsiteY0" fmla="*/ 10093 h 10853"/>
            <a:gd name="connsiteX1" fmla="*/ 10000 w 10000"/>
            <a:gd name="connsiteY1" fmla="*/ 10853 h 108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 h="10853">
              <a:moveTo>
                <a:pt x="0" y="10093"/>
              </a:moveTo>
              <a:cubicBezTo>
                <a:pt x="846" y="-5026"/>
                <a:pt x="9831" y="-1817"/>
                <a:pt x="10000" y="10853"/>
              </a:cubicBezTo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330199</xdr:colOff>
      <xdr:row>61</xdr:row>
      <xdr:rowOff>6582</xdr:rowOff>
    </xdr:from>
    <xdr:to>
      <xdr:col>8</xdr:col>
      <xdr:colOff>422560</xdr:colOff>
      <xdr:row>62</xdr:row>
      <xdr:rowOff>118534</xdr:rowOff>
    </xdr:to>
    <xdr:sp macro="" textlink="">
      <xdr:nvSpPr>
        <xdr:cNvPr id="534" name="Text Box 944">
          <a:extLst>
            <a:ext uri="{FF2B5EF4-FFF2-40B4-BE49-F238E27FC236}">
              <a16:creationId xmlns:a16="http://schemas.microsoft.com/office/drawing/2014/main" id="{BFF71868-FF27-45EF-958D-6FAD473A3967}"/>
            </a:ext>
          </a:extLst>
        </xdr:cNvPr>
        <xdr:cNvSpPr txBox="1">
          <a:spLocks noChangeArrowheads="1"/>
        </xdr:cNvSpPr>
      </xdr:nvSpPr>
      <xdr:spPr bwMode="auto">
        <a:xfrm flipV="1">
          <a:off x="5275579" y="10232622"/>
          <a:ext cx="92361" cy="27959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330074</xdr:colOff>
      <xdr:row>61</xdr:row>
      <xdr:rowOff>98058</xdr:rowOff>
    </xdr:from>
    <xdr:to>
      <xdr:col>8</xdr:col>
      <xdr:colOff>483580</xdr:colOff>
      <xdr:row>61</xdr:row>
      <xdr:rowOff>103705</xdr:rowOff>
    </xdr:to>
    <xdr:sp macro="" textlink="">
      <xdr:nvSpPr>
        <xdr:cNvPr id="535" name="Line 1280">
          <a:extLst>
            <a:ext uri="{FF2B5EF4-FFF2-40B4-BE49-F238E27FC236}">
              <a16:creationId xmlns:a16="http://schemas.microsoft.com/office/drawing/2014/main" id="{3B6FF798-3D8F-4022-899F-DCD6D166EA3F}"/>
            </a:ext>
          </a:extLst>
        </xdr:cNvPr>
        <xdr:cNvSpPr>
          <a:spLocks noChangeShapeType="1"/>
        </xdr:cNvSpPr>
      </xdr:nvSpPr>
      <xdr:spPr bwMode="auto">
        <a:xfrm flipH="1" flipV="1">
          <a:off x="5275454" y="10324098"/>
          <a:ext cx="153506" cy="5647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501652</xdr:colOff>
      <xdr:row>60</xdr:row>
      <xdr:rowOff>143495</xdr:rowOff>
    </xdr:from>
    <xdr:to>
      <xdr:col>5</xdr:col>
      <xdr:colOff>622302</xdr:colOff>
      <xdr:row>62</xdr:row>
      <xdr:rowOff>16291</xdr:rowOff>
    </xdr:to>
    <xdr:grpSp>
      <xdr:nvGrpSpPr>
        <xdr:cNvPr id="536" name="Group 487">
          <a:extLst>
            <a:ext uri="{FF2B5EF4-FFF2-40B4-BE49-F238E27FC236}">
              <a16:creationId xmlns:a16="http://schemas.microsoft.com/office/drawing/2014/main" id="{00068E0C-1FD3-4447-A1AB-311701F05C1D}"/>
            </a:ext>
          </a:extLst>
        </xdr:cNvPr>
        <xdr:cNvGrpSpPr>
          <a:grpSpLocks/>
        </xdr:cNvGrpSpPr>
      </xdr:nvGrpSpPr>
      <xdr:grpSpPr bwMode="auto">
        <a:xfrm>
          <a:off x="3391809" y="10267209"/>
          <a:ext cx="120650" cy="210253"/>
          <a:chOff x="1389" y="516"/>
          <a:chExt cx="43" cy="21"/>
        </a:xfrm>
      </xdr:grpSpPr>
      <xdr:sp macro="" textlink="">
        <xdr:nvSpPr>
          <xdr:cNvPr id="537" name="Freeform 488">
            <a:extLst>
              <a:ext uri="{FF2B5EF4-FFF2-40B4-BE49-F238E27FC236}">
                <a16:creationId xmlns:a16="http://schemas.microsoft.com/office/drawing/2014/main" id="{C68A048D-C829-A97B-5DF4-899EB9907B53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38" name="Freeform 489">
            <a:extLst>
              <a:ext uri="{FF2B5EF4-FFF2-40B4-BE49-F238E27FC236}">
                <a16:creationId xmlns:a16="http://schemas.microsoft.com/office/drawing/2014/main" id="{C41829BE-2190-81D1-2DFC-B91181229D1A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645892</xdr:colOff>
      <xdr:row>60</xdr:row>
      <xdr:rowOff>138181</xdr:rowOff>
    </xdr:from>
    <xdr:to>
      <xdr:col>6</xdr:col>
      <xdr:colOff>534767</xdr:colOff>
      <xdr:row>61</xdr:row>
      <xdr:rowOff>122818</xdr:rowOff>
    </xdr:to>
    <xdr:sp macro="" textlink="">
      <xdr:nvSpPr>
        <xdr:cNvPr id="539" name="Text Box 490">
          <a:extLst>
            <a:ext uri="{FF2B5EF4-FFF2-40B4-BE49-F238E27FC236}">
              <a16:creationId xmlns:a16="http://schemas.microsoft.com/office/drawing/2014/main" id="{C5720C7B-9777-41AC-A62D-51604F578A9B}"/>
            </a:ext>
          </a:extLst>
        </xdr:cNvPr>
        <xdr:cNvSpPr txBox="1">
          <a:spLocks noChangeArrowheads="1"/>
        </xdr:cNvSpPr>
      </xdr:nvSpPr>
      <xdr:spPr bwMode="auto">
        <a:xfrm>
          <a:off x="3533872" y="10196581"/>
          <a:ext cx="574675" cy="1522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新大正橋</a:t>
          </a:r>
          <a:endParaRPr lang="ja-JP" altLang="en-US"/>
        </a:p>
      </xdr:txBody>
    </xdr:sp>
    <xdr:clientData/>
  </xdr:twoCellAnchor>
  <xdr:twoCellAnchor>
    <xdr:from>
      <xdr:col>9</xdr:col>
      <xdr:colOff>124558</xdr:colOff>
      <xdr:row>59</xdr:row>
      <xdr:rowOff>95250</xdr:rowOff>
    </xdr:from>
    <xdr:to>
      <xdr:col>9</xdr:col>
      <xdr:colOff>284871</xdr:colOff>
      <xdr:row>61</xdr:row>
      <xdr:rowOff>9963</xdr:rowOff>
    </xdr:to>
    <xdr:sp macro="" textlink="">
      <xdr:nvSpPr>
        <xdr:cNvPr id="540" name="Line 1143">
          <a:extLst>
            <a:ext uri="{FF2B5EF4-FFF2-40B4-BE49-F238E27FC236}">
              <a16:creationId xmlns:a16="http://schemas.microsoft.com/office/drawing/2014/main" id="{C0863EC3-D3A1-4DC6-BB40-2A98F00C9DC5}"/>
            </a:ext>
          </a:extLst>
        </xdr:cNvPr>
        <xdr:cNvSpPr>
          <a:spLocks noChangeShapeType="1"/>
        </xdr:cNvSpPr>
      </xdr:nvSpPr>
      <xdr:spPr bwMode="auto">
        <a:xfrm>
          <a:off x="5755738" y="9986010"/>
          <a:ext cx="160313" cy="249993"/>
        </a:xfrm>
        <a:custGeom>
          <a:avLst/>
          <a:gdLst>
            <a:gd name="connsiteX0" fmla="*/ 0 w 160313"/>
            <a:gd name="connsiteY0" fmla="*/ 0 h 251751"/>
            <a:gd name="connsiteX1" fmla="*/ 160313 w 160313"/>
            <a:gd name="connsiteY1" fmla="*/ 251751 h 251751"/>
            <a:gd name="connsiteX0" fmla="*/ 0 w 160313"/>
            <a:gd name="connsiteY0" fmla="*/ 0 h 251751"/>
            <a:gd name="connsiteX1" fmla="*/ 160313 w 160313"/>
            <a:gd name="connsiteY1" fmla="*/ 251751 h 251751"/>
            <a:gd name="connsiteX0" fmla="*/ 0 w 160313"/>
            <a:gd name="connsiteY0" fmla="*/ 0 h 251751"/>
            <a:gd name="connsiteX1" fmla="*/ 160313 w 160313"/>
            <a:gd name="connsiteY1" fmla="*/ 251751 h 2517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60313" h="251751">
              <a:moveTo>
                <a:pt x="0" y="0"/>
              </a:moveTo>
              <a:cubicBezTo>
                <a:pt x="53438" y="127878"/>
                <a:pt x="48260" y="175161"/>
                <a:pt x="160313" y="251751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624976</xdr:colOff>
      <xdr:row>59</xdr:row>
      <xdr:rowOff>31314</xdr:rowOff>
    </xdr:from>
    <xdr:to>
      <xdr:col>6</xdr:col>
      <xdr:colOff>272852</xdr:colOff>
      <xdr:row>60</xdr:row>
      <xdr:rowOff>114102</xdr:rowOff>
    </xdr:to>
    <xdr:grpSp>
      <xdr:nvGrpSpPr>
        <xdr:cNvPr id="541" name="Group 6672">
          <a:extLst>
            <a:ext uri="{FF2B5EF4-FFF2-40B4-BE49-F238E27FC236}">
              <a16:creationId xmlns:a16="http://schemas.microsoft.com/office/drawing/2014/main" id="{8DF50EAA-5931-4502-9C43-5CC55AD6A706}"/>
            </a:ext>
          </a:extLst>
        </xdr:cNvPr>
        <xdr:cNvGrpSpPr>
          <a:grpSpLocks/>
        </xdr:cNvGrpSpPr>
      </xdr:nvGrpSpPr>
      <xdr:grpSpPr bwMode="auto">
        <a:xfrm>
          <a:off x="3515133" y="9986300"/>
          <a:ext cx="333676" cy="251516"/>
          <a:chOff x="536" y="109"/>
          <a:chExt cx="46" cy="44"/>
        </a:xfrm>
      </xdr:grpSpPr>
      <xdr:pic>
        <xdr:nvPicPr>
          <xdr:cNvPr id="542" name="Picture 6673" descr="route2">
            <a:extLst>
              <a:ext uri="{FF2B5EF4-FFF2-40B4-BE49-F238E27FC236}">
                <a16:creationId xmlns:a16="http://schemas.microsoft.com/office/drawing/2014/main" id="{00C6D990-30ED-DD21-ED52-3EDA9DA7DF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43" name="Text Box 6674">
            <a:extLst>
              <a:ext uri="{FF2B5EF4-FFF2-40B4-BE49-F238E27FC236}">
                <a16:creationId xmlns:a16="http://schemas.microsoft.com/office/drawing/2014/main" id="{78F2EABD-2E45-28A9-7A58-7B8DDE7374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5</xdr:col>
      <xdr:colOff>135413</xdr:colOff>
      <xdr:row>62</xdr:row>
      <xdr:rowOff>127000</xdr:rowOff>
    </xdr:from>
    <xdr:to>
      <xdr:col>5</xdr:col>
      <xdr:colOff>410837</xdr:colOff>
      <xdr:row>64</xdr:row>
      <xdr:rowOff>20376</xdr:rowOff>
    </xdr:to>
    <xdr:sp macro="" textlink="">
      <xdr:nvSpPr>
        <xdr:cNvPr id="544" name="六角形 543">
          <a:extLst>
            <a:ext uri="{FF2B5EF4-FFF2-40B4-BE49-F238E27FC236}">
              <a16:creationId xmlns:a16="http://schemas.microsoft.com/office/drawing/2014/main" id="{46A360D1-0B23-4CDE-BF20-9B9B706F16A7}"/>
            </a:ext>
          </a:extLst>
        </xdr:cNvPr>
        <xdr:cNvSpPr/>
      </xdr:nvSpPr>
      <xdr:spPr bwMode="auto">
        <a:xfrm>
          <a:off x="3023393" y="10520680"/>
          <a:ext cx="275424" cy="22865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138</a:t>
          </a:r>
        </a:p>
      </xdr:txBody>
    </xdr:sp>
    <xdr:clientData/>
  </xdr:twoCellAnchor>
  <xdr:twoCellAnchor>
    <xdr:from>
      <xdr:col>7</xdr:col>
      <xdr:colOff>290754</xdr:colOff>
      <xdr:row>63</xdr:row>
      <xdr:rowOff>47617</xdr:rowOff>
    </xdr:from>
    <xdr:to>
      <xdr:col>7</xdr:col>
      <xdr:colOff>536203</xdr:colOff>
      <xdr:row>64</xdr:row>
      <xdr:rowOff>89548</xdr:rowOff>
    </xdr:to>
    <xdr:sp macro="" textlink="">
      <xdr:nvSpPr>
        <xdr:cNvPr id="545" name="六角形 544">
          <a:extLst>
            <a:ext uri="{FF2B5EF4-FFF2-40B4-BE49-F238E27FC236}">
              <a16:creationId xmlns:a16="http://schemas.microsoft.com/office/drawing/2014/main" id="{4933203D-7798-4C65-9D2A-6F426F20D221}"/>
            </a:ext>
          </a:extLst>
        </xdr:cNvPr>
        <xdr:cNvSpPr/>
      </xdr:nvSpPr>
      <xdr:spPr bwMode="auto">
        <a:xfrm>
          <a:off x="4550334" y="10608937"/>
          <a:ext cx="245449" cy="2095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138</a:t>
          </a:r>
        </a:p>
      </xdr:txBody>
    </xdr:sp>
    <xdr:clientData/>
  </xdr:twoCellAnchor>
  <xdr:twoCellAnchor>
    <xdr:from>
      <xdr:col>7</xdr:col>
      <xdr:colOff>455868</xdr:colOff>
      <xdr:row>58</xdr:row>
      <xdr:rowOff>183696</xdr:rowOff>
    </xdr:from>
    <xdr:to>
      <xdr:col>7</xdr:col>
      <xdr:colOff>701317</xdr:colOff>
      <xdr:row>60</xdr:row>
      <xdr:rowOff>28323</xdr:rowOff>
    </xdr:to>
    <xdr:sp macro="" textlink="">
      <xdr:nvSpPr>
        <xdr:cNvPr id="546" name="六角形 545">
          <a:extLst>
            <a:ext uri="{FF2B5EF4-FFF2-40B4-BE49-F238E27FC236}">
              <a16:creationId xmlns:a16="http://schemas.microsoft.com/office/drawing/2014/main" id="{2BCFAD2B-F5E6-478F-B7D3-3DF222A9EE57}"/>
            </a:ext>
          </a:extLst>
        </xdr:cNvPr>
        <xdr:cNvSpPr/>
      </xdr:nvSpPr>
      <xdr:spPr bwMode="auto">
        <a:xfrm>
          <a:off x="4715448" y="9891576"/>
          <a:ext cx="230209" cy="19514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138</a:t>
          </a:r>
        </a:p>
      </xdr:txBody>
    </xdr:sp>
    <xdr:clientData/>
  </xdr:twoCellAnchor>
  <xdr:twoCellAnchor>
    <xdr:from>
      <xdr:col>8</xdr:col>
      <xdr:colOff>122472</xdr:colOff>
      <xdr:row>59</xdr:row>
      <xdr:rowOff>156515</xdr:rowOff>
    </xdr:from>
    <xdr:to>
      <xdr:col>8</xdr:col>
      <xdr:colOff>367921</xdr:colOff>
      <xdr:row>61</xdr:row>
      <xdr:rowOff>1142</xdr:rowOff>
    </xdr:to>
    <xdr:sp macro="" textlink="">
      <xdr:nvSpPr>
        <xdr:cNvPr id="547" name="六角形 546">
          <a:extLst>
            <a:ext uri="{FF2B5EF4-FFF2-40B4-BE49-F238E27FC236}">
              <a16:creationId xmlns:a16="http://schemas.microsoft.com/office/drawing/2014/main" id="{DC6C2354-FA56-45A6-AFEA-A0BF502E7D71}"/>
            </a:ext>
          </a:extLst>
        </xdr:cNvPr>
        <xdr:cNvSpPr/>
      </xdr:nvSpPr>
      <xdr:spPr bwMode="auto">
        <a:xfrm>
          <a:off x="5067852" y="10047275"/>
          <a:ext cx="245449" cy="17990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6</xdr:col>
      <xdr:colOff>262405</xdr:colOff>
      <xdr:row>63</xdr:row>
      <xdr:rowOff>3173</xdr:rowOff>
    </xdr:from>
    <xdr:to>
      <xdr:col>6</xdr:col>
      <xdr:colOff>626535</xdr:colOff>
      <xdr:row>64</xdr:row>
      <xdr:rowOff>126999</xdr:rowOff>
    </xdr:to>
    <xdr:grpSp>
      <xdr:nvGrpSpPr>
        <xdr:cNvPr id="548" name="Group 6672">
          <a:extLst>
            <a:ext uri="{FF2B5EF4-FFF2-40B4-BE49-F238E27FC236}">
              <a16:creationId xmlns:a16="http://schemas.microsoft.com/office/drawing/2014/main" id="{B8FA642B-3D56-42FC-9ED5-1BE6A8C2375A}"/>
            </a:ext>
          </a:extLst>
        </xdr:cNvPr>
        <xdr:cNvGrpSpPr>
          <a:grpSpLocks/>
        </xdr:cNvGrpSpPr>
      </xdr:nvGrpSpPr>
      <xdr:grpSpPr bwMode="auto">
        <a:xfrm>
          <a:off x="3838362" y="10633073"/>
          <a:ext cx="364130" cy="292555"/>
          <a:chOff x="536" y="109"/>
          <a:chExt cx="46" cy="44"/>
        </a:xfrm>
      </xdr:grpSpPr>
      <xdr:pic>
        <xdr:nvPicPr>
          <xdr:cNvPr id="549" name="Picture 6673" descr="route2">
            <a:extLst>
              <a:ext uri="{FF2B5EF4-FFF2-40B4-BE49-F238E27FC236}">
                <a16:creationId xmlns:a16="http://schemas.microsoft.com/office/drawing/2014/main" id="{4A282C21-12AC-E68E-20F2-6507332EB55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50" name="Text Box 6674">
            <a:extLst>
              <a:ext uri="{FF2B5EF4-FFF2-40B4-BE49-F238E27FC236}">
                <a16:creationId xmlns:a16="http://schemas.microsoft.com/office/drawing/2014/main" id="{058C64DF-17AA-8FD2-1B9A-1394C773CF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10</xdr:col>
      <xdr:colOff>87275</xdr:colOff>
      <xdr:row>58</xdr:row>
      <xdr:rowOff>159089</xdr:rowOff>
    </xdr:from>
    <xdr:to>
      <xdr:col>10</xdr:col>
      <xdr:colOff>204712</xdr:colOff>
      <xdr:row>61</xdr:row>
      <xdr:rowOff>151762</xdr:rowOff>
    </xdr:to>
    <xdr:sp macro="" textlink="">
      <xdr:nvSpPr>
        <xdr:cNvPr id="551" name="Line 229">
          <a:extLst>
            <a:ext uri="{FF2B5EF4-FFF2-40B4-BE49-F238E27FC236}">
              <a16:creationId xmlns:a16="http://schemas.microsoft.com/office/drawing/2014/main" id="{BB9478FA-A569-4556-85AD-8EEC2C63D2D8}"/>
            </a:ext>
          </a:extLst>
        </xdr:cNvPr>
        <xdr:cNvSpPr>
          <a:spLocks noChangeShapeType="1"/>
        </xdr:cNvSpPr>
      </xdr:nvSpPr>
      <xdr:spPr bwMode="auto">
        <a:xfrm flipH="1">
          <a:off x="6404255" y="9882209"/>
          <a:ext cx="117437" cy="495593"/>
        </a:xfrm>
        <a:custGeom>
          <a:avLst/>
          <a:gdLst>
            <a:gd name="connsiteX0" fmla="*/ 0 w 117231"/>
            <a:gd name="connsiteY0" fmla="*/ 0 h 534866"/>
            <a:gd name="connsiteX1" fmla="*/ 117231 w 117231"/>
            <a:gd name="connsiteY1" fmla="*/ 534866 h 534866"/>
            <a:gd name="connsiteX0" fmla="*/ 0 w 117437"/>
            <a:gd name="connsiteY0" fmla="*/ 0 h 534866"/>
            <a:gd name="connsiteX1" fmla="*/ 117231 w 117437"/>
            <a:gd name="connsiteY1" fmla="*/ 534866 h 534866"/>
            <a:gd name="connsiteX0" fmla="*/ 0 w 117437"/>
            <a:gd name="connsiteY0" fmla="*/ 0 h 534866"/>
            <a:gd name="connsiteX1" fmla="*/ 117231 w 117437"/>
            <a:gd name="connsiteY1" fmla="*/ 534866 h 5348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17437" h="534866">
              <a:moveTo>
                <a:pt x="0" y="0"/>
              </a:moveTo>
              <a:cubicBezTo>
                <a:pt x="39077" y="178289"/>
                <a:pt x="122116" y="188058"/>
                <a:pt x="117231" y="53486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72844</xdr:colOff>
      <xdr:row>60</xdr:row>
      <xdr:rowOff>165397</xdr:rowOff>
    </xdr:from>
    <xdr:to>
      <xdr:col>10</xdr:col>
      <xdr:colOff>124092</xdr:colOff>
      <xdr:row>64</xdr:row>
      <xdr:rowOff>115130</xdr:rowOff>
    </xdr:to>
    <xdr:sp macro="" textlink="">
      <xdr:nvSpPr>
        <xdr:cNvPr id="552" name="Freeform 230">
          <a:extLst>
            <a:ext uri="{FF2B5EF4-FFF2-40B4-BE49-F238E27FC236}">
              <a16:creationId xmlns:a16="http://schemas.microsoft.com/office/drawing/2014/main" id="{E0E54F32-4B2F-4D6B-861C-BE329CB0BC41}"/>
            </a:ext>
          </a:extLst>
        </xdr:cNvPr>
        <xdr:cNvSpPr>
          <a:spLocks/>
        </xdr:cNvSpPr>
      </xdr:nvSpPr>
      <xdr:spPr bwMode="auto">
        <a:xfrm flipH="1">
          <a:off x="5704024" y="10223797"/>
          <a:ext cx="737048" cy="620293"/>
        </a:xfrm>
        <a:custGeom>
          <a:avLst/>
          <a:gdLst>
            <a:gd name="T0" fmla="*/ 0 w 43"/>
            <a:gd name="T1" fmla="*/ 2147483647 h 79"/>
            <a:gd name="T2" fmla="*/ 0 w 43"/>
            <a:gd name="T3" fmla="*/ 2147483647 h 79"/>
            <a:gd name="T4" fmla="*/ 2147483647 w 43"/>
            <a:gd name="T5" fmla="*/ 0 h 79"/>
            <a:gd name="T6" fmla="*/ 0 60000 65536"/>
            <a:gd name="T7" fmla="*/ 0 60000 65536"/>
            <a:gd name="T8" fmla="*/ 0 60000 65536"/>
            <a:gd name="connsiteX0" fmla="*/ 0 w 11040"/>
            <a:gd name="connsiteY0" fmla="*/ 5193 h 5193"/>
            <a:gd name="connsiteX1" fmla="*/ 0 w 11040"/>
            <a:gd name="connsiteY1" fmla="*/ 636 h 5193"/>
            <a:gd name="connsiteX2" fmla="*/ 11040 w 11040"/>
            <a:gd name="connsiteY2" fmla="*/ 0 h 5193"/>
            <a:gd name="connsiteX0" fmla="*/ 0 w 10157"/>
            <a:gd name="connsiteY0" fmla="*/ 9822 h 9822"/>
            <a:gd name="connsiteX1" fmla="*/ 0 w 10157"/>
            <a:gd name="connsiteY1" fmla="*/ 1047 h 9822"/>
            <a:gd name="connsiteX2" fmla="*/ 10157 w 10157"/>
            <a:gd name="connsiteY2" fmla="*/ 725 h 9822"/>
            <a:gd name="connsiteX0" fmla="*/ 0 w 10000"/>
            <a:gd name="connsiteY0" fmla="*/ 10524 h 10524"/>
            <a:gd name="connsiteX1" fmla="*/ 0 w 10000"/>
            <a:gd name="connsiteY1" fmla="*/ 1590 h 10524"/>
            <a:gd name="connsiteX2" fmla="*/ 10000 w 10000"/>
            <a:gd name="connsiteY2" fmla="*/ 1262 h 10524"/>
            <a:gd name="connsiteX0" fmla="*/ 0 w 10000"/>
            <a:gd name="connsiteY0" fmla="*/ 9262 h 9262"/>
            <a:gd name="connsiteX1" fmla="*/ 0 w 10000"/>
            <a:gd name="connsiteY1" fmla="*/ 328 h 9262"/>
            <a:gd name="connsiteX2" fmla="*/ 10000 w 10000"/>
            <a:gd name="connsiteY2" fmla="*/ 0 h 9262"/>
            <a:gd name="connsiteX0" fmla="*/ 0 w 10937"/>
            <a:gd name="connsiteY0" fmla="*/ 12414 h 12414"/>
            <a:gd name="connsiteX1" fmla="*/ 937 w 10937"/>
            <a:gd name="connsiteY1" fmla="*/ 354 h 12414"/>
            <a:gd name="connsiteX2" fmla="*/ 10937 w 10937"/>
            <a:gd name="connsiteY2" fmla="*/ 0 h 12414"/>
            <a:gd name="connsiteX0" fmla="*/ 0 w 10937"/>
            <a:gd name="connsiteY0" fmla="*/ 12414 h 12414"/>
            <a:gd name="connsiteX1" fmla="*/ 937 w 10937"/>
            <a:gd name="connsiteY1" fmla="*/ 354 h 12414"/>
            <a:gd name="connsiteX2" fmla="*/ 10937 w 10937"/>
            <a:gd name="connsiteY2" fmla="*/ 0 h 12414"/>
            <a:gd name="connsiteX0" fmla="*/ 0 w 15624"/>
            <a:gd name="connsiteY0" fmla="*/ 14655 h 14655"/>
            <a:gd name="connsiteX1" fmla="*/ 937 w 15624"/>
            <a:gd name="connsiteY1" fmla="*/ 2595 h 14655"/>
            <a:gd name="connsiteX2" fmla="*/ 15624 w 15624"/>
            <a:gd name="connsiteY2" fmla="*/ 0 h 14655"/>
            <a:gd name="connsiteX0" fmla="*/ 0 w 17499"/>
            <a:gd name="connsiteY0" fmla="*/ 14655 h 14655"/>
            <a:gd name="connsiteX1" fmla="*/ 937 w 17499"/>
            <a:gd name="connsiteY1" fmla="*/ 2595 h 14655"/>
            <a:gd name="connsiteX2" fmla="*/ 17499 w 17499"/>
            <a:gd name="connsiteY2" fmla="*/ 0 h 14655"/>
            <a:gd name="connsiteX0" fmla="*/ 0 w 17499"/>
            <a:gd name="connsiteY0" fmla="*/ 14655 h 14655"/>
            <a:gd name="connsiteX1" fmla="*/ 937 w 17499"/>
            <a:gd name="connsiteY1" fmla="*/ 2595 h 14655"/>
            <a:gd name="connsiteX2" fmla="*/ 17499 w 17499"/>
            <a:gd name="connsiteY2" fmla="*/ 0 h 14655"/>
            <a:gd name="connsiteX0" fmla="*/ 0 w 17499"/>
            <a:gd name="connsiteY0" fmla="*/ 14655 h 14655"/>
            <a:gd name="connsiteX1" fmla="*/ 937 w 17499"/>
            <a:gd name="connsiteY1" fmla="*/ 2595 h 14655"/>
            <a:gd name="connsiteX2" fmla="*/ 17499 w 17499"/>
            <a:gd name="connsiteY2" fmla="*/ 0 h 14655"/>
            <a:gd name="connsiteX0" fmla="*/ 0 w 17499"/>
            <a:gd name="connsiteY0" fmla="*/ 14680 h 14680"/>
            <a:gd name="connsiteX1" fmla="*/ 937 w 17499"/>
            <a:gd name="connsiteY1" fmla="*/ 2620 h 14680"/>
            <a:gd name="connsiteX2" fmla="*/ 17499 w 17499"/>
            <a:gd name="connsiteY2" fmla="*/ 25 h 146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499" h="14680">
              <a:moveTo>
                <a:pt x="0" y="14680"/>
              </a:moveTo>
              <a:cubicBezTo>
                <a:pt x="1250" y="9281"/>
                <a:pt x="625" y="6640"/>
                <a:pt x="937" y="2620"/>
              </a:cubicBezTo>
              <a:cubicBezTo>
                <a:pt x="11548" y="2600"/>
                <a:pt x="10176" y="-300"/>
                <a:pt x="17499" y="25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7431</xdr:colOff>
      <xdr:row>62</xdr:row>
      <xdr:rowOff>5809</xdr:rowOff>
    </xdr:from>
    <xdr:to>
      <xdr:col>10</xdr:col>
      <xdr:colOff>163363</xdr:colOff>
      <xdr:row>62</xdr:row>
      <xdr:rowOff>155222</xdr:rowOff>
    </xdr:to>
    <xdr:sp macro="" textlink="">
      <xdr:nvSpPr>
        <xdr:cNvPr id="553" name="AutoShape 231">
          <a:extLst>
            <a:ext uri="{FF2B5EF4-FFF2-40B4-BE49-F238E27FC236}">
              <a16:creationId xmlns:a16="http://schemas.microsoft.com/office/drawing/2014/main" id="{6FCA3DA0-A73B-4D35-8979-BB137C5E795F}"/>
            </a:ext>
          </a:extLst>
        </xdr:cNvPr>
        <xdr:cNvSpPr>
          <a:spLocks noChangeArrowheads="1"/>
        </xdr:cNvSpPr>
      </xdr:nvSpPr>
      <xdr:spPr bwMode="auto">
        <a:xfrm flipH="1">
          <a:off x="6324411" y="10399489"/>
          <a:ext cx="155932" cy="14941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152007</xdr:colOff>
      <xdr:row>63</xdr:row>
      <xdr:rowOff>80405</xdr:rowOff>
    </xdr:from>
    <xdr:ext cx="620580" cy="160896"/>
    <xdr:sp macro="" textlink="">
      <xdr:nvSpPr>
        <xdr:cNvPr id="554" name="Text Box 1300">
          <a:extLst>
            <a:ext uri="{FF2B5EF4-FFF2-40B4-BE49-F238E27FC236}">
              <a16:creationId xmlns:a16="http://schemas.microsoft.com/office/drawing/2014/main" id="{32570004-631A-4436-B3B2-A1790C42D050}"/>
            </a:ext>
          </a:extLst>
        </xdr:cNvPr>
        <xdr:cNvSpPr txBox="1">
          <a:spLocks noChangeArrowheads="1"/>
        </xdr:cNvSpPr>
      </xdr:nvSpPr>
      <xdr:spPr bwMode="auto">
        <a:xfrm>
          <a:off x="5783187" y="10641725"/>
          <a:ext cx="620580" cy="16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平原会館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111717</xdr:colOff>
      <xdr:row>62</xdr:row>
      <xdr:rowOff>118837</xdr:rowOff>
    </xdr:from>
    <xdr:to>
      <xdr:col>10</xdr:col>
      <xdr:colOff>64563</xdr:colOff>
      <xdr:row>63</xdr:row>
      <xdr:rowOff>123551</xdr:rowOff>
    </xdr:to>
    <xdr:sp macro="" textlink="">
      <xdr:nvSpPr>
        <xdr:cNvPr id="555" name="Text Box 1300">
          <a:extLst>
            <a:ext uri="{FF2B5EF4-FFF2-40B4-BE49-F238E27FC236}">
              <a16:creationId xmlns:a16="http://schemas.microsoft.com/office/drawing/2014/main" id="{7C5B5EDF-A5E2-4725-81BC-BC149661DC04}"/>
            </a:ext>
          </a:extLst>
        </xdr:cNvPr>
        <xdr:cNvSpPr txBox="1">
          <a:spLocks noChangeArrowheads="1"/>
        </xdr:cNvSpPr>
      </xdr:nvSpPr>
      <xdr:spPr bwMode="auto">
        <a:xfrm>
          <a:off x="5742897" y="10512517"/>
          <a:ext cx="638646" cy="172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平原バス停・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74160</xdr:colOff>
      <xdr:row>61</xdr:row>
      <xdr:rowOff>114300</xdr:rowOff>
    </xdr:from>
    <xdr:to>
      <xdr:col>10</xdr:col>
      <xdr:colOff>398010</xdr:colOff>
      <xdr:row>64</xdr:row>
      <xdr:rowOff>44450</xdr:rowOff>
    </xdr:to>
    <xdr:sp macro="" textlink="">
      <xdr:nvSpPr>
        <xdr:cNvPr id="556" name="Line 527">
          <a:extLst>
            <a:ext uri="{FF2B5EF4-FFF2-40B4-BE49-F238E27FC236}">
              <a16:creationId xmlns:a16="http://schemas.microsoft.com/office/drawing/2014/main" id="{4B7186DF-6129-4B79-AF23-5329C3080083}"/>
            </a:ext>
          </a:extLst>
        </xdr:cNvPr>
        <xdr:cNvSpPr>
          <a:spLocks noChangeShapeType="1"/>
        </xdr:cNvSpPr>
      </xdr:nvSpPr>
      <xdr:spPr bwMode="auto">
        <a:xfrm>
          <a:off x="6391140" y="10340340"/>
          <a:ext cx="323850" cy="433070"/>
        </a:xfrm>
        <a:custGeom>
          <a:avLst/>
          <a:gdLst>
            <a:gd name="connsiteX0" fmla="*/ 0 w 393700"/>
            <a:gd name="connsiteY0" fmla="*/ 0 h 393700"/>
            <a:gd name="connsiteX1" fmla="*/ 393700 w 393700"/>
            <a:gd name="connsiteY1" fmla="*/ 393700 h 393700"/>
            <a:gd name="connsiteX0" fmla="*/ 0 w 393700"/>
            <a:gd name="connsiteY0" fmla="*/ 0 h 393700"/>
            <a:gd name="connsiteX1" fmla="*/ 393700 w 393700"/>
            <a:gd name="connsiteY1" fmla="*/ 393700 h 393700"/>
            <a:gd name="connsiteX0" fmla="*/ 0 w 323850"/>
            <a:gd name="connsiteY0" fmla="*/ 0 h 444500"/>
            <a:gd name="connsiteX1" fmla="*/ 323850 w 323850"/>
            <a:gd name="connsiteY1" fmla="*/ 444500 h 444500"/>
            <a:gd name="connsiteX0" fmla="*/ 0 w 323850"/>
            <a:gd name="connsiteY0" fmla="*/ 0 h 444500"/>
            <a:gd name="connsiteX1" fmla="*/ 323850 w 323850"/>
            <a:gd name="connsiteY1" fmla="*/ 444500 h 444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23850" h="444500">
              <a:moveTo>
                <a:pt x="0" y="0"/>
              </a:moveTo>
              <a:cubicBezTo>
                <a:pt x="302683" y="4233"/>
                <a:pt x="262467" y="294217"/>
                <a:pt x="323850" y="4445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132293</xdr:colOff>
      <xdr:row>59</xdr:row>
      <xdr:rowOff>81086</xdr:rowOff>
    </xdr:from>
    <xdr:to>
      <xdr:col>10</xdr:col>
      <xdr:colOff>185310</xdr:colOff>
      <xdr:row>61</xdr:row>
      <xdr:rowOff>150935</xdr:rowOff>
    </xdr:to>
    <xdr:sp macro="" textlink="">
      <xdr:nvSpPr>
        <xdr:cNvPr id="557" name="Line 229">
          <a:extLst>
            <a:ext uri="{FF2B5EF4-FFF2-40B4-BE49-F238E27FC236}">
              <a16:creationId xmlns:a16="http://schemas.microsoft.com/office/drawing/2014/main" id="{92E84561-1C30-47E4-8C06-E966C3316116}"/>
            </a:ext>
          </a:extLst>
        </xdr:cNvPr>
        <xdr:cNvSpPr>
          <a:spLocks noChangeShapeType="1"/>
        </xdr:cNvSpPr>
      </xdr:nvSpPr>
      <xdr:spPr bwMode="auto">
        <a:xfrm flipH="1">
          <a:off x="6449273" y="9971846"/>
          <a:ext cx="53017" cy="405129"/>
        </a:xfrm>
        <a:custGeom>
          <a:avLst/>
          <a:gdLst>
            <a:gd name="connsiteX0" fmla="*/ 0 w 117231"/>
            <a:gd name="connsiteY0" fmla="*/ 0 h 534866"/>
            <a:gd name="connsiteX1" fmla="*/ 117231 w 117231"/>
            <a:gd name="connsiteY1" fmla="*/ 534866 h 534866"/>
            <a:gd name="connsiteX0" fmla="*/ 0 w 117437"/>
            <a:gd name="connsiteY0" fmla="*/ 0 h 534866"/>
            <a:gd name="connsiteX1" fmla="*/ 117231 w 117437"/>
            <a:gd name="connsiteY1" fmla="*/ 534866 h 534866"/>
            <a:gd name="connsiteX0" fmla="*/ 0 w 117437"/>
            <a:gd name="connsiteY0" fmla="*/ 0 h 534866"/>
            <a:gd name="connsiteX1" fmla="*/ 117231 w 117437"/>
            <a:gd name="connsiteY1" fmla="*/ 534866 h 534866"/>
            <a:gd name="connsiteX0" fmla="*/ 0 w 60671"/>
            <a:gd name="connsiteY0" fmla="*/ 0 h 484434"/>
            <a:gd name="connsiteX1" fmla="*/ 60081 w 60671"/>
            <a:gd name="connsiteY1" fmla="*/ 484434 h 484434"/>
            <a:gd name="connsiteX0" fmla="*/ 8145 w 68396"/>
            <a:gd name="connsiteY0" fmla="*/ 0 h 484434"/>
            <a:gd name="connsiteX1" fmla="*/ 68226 w 68396"/>
            <a:gd name="connsiteY1" fmla="*/ 484434 h 484434"/>
            <a:gd name="connsiteX0" fmla="*/ 6110 w 66372"/>
            <a:gd name="connsiteY0" fmla="*/ 0 h 484434"/>
            <a:gd name="connsiteX1" fmla="*/ 66191 w 66372"/>
            <a:gd name="connsiteY1" fmla="*/ 484434 h 484434"/>
            <a:gd name="connsiteX0" fmla="*/ 7829 w 42627"/>
            <a:gd name="connsiteY0" fmla="*/ 0 h 523501"/>
            <a:gd name="connsiteX1" fmla="*/ 42383 w 42627"/>
            <a:gd name="connsiteY1" fmla="*/ 523501 h 52350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2627" h="523501">
              <a:moveTo>
                <a:pt x="7829" y="0"/>
              </a:moveTo>
              <a:cubicBezTo>
                <a:pt x="-22944" y="165681"/>
                <a:pt x="47268" y="176693"/>
                <a:pt x="42383" y="523501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10</xdr:col>
      <xdr:colOff>87538</xdr:colOff>
      <xdr:row>61</xdr:row>
      <xdr:rowOff>120650</xdr:rowOff>
    </xdr:from>
    <xdr:to>
      <xdr:col>10</xdr:col>
      <xdr:colOff>519338</xdr:colOff>
      <xdr:row>62</xdr:row>
      <xdr:rowOff>107950</xdr:rowOff>
    </xdr:to>
    <xdr:sp macro="" textlink="">
      <xdr:nvSpPr>
        <xdr:cNvPr id="558" name="Text Box 1300">
          <a:extLst>
            <a:ext uri="{FF2B5EF4-FFF2-40B4-BE49-F238E27FC236}">
              <a16:creationId xmlns:a16="http://schemas.microsoft.com/office/drawing/2014/main" id="{7AC66E99-B7E4-42C9-BCE2-F604EC5BC6AC}"/>
            </a:ext>
          </a:extLst>
        </xdr:cNvPr>
        <xdr:cNvSpPr txBox="1">
          <a:spLocks noChangeArrowheads="1"/>
        </xdr:cNvSpPr>
      </xdr:nvSpPr>
      <xdr:spPr bwMode="auto">
        <a:xfrm>
          <a:off x="6404518" y="10346690"/>
          <a:ext cx="431800" cy="15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・自販機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666749</xdr:colOff>
      <xdr:row>58</xdr:row>
      <xdr:rowOff>110426</xdr:rowOff>
    </xdr:from>
    <xdr:to>
      <xdr:col>10</xdr:col>
      <xdr:colOff>142871</xdr:colOff>
      <xdr:row>59</xdr:row>
      <xdr:rowOff>123572</xdr:rowOff>
    </xdr:to>
    <xdr:sp macro="" textlink="">
      <xdr:nvSpPr>
        <xdr:cNvPr id="559" name="六角形 558">
          <a:extLst>
            <a:ext uri="{FF2B5EF4-FFF2-40B4-BE49-F238E27FC236}">
              <a16:creationId xmlns:a16="http://schemas.microsoft.com/office/drawing/2014/main" id="{DD43D950-AF90-45E4-8478-8A96819ED599}"/>
            </a:ext>
          </a:extLst>
        </xdr:cNvPr>
        <xdr:cNvSpPr/>
      </xdr:nvSpPr>
      <xdr:spPr bwMode="auto">
        <a:xfrm>
          <a:off x="6297929" y="9833546"/>
          <a:ext cx="161922" cy="18078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115668</xdr:colOff>
      <xdr:row>63</xdr:row>
      <xdr:rowOff>74833</xdr:rowOff>
    </xdr:from>
    <xdr:to>
      <xdr:col>10</xdr:col>
      <xdr:colOff>361117</xdr:colOff>
      <xdr:row>64</xdr:row>
      <xdr:rowOff>116764</xdr:rowOff>
    </xdr:to>
    <xdr:sp macro="" textlink="">
      <xdr:nvSpPr>
        <xdr:cNvPr id="560" name="六角形 559">
          <a:extLst>
            <a:ext uri="{FF2B5EF4-FFF2-40B4-BE49-F238E27FC236}">
              <a16:creationId xmlns:a16="http://schemas.microsoft.com/office/drawing/2014/main" id="{D446A8CD-723C-43DA-BA7A-56DFB336E0D4}"/>
            </a:ext>
          </a:extLst>
        </xdr:cNvPr>
        <xdr:cNvSpPr/>
      </xdr:nvSpPr>
      <xdr:spPr bwMode="auto">
        <a:xfrm>
          <a:off x="6432648" y="10636153"/>
          <a:ext cx="245449" cy="2095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360612</xdr:colOff>
      <xdr:row>60</xdr:row>
      <xdr:rowOff>0</xdr:rowOff>
    </xdr:from>
    <xdr:to>
      <xdr:col>9</xdr:col>
      <xdr:colOff>606061</xdr:colOff>
      <xdr:row>61</xdr:row>
      <xdr:rowOff>28324</xdr:rowOff>
    </xdr:to>
    <xdr:sp macro="" textlink="">
      <xdr:nvSpPr>
        <xdr:cNvPr id="561" name="六角形 560">
          <a:extLst>
            <a:ext uri="{FF2B5EF4-FFF2-40B4-BE49-F238E27FC236}">
              <a16:creationId xmlns:a16="http://schemas.microsoft.com/office/drawing/2014/main" id="{F52E880A-7A21-4868-AD4C-1BB2D18AF3DF}"/>
            </a:ext>
          </a:extLst>
        </xdr:cNvPr>
        <xdr:cNvSpPr/>
      </xdr:nvSpPr>
      <xdr:spPr bwMode="auto">
        <a:xfrm>
          <a:off x="5991792" y="10058400"/>
          <a:ext cx="245449" cy="19596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137</a:t>
          </a:r>
        </a:p>
      </xdr:txBody>
    </xdr:sp>
    <xdr:clientData/>
  </xdr:twoCellAnchor>
  <xdr:twoCellAnchor>
    <xdr:from>
      <xdr:col>11</xdr:col>
      <xdr:colOff>16934</xdr:colOff>
      <xdr:row>5</xdr:row>
      <xdr:rowOff>127003</xdr:rowOff>
    </xdr:from>
    <xdr:to>
      <xdr:col>11</xdr:col>
      <xdr:colOff>639234</xdr:colOff>
      <xdr:row>8</xdr:row>
      <xdr:rowOff>148171</xdr:rowOff>
    </xdr:to>
    <xdr:sp macro="" textlink="">
      <xdr:nvSpPr>
        <xdr:cNvPr id="562" name="Freeform 2096">
          <a:extLst>
            <a:ext uri="{FF2B5EF4-FFF2-40B4-BE49-F238E27FC236}">
              <a16:creationId xmlns:a16="http://schemas.microsoft.com/office/drawing/2014/main" id="{1E02F65D-1B5E-4716-AB1C-CB8B7151891B}"/>
            </a:ext>
          </a:extLst>
        </xdr:cNvPr>
        <xdr:cNvSpPr>
          <a:spLocks/>
        </xdr:cNvSpPr>
      </xdr:nvSpPr>
      <xdr:spPr bwMode="auto">
        <a:xfrm>
          <a:off x="7019714" y="965203"/>
          <a:ext cx="622300" cy="524088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9735 w 9735"/>
            <a:gd name="connsiteY0" fmla="*/ 11905 h 11905"/>
            <a:gd name="connsiteX1" fmla="*/ 9735 w 9735"/>
            <a:gd name="connsiteY1" fmla="*/ 1905 h 11905"/>
            <a:gd name="connsiteX2" fmla="*/ 0 w 9735"/>
            <a:gd name="connsiteY2" fmla="*/ 0 h 11905"/>
            <a:gd name="connsiteX0" fmla="*/ 9547 w 9547"/>
            <a:gd name="connsiteY0" fmla="*/ 11000 h 11000"/>
            <a:gd name="connsiteX1" fmla="*/ 9547 w 9547"/>
            <a:gd name="connsiteY1" fmla="*/ 2600 h 11000"/>
            <a:gd name="connsiteX2" fmla="*/ 0 w 9547"/>
            <a:gd name="connsiteY2" fmla="*/ 0 h 11000"/>
            <a:gd name="connsiteX0" fmla="*/ 10000 w 10000"/>
            <a:gd name="connsiteY0" fmla="*/ 10000 h 10000"/>
            <a:gd name="connsiteX1" fmla="*/ 10000 w 10000"/>
            <a:gd name="connsiteY1" fmla="*/ 2364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2364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2364 h 10000"/>
            <a:gd name="connsiteX2" fmla="*/ 7149 w 10000"/>
            <a:gd name="connsiteY2" fmla="*/ 958 h 10000"/>
            <a:gd name="connsiteX3" fmla="*/ 0 w 10000"/>
            <a:gd name="connsiteY3" fmla="*/ 0 h 10000"/>
            <a:gd name="connsiteX0" fmla="*/ 9810 w 10000"/>
            <a:gd name="connsiteY0" fmla="*/ 8909 h 8909"/>
            <a:gd name="connsiteX1" fmla="*/ 10000 w 10000"/>
            <a:gd name="connsiteY1" fmla="*/ 2364 h 8909"/>
            <a:gd name="connsiteX2" fmla="*/ 7149 w 10000"/>
            <a:gd name="connsiteY2" fmla="*/ 958 h 8909"/>
            <a:gd name="connsiteX3" fmla="*/ 0 w 10000"/>
            <a:gd name="connsiteY3" fmla="*/ 0 h 8909"/>
            <a:gd name="connsiteX0" fmla="*/ 11135 w 11325"/>
            <a:gd name="connsiteY0" fmla="*/ 10597 h 10597"/>
            <a:gd name="connsiteX1" fmla="*/ 11325 w 11325"/>
            <a:gd name="connsiteY1" fmla="*/ 3250 h 10597"/>
            <a:gd name="connsiteX2" fmla="*/ 8474 w 11325"/>
            <a:gd name="connsiteY2" fmla="*/ 1672 h 10597"/>
            <a:gd name="connsiteX3" fmla="*/ 0 w 11325"/>
            <a:gd name="connsiteY3" fmla="*/ 0 h 105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325" h="10597">
              <a:moveTo>
                <a:pt x="11135" y="10597"/>
              </a:moveTo>
              <a:cubicBezTo>
                <a:pt x="11198" y="8148"/>
                <a:pt x="11262" y="5700"/>
                <a:pt x="11325" y="3250"/>
              </a:cubicBezTo>
              <a:cubicBezTo>
                <a:pt x="10739" y="1678"/>
                <a:pt x="10141" y="2115"/>
                <a:pt x="8474" y="1672"/>
              </a:cubicBezTo>
              <a:cubicBezTo>
                <a:pt x="6807" y="1230"/>
                <a:pt x="1081" y="299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569546</xdr:colOff>
      <xdr:row>6</xdr:row>
      <xdr:rowOff>123490</xdr:rowOff>
    </xdr:from>
    <xdr:to>
      <xdr:col>12</xdr:col>
      <xdr:colOff>8466</xdr:colOff>
      <xdr:row>7</xdr:row>
      <xdr:rowOff>80433</xdr:rowOff>
    </xdr:to>
    <xdr:sp macro="" textlink="">
      <xdr:nvSpPr>
        <xdr:cNvPr id="563" name="AutoShape 2090">
          <a:extLst>
            <a:ext uri="{FF2B5EF4-FFF2-40B4-BE49-F238E27FC236}">
              <a16:creationId xmlns:a16="http://schemas.microsoft.com/office/drawing/2014/main" id="{0CD29203-A332-4882-BF82-CAB6AC5F206D}"/>
            </a:ext>
          </a:extLst>
        </xdr:cNvPr>
        <xdr:cNvSpPr>
          <a:spLocks noChangeArrowheads="1"/>
        </xdr:cNvSpPr>
      </xdr:nvSpPr>
      <xdr:spPr bwMode="auto">
        <a:xfrm>
          <a:off x="7572326" y="1129330"/>
          <a:ext cx="124720" cy="12458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640051</xdr:colOff>
      <xdr:row>5</xdr:row>
      <xdr:rowOff>107707</xdr:rowOff>
    </xdr:from>
    <xdr:to>
      <xdr:col>12</xdr:col>
      <xdr:colOff>535031</xdr:colOff>
      <xdr:row>6</xdr:row>
      <xdr:rowOff>76934</xdr:rowOff>
    </xdr:to>
    <xdr:sp macro="" textlink="">
      <xdr:nvSpPr>
        <xdr:cNvPr id="564" name="Line 1189">
          <a:extLst>
            <a:ext uri="{FF2B5EF4-FFF2-40B4-BE49-F238E27FC236}">
              <a16:creationId xmlns:a16="http://schemas.microsoft.com/office/drawing/2014/main" id="{CA6EA333-7D7D-49B9-AF3B-45084B831DE7}"/>
            </a:ext>
          </a:extLst>
        </xdr:cNvPr>
        <xdr:cNvSpPr>
          <a:spLocks noChangeShapeType="1"/>
        </xdr:cNvSpPr>
      </xdr:nvSpPr>
      <xdr:spPr bwMode="auto">
        <a:xfrm flipV="1">
          <a:off x="7642831" y="945907"/>
          <a:ext cx="580780" cy="1368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12</xdr:col>
      <xdr:colOff>198970</xdr:colOff>
      <xdr:row>5</xdr:row>
      <xdr:rowOff>114299</xdr:rowOff>
    </xdr:from>
    <xdr:ext cx="393700" cy="186267"/>
    <xdr:sp macro="" textlink="">
      <xdr:nvSpPr>
        <xdr:cNvPr id="565" name="Text Box 1300">
          <a:extLst>
            <a:ext uri="{FF2B5EF4-FFF2-40B4-BE49-F238E27FC236}">
              <a16:creationId xmlns:a16="http://schemas.microsoft.com/office/drawing/2014/main" id="{A2A55E52-99ED-40B1-996D-A57632519838}"/>
            </a:ext>
          </a:extLst>
        </xdr:cNvPr>
        <xdr:cNvSpPr txBox="1">
          <a:spLocks noChangeArrowheads="1"/>
        </xdr:cNvSpPr>
      </xdr:nvSpPr>
      <xdr:spPr bwMode="auto">
        <a:xfrm>
          <a:off x="7887550" y="952499"/>
          <a:ext cx="393700" cy="186267"/>
        </a:xfrm>
        <a:prstGeom prst="rect">
          <a:avLst/>
        </a:prstGeom>
        <a:solidFill>
          <a:schemeClr val="bg1">
            <a:alpha val="59000"/>
          </a:schemeClr>
        </a:solidFill>
        <a:ln>
          <a:noFill/>
        </a:ln>
      </xdr:spPr>
      <xdr:txBody>
        <a:bodyPr vertOverflow="overflow" horzOverflow="overflow" wrap="none" lIns="0" tIns="0" rIns="0" bIns="0" anchor="b" upright="1">
          <a:noAutofit/>
        </a:bodyPr>
        <a:lstStyle/>
        <a:p>
          <a:pPr marL="0" marR="0" indent="0" algn="r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広域農道</a:t>
          </a:r>
          <a:endParaRPr lang="ja-JP" altLang="ja-JP" sz="900">
            <a:effectLst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ﾌﾙｰﾂﾛｰﾄﾞ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172264</xdr:colOff>
      <xdr:row>3</xdr:row>
      <xdr:rowOff>139212</xdr:rowOff>
    </xdr:from>
    <xdr:to>
      <xdr:col>16</xdr:col>
      <xdr:colOff>116806</xdr:colOff>
      <xdr:row>8</xdr:row>
      <xdr:rowOff>156668</xdr:rowOff>
    </xdr:to>
    <xdr:sp macro="" textlink="">
      <xdr:nvSpPr>
        <xdr:cNvPr id="566" name="Freeform 230">
          <a:extLst>
            <a:ext uri="{FF2B5EF4-FFF2-40B4-BE49-F238E27FC236}">
              <a16:creationId xmlns:a16="http://schemas.microsoft.com/office/drawing/2014/main" id="{BF601329-96C7-4C65-9F7D-E350365B0A07}"/>
            </a:ext>
          </a:extLst>
        </xdr:cNvPr>
        <xdr:cNvSpPr>
          <a:spLocks/>
        </xdr:cNvSpPr>
      </xdr:nvSpPr>
      <xdr:spPr bwMode="auto">
        <a:xfrm flipH="1">
          <a:off x="9918244" y="642132"/>
          <a:ext cx="630342" cy="855656"/>
        </a:xfrm>
        <a:custGeom>
          <a:avLst/>
          <a:gdLst>
            <a:gd name="T0" fmla="*/ 0 w 43"/>
            <a:gd name="T1" fmla="*/ 2147483647 h 79"/>
            <a:gd name="T2" fmla="*/ 0 w 43"/>
            <a:gd name="T3" fmla="*/ 2147483647 h 79"/>
            <a:gd name="T4" fmla="*/ 2147483647 w 43"/>
            <a:gd name="T5" fmla="*/ 0 h 79"/>
            <a:gd name="T6" fmla="*/ 0 60000 65536"/>
            <a:gd name="T7" fmla="*/ 0 60000 65536"/>
            <a:gd name="T8" fmla="*/ 0 60000 65536"/>
            <a:gd name="connsiteX0" fmla="*/ 0 w 11040"/>
            <a:gd name="connsiteY0" fmla="*/ 5193 h 5193"/>
            <a:gd name="connsiteX1" fmla="*/ 0 w 11040"/>
            <a:gd name="connsiteY1" fmla="*/ 636 h 5193"/>
            <a:gd name="connsiteX2" fmla="*/ 11040 w 11040"/>
            <a:gd name="connsiteY2" fmla="*/ 0 h 5193"/>
            <a:gd name="connsiteX0" fmla="*/ 0 w 10157"/>
            <a:gd name="connsiteY0" fmla="*/ 9822 h 9822"/>
            <a:gd name="connsiteX1" fmla="*/ 0 w 10157"/>
            <a:gd name="connsiteY1" fmla="*/ 1047 h 9822"/>
            <a:gd name="connsiteX2" fmla="*/ 10157 w 10157"/>
            <a:gd name="connsiteY2" fmla="*/ 725 h 9822"/>
            <a:gd name="connsiteX0" fmla="*/ 0 w 10000"/>
            <a:gd name="connsiteY0" fmla="*/ 10524 h 10524"/>
            <a:gd name="connsiteX1" fmla="*/ 0 w 10000"/>
            <a:gd name="connsiteY1" fmla="*/ 1590 h 10524"/>
            <a:gd name="connsiteX2" fmla="*/ 10000 w 10000"/>
            <a:gd name="connsiteY2" fmla="*/ 1262 h 10524"/>
            <a:gd name="connsiteX0" fmla="*/ 0 w 10000"/>
            <a:gd name="connsiteY0" fmla="*/ 9262 h 9262"/>
            <a:gd name="connsiteX1" fmla="*/ 0 w 10000"/>
            <a:gd name="connsiteY1" fmla="*/ 328 h 9262"/>
            <a:gd name="connsiteX2" fmla="*/ 10000 w 10000"/>
            <a:gd name="connsiteY2" fmla="*/ 0 h 9262"/>
            <a:gd name="connsiteX0" fmla="*/ 0 w 10937"/>
            <a:gd name="connsiteY0" fmla="*/ 12414 h 12414"/>
            <a:gd name="connsiteX1" fmla="*/ 937 w 10937"/>
            <a:gd name="connsiteY1" fmla="*/ 354 h 12414"/>
            <a:gd name="connsiteX2" fmla="*/ 10937 w 10937"/>
            <a:gd name="connsiteY2" fmla="*/ 0 h 12414"/>
            <a:gd name="connsiteX0" fmla="*/ 0 w 10937"/>
            <a:gd name="connsiteY0" fmla="*/ 12414 h 12414"/>
            <a:gd name="connsiteX1" fmla="*/ 937 w 10937"/>
            <a:gd name="connsiteY1" fmla="*/ 354 h 12414"/>
            <a:gd name="connsiteX2" fmla="*/ 10937 w 10937"/>
            <a:gd name="connsiteY2" fmla="*/ 0 h 12414"/>
            <a:gd name="connsiteX0" fmla="*/ 0 w 13232"/>
            <a:gd name="connsiteY0" fmla="*/ 22552 h 22552"/>
            <a:gd name="connsiteX1" fmla="*/ 937 w 13232"/>
            <a:gd name="connsiteY1" fmla="*/ 10492 h 22552"/>
            <a:gd name="connsiteX2" fmla="*/ 13232 w 13232"/>
            <a:gd name="connsiteY2" fmla="*/ 0 h 22552"/>
            <a:gd name="connsiteX0" fmla="*/ 0 w 13232"/>
            <a:gd name="connsiteY0" fmla="*/ 22552 h 22552"/>
            <a:gd name="connsiteX1" fmla="*/ 937 w 13232"/>
            <a:gd name="connsiteY1" fmla="*/ 10492 h 22552"/>
            <a:gd name="connsiteX2" fmla="*/ 13232 w 13232"/>
            <a:gd name="connsiteY2" fmla="*/ 0 h 22552"/>
            <a:gd name="connsiteX0" fmla="*/ 0 w 13232"/>
            <a:gd name="connsiteY0" fmla="*/ 22552 h 22552"/>
            <a:gd name="connsiteX1" fmla="*/ 937 w 13232"/>
            <a:gd name="connsiteY1" fmla="*/ 10492 h 22552"/>
            <a:gd name="connsiteX2" fmla="*/ 13232 w 13232"/>
            <a:gd name="connsiteY2" fmla="*/ 0 h 22552"/>
            <a:gd name="connsiteX0" fmla="*/ 0 w 13232"/>
            <a:gd name="connsiteY0" fmla="*/ 22552 h 22552"/>
            <a:gd name="connsiteX1" fmla="*/ 937 w 13232"/>
            <a:gd name="connsiteY1" fmla="*/ 10492 h 22552"/>
            <a:gd name="connsiteX2" fmla="*/ 13232 w 13232"/>
            <a:gd name="connsiteY2" fmla="*/ 0 h 22552"/>
            <a:gd name="connsiteX0" fmla="*/ 0 w 12764"/>
            <a:gd name="connsiteY0" fmla="*/ 18610 h 18610"/>
            <a:gd name="connsiteX1" fmla="*/ 937 w 12764"/>
            <a:gd name="connsiteY1" fmla="*/ 6550 h 18610"/>
            <a:gd name="connsiteX2" fmla="*/ 12764 w 12764"/>
            <a:gd name="connsiteY2" fmla="*/ 0 h 18610"/>
            <a:gd name="connsiteX0" fmla="*/ 0 w 12764"/>
            <a:gd name="connsiteY0" fmla="*/ 18610 h 18610"/>
            <a:gd name="connsiteX1" fmla="*/ 937 w 12764"/>
            <a:gd name="connsiteY1" fmla="*/ 6550 h 18610"/>
            <a:gd name="connsiteX2" fmla="*/ 12764 w 12764"/>
            <a:gd name="connsiteY2" fmla="*/ 0 h 18610"/>
            <a:gd name="connsiteX0" fmla="*/ 0 w 12764"/>
            <a:gd name="connsiteY0" fmla="*/ 18610 h 18610"/>
            <a:gd name="connsiteX1" fmla="*/ 937 w 12764"/>
            <a:gd name="connsiteY1" fmla="*/ 6550 h 18610"/>
            <a:gd name="connsiteX2" fmla="*/ 12764 w 12764"/>
            <a:gd name="connsiteY2" fmla="*/ 0 h 186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764" h="18610">
              <a:moveTo>
                <a:pt x="0" y="18610"/>
              </a:moveTo>
              <a:cubicBezTo>
                <a:pt x="1250" y="13211"/>
                <a:pt x="625" y="10570"/>
                <a:pt x="937" y="6550"/>
              </a:cubicBezTo>
              <a:cubicBezTo>
                <a:pt x="8249" y="6846"/>
                <a:pt x="11944" y="5924"/>
                <a:pt x="12764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11622</xdr:colOff>
      <xdr:row>6</xdr:row>
      <xdr:rowOff>1104</xdr:rowOff>
    </xdr:from>
    <xdr:to>
      <xdr:col>16</xdr:col>
      <xdr:colOff>152398</xdr:colOff>
      <xdr:row>6</xdr:row>
      <xdr:rowOff>148167</xdr:rowOff>
    </xdr:to>
    <xdr:sp macro="" textlink="">
      <xdr:nvSpPr>
        <xdr:cNvPr id="567" name="AutoShape 231">
          <a:extLst>
            <a:ext uri="{FF2B5EF4-FFF2-40B4-BE49-F238E27FC236}">
              <a16:creationId xmlns:a16="http://schemas.microsoft.com/office/drawing/2014/main" id="{54613898-5A34-46FF-A149-D521D6954772}"/>
            </a:ext>
          </a:extLst>
        </xdr:cNvPr>
        <xdr:cNvSpPr>
          <a:spLocks noChangeArrowheads="1"/>
        </xdr:cNvSpPr>
      </xdr:nvSpPr>
      <xdr:spPr bwMode="auto">
        <a:xfrm flipH="1">
          <a:off x="10443402" y="1006944"/>
          <a:ext cx="140776" cy="14706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70459</xdr:colOff>
      <xdr:row>2</xdr:row>
      <xdr:rowOff>113199</xdr:rowOff>
    </xdr:from>
    <xdr:to>
      <xdr:col>16</xdr:col>
      <xdr:colOff>187896</xdr:colOff>
      <xdr:row>5</xdr:row>
      <xdr:rowOff>105872</xdr:rowOff>
    </xdr:to>
    <xdr:sp macro="" textlink="">
      <xdr:nvSpPr>
        <xdr:cNvPr id="568" name="Line 229">
          <a:extLst>
            <a:ext uri="{FF2B5EF4-FFF2-40B4-BE49-F238E27FC236}">
              <a16:creationId xmlns:a16="http://schemas.microsoft.com/office/drawing/2014/main" id="{2032355A-8C05-4F97-9E42-C8D8C9CD798D}"/>
            </a:ext>
          </a:extLst>
        </xdr:cNvPr>
        <xdr:cNvSpPr>
          <a:spLocks noChangeShapeType="1"/>
        </xdr:cNvSpPr>
      </xdr:nvSpPr>
      <xdr:spPr bwMode="auto">
        <a:xfrm flipH="1">
          <a:off x="10502239" y="448479"/>
          <a:ext cx="117437" cy="495593"/>
        </a:xfrm>
        <a:custGeom>
          <a:avLst/>
          <a:gdLst>
            <a:gd name="connsiteX0" fmla="*/ 0 w 117231"/>
            <a:gd name="connsiteY0" fmla="*/ 0 h 534866"/>
            <a:gd name="connsiteX1" fmla="*/ 117231 w 117231"/>
            <a:gd name="connsiteY1" fmla="*/ 534866 h 534866"/>
            <a:gd name="connsiteX0" fmla="*/ 0 w 117437"/>
            <a:gd name="connsiteY0" fmla="*/ 0 h 534866"/>
            <a:gd name="connsiteX1" fmla="*/ 117231 w 117437"/>
            <a:gd name="connsiteY1" fmla="*/ 534866 h 534866"/>
            <a:gd name="connsiteX0" fmla="*/ 0 w 117437"/>
            <a:gd name="connsiteY0" fmla="*/ 0 h 534866"/>
            <a:gd name="connsiteX1" fmla="*/ 117231 w 117437"/>
            <a:gd name="connsiteY1" fmla="*/ 534866 h 5348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17437" h="534866">
              <a:moveTo>
                <a:pt x="0" y="0"/>
              </a:moveTo>
              <a:cubicBezTo>
                <a:pt x="39077" y="178289"/>
                <a:pt x="122116" y="188058"/>
                <a:pt x="117231" y="53486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116005</xdr:colOff>
      <xdr:row>4</xdr:row>
      <xdr:rowOff>2766</xdr:rowOff>
    </xdr:from>
    <xdr:to>
      <xdr:col>16</xdr:col>
      <xdr:colOff>239183</xdr:colOff>
      <xdr:row>5</xdr:row>
      <xdr:rowOff>9925</xdr:rowOff>
    </xdr:to>
    <xdr:grpSp>
      <xdr:nvGrpSpPr>
        <xdr:cNvPr id="569" name="グループ化 568">
          <a:extLst>
            <a:ext uri="{FF2B5EF4-FFF2-40B4-BE49-F238E27FC236}">
              <a16:creationId xmlns:a16="http://schemas.microsoft.com/office/drawing/2014/main" id="{690DC972-8E36-4CD8-B01D-E9DD34366F96}"/>
            </a:ext>
          </a:extLst>
        </xdr:cNvPr>
        <xdr:cNvGrpSpPr/>
      </xdr:nvGrpSpPr>
      <xdr:grpSpPr>
        <a:xfrm rot="5400000">
          <a:off x="10523607" y="704035"/>
          <a:ext cx="175888" cy="123178"/>
          <a:chOff x="1456766" y="5311588"/>
          <a:chExt cx="156881" cy="106456"/>
        </a:xfrm>
      </xdr:grpSpPr>
      <xdr:sp macro="" textlink="">
        <xdr:nvSpPr>
          <xdr:cNvPr id="570" name="Line 2970">
            <a:extLst>
              <a:ext uri="{FF2B5EF4-FFF2-40B4-BE49-F238E27FC236}">
                <a16:creationId xmlns:a16="http://schemas.microsoft.com/office/drawing/2014/main" id="{C1F0ED17-2398-9C21-8C21-991BF57AEE04}"/>
              </a:ext>
            </a:extLst>
          </xdr:cNvPr>
          <xdr:cNvSpPr>
            <a:spLocks noChangeShapeType="1"/>
          </xdr:cNvSpPr>
        </xdr:nvSpPr>
        <xdr:spPr bwMode="auto">
          <a:xfrm flipH="1">
            <a:off x="1486263" y="5316217"/>
            <a:ext cx="18439" cy="101827"/>
          </a:xfrm>
          <a:prstGeom prst="line">
            <a:avLst/>
          </a:prstGeom>
          <a:noFill/>
          <a:ln w="12700">
            <a:solidFill>
              <a:schemeClr val="accent6">
                <a:lumMod val="50000"/>
              </a:schemeClr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1" name="Line 2970">
            <a:extLst>
              <a:ext uri="{FF2B5EF4-FFF2-40B4-BE49-F238E27FC236}">
                <a16:creationId xmlns:a16="http://schemas.microsoft.com/office/drawing/2014/main" id="{D7DAF8CB-9496-E53F-B70F-713E8A100230}"/>
              </a:ext>
            </a:extLst>
          </xdr:cNvPr>
          <xdr:cNvSpPr>
            <a:spLocks noChangeShapeType="1"/>
          </xdr:cNvSpPr>
        </xdr:nvSpPr>
        <xdr:spPr bwMode="auto">
          <a:xfrm>
            <a:off x="1456766" y="5349798"/>
            <a:ext cx="156881" cy="902"/>
          </a:xfrm>
          <a:prstGeom prst="line">
            <a:avLst/>
          </a:prstGeom>
          <a:noFill/>
          <a:ln w="12700">
            <a:solidFill>
              <a:schemeClr val="accent6">
                <a:lumMod val="50000"/>
              </a:schemeClr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2" name="Line 2970">
            <a:extLst>
              <a:ext uri="{FF2B5EF4-FFF2-40B4-BE49-F238E27FC236}">
                <a16:creationId xmlns:a16="http://schemas.microsoft.com/office/drawing/2014/main" id="{B62A4DC9-B80E-4531-65EE-94ACA62A171F}"/>
              </a:ext>
            </a:extLst>
          </xdr:cNvPr>
          <xdr:cNvSpPr>
            <a:spLocks noChangeShapeType="1"/>
          </xdr:cNvSpPr>
        </xdr:nvSpPr>
        <xdr:spPr bwMode="auto">
          <a:xfrm>
            <a:off x="1475590" y="5311589"/>
            <a:ext cx="128644" cy="0"/>
          </a:xfrm>
          <a:prstGeom prst="line">
            <a:avLst/>
          </a:prstGeom>
          <a:noFill/>
          <a:ln w="12700">
            <a:solidFill>
              <a:schemeClr val="accent6">
                <a:lumMod val="50000"/>
              </a:schemeClr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3" name="Line 2970">
            <a:extLst>
              <a:ext uri="{FF2B5EF4-FFF2-40B4-BE49-F238E27FC236}">
                <a16:creationId xmlns:a16="http://schemas.microsoft.com/office/drawing/2014/main" id="{7ED37958-45B0-4258-2434-D9722FDE7B9C}"/>
              </a:ext>
            </a:extLst>
          </xdr:cNvPr>
          <xdr:cNvSpPr>
            <a:spLocks noChangeShapeType="1"/>
          </xdr:cNvSpPr>
        </xdr:nvSpPr>
        <xdr:spPr bwMode="auto">
          <a:xfrm>
            <a:off x="1572410" y="5311588"/>
            <a:ext cx="30031" cy="106456"/>
          </a:xfrm>
          <a:prstGeom prst="line">
            <a:avLst/>
          </a:prstGeom>
          <a:noFill/>
          <a:ln w="12700">
            <a:solidFill>
              <a:schemeClr val="accent6">
                <a:lumMod val="50000"/>
              </a:schemeClr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72703</xdr:colOff>
      <xdr:row>4</xdr:row>
      <xdr:rowOff>166526</xdr:rowOff>
    </xdr:from>
    <xdr:to>
      <xdr:col>16</xdr:col>
      <xdr:colOff>685006</xdr:colOff>
      <xdr:row>6</xdr:row>
      <xdr:rowOff>26458</xdr:rowOff>
    </xdr:to>
    <xdr:sp macro="" textlink="">
      <xdr:nvSpPr>
        <xdr:cNvPr id="574" name="Text Box 1300">
          <a:extLst>
            <a:ext uri="{FF2B5EF4-FFF2-40B4-BE49-F238E27FC236}">
              <a16:creationId xmlns:a16="http://schemas.microsoft.com/office/drawing/2014/main" id="{38C59A89-86D4-4BD3-BAD6-BA4B87927636}"/>
            </a:ext>
          </a:extLst>
        </xdr:cNvPr>
        <xdr:cNvSpPr txBox="1">
          <a:spLocks noChangeArrowheads="1"/>
        </xdr:cNvSpPr>
      </xdr:nvSpPr>
      <xdr:spPr bwMode="auto">
        <a:xfrm>
          <a:off x="10504483" y="837086"/>
          <a:ext cx="612303" cy="195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大山祇神社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579175</xdr:colOff>
      <xdr:row>5</xdr:row>
      <xdr:rowOff>19613</xdr:rowOff>
    </xdr:from>
    <xdr:to>
      <xdr:col>16</xdr:col>
      <xdr:colOff>2025</xdr:colOff>
      <xdr:row>6</xdr:row>
      <xdr:rowOff>29124</xdr:rowOff>
    </xdr:to>
    <xdr:grpSp>
      <xdr:nvGrpSpPr>
        <xdr:cNvPr id="575" name="Group 2097">
          <a:extLst>
            <a:ext uri="{FF2B5EF4-FFF2-40B4-BE49-F238E27FC236}">
              <a16:creationId xmlns:a16="http://schemas.microsoft.com/office/drawing/2014/main" id="{AFFEFBE6-C199-444D-B191-F55B4F4C6AE4}"/>
            </a:ext>
          </a:extLst>
        </xdr:cNvPr>
        <xdr:cNvGrpSpPr>
          <a:grpSpLocks/>
        </xdr:cNvGrpSpPr>
      </xdr:nvGrpSpPr>
      <xdr:grpSpPr bwMode="auto">
        <a:xfrm rot="16200000">
          <a:off x="10292537" y="898051"/>
          <a:ext cx="178239" cy="108650"/>
          <a:chOff x="718" y="97"/>
          <a:chExt cx="23" cy="15"/>
        </a:xfrm>
      </xdr:grpSpPr>
      <xdr:sp macro="" textlink="">
        <xdr:nvSpPr>
          <xdr:cNvPr id="576" name="Freeform 2098">
            <a:extLst>
              <a:ext uri="{FF2B5EF4-FFF2-40B4-BE49-F238E27FC236}">
                <a16:creationId xmlns:a16="http://schemas.microsoft.com/office/drawing/2014/main" id="{78B9E7E2-A53A-F8C5-9463-C82AB8F61AF7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7" name="Freeform 2099">
            <a:extLst>
              <a:ext uri="{FF2B5EF4-FFF2-40B4-BE49-F238E27FC236}">
                <a16:creationId xmlns:a16="http://schemas.microsoft.com/office/drawing/2014/main" id="{58D77F94-1AA3-AEDE-ED9F-F46E6D23B5FA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15</xdr:col>
      <xdr:colOff>249433</xdr:colOff>
      <xdr:row>4</xdr:row>
      <xdr:rowOff>51610</xdr:rowOff>
    </xdr:from>
    <xdr:to>
      <xdr:col>15</xdr:col>
      <xdr:colOff>714901</xdr:colOff>
      <xdr:row>5</xdr:row>
      <xdr:rowOff>50875</xdr:rowOff>
    </xdr:to>
    <xdr:sp macro="" textlink="">
      <xdr:nvSpPr>
        <xdr:cNvPr id="578" name="Text Box 610">
          <a:extLst>
            <a:ext uri="{FF2B5EF4-FFF2-40B4-BE49-F238E27FC236}">
              <a16:creationId xmlns:a16="http://schemas.microsoft.com/office/drawing/2014/main" id="{D68F8B91-5486-4217-B772-20E9D12BAACA}"/>
            </a:ext>
          </a:extLst>
        </xdr:cNvPr>
        <xdr:cNvSpPr txBox="1">
          <a:spLocks noChangeArrowheads="1"/>
        </xdr:cNvSpPr>
      </xdr:nvSpPr>
      <xdr:spPr bwMode="auto">
        <a:xfrm>
          <a:off x="9995413" y="722170"/>
          <a:ext cx="434988" cy="166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池芝橋</a:t>
          </a: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616877</xdr:colOff>
      <xdr:row>4</xdr:row>
      <xdr:rowOff>89296</xdr:rowOff>
    </xdr:from>
    <xdr:to>
      <xdr:col>14</xdr:col>
      <xdr:colOff>64427</xdr:colOff>
      <xdr:row>5</xdr:row>
      <xdr:rowOff>60721</xdr:rowOff>
    </xdr:to>
    <xdr:grpSp>
      <xdr:nvGrpSpPr>
        <xdr:cNvPr id="579" name="Group 2097">
          <a:extLst>
            <a:ext uri="{FF2B5EF4-FFF2-40B4-BE49-F238E27FC236}">
              <a16:creationId xmlns:a16="http://schemas.microsoft.com/office/drawing/2014/main" id="{74002728-FA86-4A3D-8144-7139FC2DAAF3}"/>
            </a:ext>
          </a:extLst>
        </xdr:cNvPr>
        <xdr:cNvGrpSpPr>
          <a:grpSpLocks/>
        </xdr:cNvGrpSpPr>
      </xdr:nvGrpSpPr>
      <xdr:grpSpPr bwMode="auto">
        <a:xfrm>
          <a:off x="8993434" y="764210"/>
          <a:ext cx="133350" cy="140154"/>
          <a:chOff x="718" y="97"/>
          <a:chExt cx="23" cy="15"/>
        </a:xfrm>
      </xdr:grpSpPr>
      <xdr:sp macro="" textlink="">
        <xdr:nvSpPr>
          <xdr:cNvPr id="580" name="Freeform 2098">
            <a:extLst>
              <a:ext uri="{FF2B5EF4-FFF2-40B4-BE49-F238E27FC236}">
                <a16:creationId xmlns:a16="http://schemas.microsoft.com/office/drawing/2014/main" id="{8A70B399-F6F2-0FFA-5DC6-DF4B9C44D5FF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1" name="Freeform 2099">
            <a:extLst>
              <a:ext uri="{FF2B5EF4-FFF2-40B4-BE49-F238E27FC236}">
                <a16:creationId xmlns:a16="http://schemas.microsoft.com/office/drawing/2014/main" id="{7C0CA58D-830D-9BF1-10EE-32DD66C01B70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13</xdr:col>
      <xdr:colOff>621787</xdr:colOff>
      <xdr:row>3</xdr:row>
      <xdr:rowOff>360</xdr:rowOff>
    </xdr:from>
    <xdr:to>
      <xdr:col>13</xdr:col>
      <xdr:colOff>684091</xdr:colOff>
      <xdr:row>8</xdr:row>
      <xdr:rowOff>113856</xdr:rowOff>
    </xdr:to>
    <xdr:sp macro="" textlink="">
      <xdr:nvSpPr>
        <xdr:cNvPr id="582" name="Freeform 562">
          <a:extLst>
            <a:ext uri="{FF2B5EF4-FFF2-40B4-BE49-F238E27FC236}">
              <a16:creationId xmlns:a16="http://schemas.microsoft.com/office/drawing/2014/main" id="{344D4E81-D4A1-4680-841D-6A092D50E31B}"/>
            </a:ext>
          </a:extLst>
        </xdr:cNvPr>
        <xdr:cNvSpPr>
          <a:spLocks/>
        </xdr:cNvSpPr>
      </xdr:nvSpPr>
      <xdr:spPr bwMode="auto">
        <a:xfrm flipH="1">
          <a:off x="8996167" y="503280"/>
          <a:ext cx="62304" cy="951696"/>
        </a:xfrm>
        <a:custGeom>
          <a:avLst/>
          <a:gdLst>
            <a:gd name="T0" fmla="*/ 2147483647 w 54"/>
            <a:gd name="T1" fmla="*/ 2147483647 h 50"/>
            <a:gd name="T2" fmla="*/ 2147483647 w 54"/>
            <a:gd name="T3" fmla="*/ 0 h 50"/>
            <a:gd name="T4" fmla="*/ 0 w 54"/>
            <a:gd name="T5" fmla="*/ 2147483647 h 50"/>
            <a:gd name="T6" fmla="*/ 0 60000 65536"/>
            <a:gd name="T7" fmla="*/ 0 60000 65536"/>
            <a:gd name="T8" fmla="*/ 0 60000 65536"/>
            <a:gd name="connsiteX0" fmla="*/ 941 w 2076"/>
            <a:gd name="connsiteY0" fmla="*/ 20926 h 20926"/>
            <a:gd name="connsiteX1" fmla="*/ 941 w 2076"/>
            <a:gd name="connsiteY1" fmla="*/ 10926 h 20926"/>
            <a:gd name="connsiteX2" fmla="*/ 1136 w 2076"/>
            <a:gd name="connsiteY2" fmla="*/ 127 h 20926"/>
            <a:gd name="connsiteX0" fmla="*/ 6466 w 7579"/>
            <a:gd name="connsiteY0" fmla="*/ 9939 h 9939"/>
            <a:gd name="connsiteX1" fmla="*/ 6466 w 7579"/>
            <a:gd name="connsiteY1" fmla="*/ 5160 h 9939"/>
            <a:gd name="connsiteX2" fmla="*/ 7405 w 7579"/>
            <a:gd name="connsiteY2" fmla="*/ 0 h 9939"/>
            <a:gd name="connsiteX0" fmla="*/ 1 w 2251"/>
            <a:gd name="connsiteY0" fmla="*/ 10000 h 10000"/>
            <a:gd name="connsiteX1" fmla="*/ 1 w 2251"/>
            <a:gd name="connsiteY1" fmla="*/ 5192 h 10000"/>
            <a:gd name="connsiteX2" fmla="*/ 1240 w 2251"/>
            <a:gd name="connsiteY2" fmla="*/ 0 h 10000"/>
            <a:gd name="connsiteX0" fmla="*/ 6259 w 15418"/>
            <a:gd name="connsiteY0" fmla="*/ 10000 h 10000"/>
            <a:gd name="connsiteX1" fmla="*/ 1 w 15418"/>
            <a:gd name="connsiteY1" fmla="*/ 5699 h 10000"/>
            <a:gd name="connsiteX2" fmla="*/ 11764 w 15418"/>
            <a:gd name="connsiteY2" fmla="*/ 0 h 10000"/>
            <a:gd name="connsiteX0" fmla="*/ 6325 w 11830"/>
            <a:gd name="connsiteY0" fmla="*/ 10000 h 10000"/>
            <a:gd name="connsiteX1" fmla="*/ 67 w 11830"/>
            <a:gd name="connsiteY1" fmla="*/ 5699 h 10000"/>
            <a:gd name="connsiteX2" fmla="*/ 11830 w 11830"/>
            <a:gd name="connsiteY2" fmla="*/ 0 h 10000"/>
            <a:gd name="connsiteX0" fmla="*/ 17386 w 17386"/>
            <a:gd name="connsiteY0" fmla="*/ 9595 h 9595"/>
            <a:gd name="connsiteX1" fmla="*/ 11128 w 17386"/>
            <a:gd name="connsiteY1" fmla="*/ 5294 h 9595"/>
            <a:gd name="connsiteX2" fmla="*/ 4118 w 17386"/>
            <a:gd name="connsiteY2" fmla="*/ 0 h 9595"/>
            <a:gd name="connsiteX0" fmla="*/ 7091 w 7091"/>
            <a:gd name="connsiteY0" fmla="*/ 9683 h 9683"/>
            <a:gd name="connsiteX1" fmla="*/ 3492 w 7091"/>
            <a:gd name="connsiteY1" fmla="*/ 5200 h 9683"/>
            <a:gd name="connsiteX2" fmla="*/ 3059 w 7091"/>
            <a:gd name="connsiteY2" fmla="*/ 0 h 9683"/>
            <a:gd name="connsiteX0" fmla="*/ 7746 w 7746"/>
            <a:gd name="connsiteY0" fmla="*/ 10000 h 10000"/>
            <a:gd name="connsiteX1" fmla="*/ 2671 w 7746"/>
            <a:gd name="connsiteY1" fmla="*/ 5370 h 10000"/>
            <a:gd name="connsiteX2" fmla="*/ 2060 w 7746"/>
            <a:gd name="connsiteY2" fmla="*/ 0 h 10000"/>
            <a:gd name="connsiteX0" fmla="*/ 10000 w 10000"/>
            <a:gd name="connsiteY0" fmla="*/ 10000 h 10000"/>
            <a:gd name="connsiteX1" fmla="*/ 3448 w 10000"/>
            <a:gd name="connsiteY1" fmla="*/ 3843 h 10000"/>
            <a:gd name="connsiteX2" fmla="*/ 2659 w 10000"/>
            <a:gd name="connsiteY2" fmla="*/ 0 h 10000"/>
            <a:gd name="connsiteX0" fmla="*/ 6553 w 90947"/>
            <a:gd name="connsiteY0" fmla="*/ 10109 h 10109"/>
            <a:gd name="connsiteX1" fmla="*/ 1 w 90947"/>
            <a:gd name="connsiteY1" fmla="*/ 3952 h 10109"/>
            <a:gd name="connsiteX2" fmla="*/ 90947 w 90947"/>
            <a:gd name="connsiteY2" fmla="*/ 0 h 10109"/>
            <a:gd name="connsiteX0" fmla="*/ 8095 w 92489"/>
            <a:gd name="connsiteY0" fmla="*/ 10109 h 10109"/>
            <a:gd name="connsiteX1" fmla="*/ 1543 w 92489"/>
            <a:gd name="connsiteY1" fmla="*/ 3952 h 10109"/>
            <a:gd name="connsiteX2" fmla="*/ 92489 w 92489"/>
            <a:gd name="connsiteY2" fmla="*/ 0 h 10109"/>
            <a:gd name="connsiteX0" fmla="*/ 6740 w 91134"/>
            <a:gd name="connsiteY0" fmla="*/ 10109 h 10109"/>
            <a:gd name="connsiteX1" fmla="*/ 188 w 91134"/>
            <a:gd name="connsiteY1" fmla="*/ 3952 h 10109"/>
            <a:gd name="connsiteX2" fmla="*/ 91134 w 91134"/>
            <a:gd name="connsiteY2" fmla="*/ 0 h 10109"/>
            <a:gd name="connsiteX0" fmla="*/ 6552 w 90946"/>
            <a:gd name="connsiteY0" fmla="*/ 10109 h 10109"/>
            <a:gd name="connsiteX1" fmla="*/ 0 w 90946"/>
            <a:gd name="connsiteY1" fmla="*/ 3952 h 10109"/>
            <a:gd name="connsiteX2" fmla="*/ 90946 w 90946"/>
            <a:gd name="connsiteY2" fmla="*/ 0 h 10109"/>
            <a:gd name="connsiteX0" fmla="*/ 39315 w 90946"/>
            <a:gd name="connsiteY0" fmla="*/ 10654 h 10654"/>
            <a:gd name="connsiteX1" fmla="*/ 0 w 90946"/>
            <a:gd name="connsiteY1" fmla="*/ 3952 h 10654"/>
            <a:gd name="connsiteX2" fmla="*/ 90946 w 90946"/>
            <a:gd name="connsiteY2" fmla="*/ 0 h 10654"/>
            <a:gd name="connsiteX0" fmla="*/ 39315 w 90946"/>
            <a:gd name="connsiteY0" fmla="*/ 10654 h 10654"/>
            <a:gd name="connsiteX1" fmla="*/ 0 w 90946"/>
            <a:gd name="connsiteY1" fmla="*/ 3952 h 10654"/>
            <a:gd name="connsiteX2" fmla="*/ 90946 w 90946"/>
            <a:gd name="connsiteY2" fmla="*/ 0 h 106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0946" h="10654">
              <a:moveTo>
                <a:pt x="39315" y="10654"/>
              </a:moveTo>
              <a:cubicBezTo>
                <a:pt x="-26211" y="8311"/>
                <a:pt x="13105" y="6186"/>
                <a:pt x="0" y="3952"/>
              </a:cubicBezTo>
              <a:cubicBezTo>
                <a:pt x="6301" y="3253"/>
                <a:pt x="-7088" y="3208"/>
                <a:pt x="90946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224103</xdr:colOff>
      <xdr:row>4</xdr:row>
      <xdr:rowOff>19843</xdr:rowOff>
    </xdr:from>
    <xdr:to>
      <xdr:col>13</xdr:col>
      <xdr:colOff>674168</xdr:colOff>
      <xdr:row>6</xdr:row>
      <xdr:rowOff>63494</xdr:rowOff>
    </xdr:to>
    <xdr:sp macro="" textlink="">
      <xdr:nvSpPr>
        <xdr:cNvPr id="583" name="Line 564">
          <a:extLst>
            <a:ext uri="{FF2B5EF4-FFF2-40B4-BE49-F238E27FC236}">
              <a16:creationId xmlns:a16="http://schemas.microsoft.com/office/drawing/2014/main" id="{38E5E2A8-36CD-4B0E-93EC-A27535847E72}"/>
            </a:ext>
          </a:extLst>
        </xdr:cNvPr>
        <xdr:cNvSpPr>
          <a:spLocks noChangeShapeType="1"/>
        </xdr:cNvSpPr>
      </xdr:nvSpPr>
      <xdr:spPr bwMode="auto">
        <a:xfrm flipH="1" flipV="1">
          <a:off x="8598483" y="690403"/>
          <a:ext cx="450065" cy="378931"/>
        </a:xfrm>
        <a:custGeom>
          <a:avLst/>
          <a:gdLst>
            <a:gd name="connsiteX0" fmla="*/ 0 w 485784"/>
            <a:gd name="connsiteY0" fmla="*/ 0 h 252011"/>
            <a:gd name="connsiteX1" fmla="*/ 485784 w 485784"/>
            <a:gd name="connsiteY1" fmla="*/ 252011 h 252011"/>
            <a:gd name="connsiteX0" fmla="*/ 0 w 525471"/>
            <a:gd name="connsiteY0" fmla="*/ 0 h 380995"/>
            <a:gd name="connsiteX1" fmla="*/ 525471 w 525471"/>
            <a:gd name="connsiteY1" fmla="*/ 380995 h 380995"/>
            <a:gd name="connsiteX0" fmla="*/ 0 w 525471"/>
            <a:gd name="connsiteY0" fmla="*/ 0 h 380995"/>
            <a:gd name="connsiteX1" fmla="*/ 525471 w 525471"/>
            <a:gd name="connsiteY1" fmla="*/ 380995 h 38099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25471" h="380995">
              <a:moveTo>
                <a:pt x="0" y="0"/>
              </a:moveTo>
              <a:cubicBezTo>
                <a:pt x="161928" y="84004"/>
                <a:pt x="383386" y="158084"/>
                <a:pt x="525471" y="38099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636069</xdr:colOff>
      <xdr:row>6</xdr:row>
      <xdr:rowOff>118595</xdr:rowOff>
    </xdr:from>
    <xdr:to>
      <xdr:col>14</xdr:col>
      <xdr:colOff>42335</xdr:colOff>
      <xdr:row>7</xdr:row>
      <xdr:rowOff>55033</xdr:rowOff>
    </xdr:to>
    <xdr:sp macro="" textlink="">
      <xdr:nvSpPr>
        <xdr:cNvPr id="584" name="AutoShape 561">
          <a:extLst>
            <a:ext uri="{FF2B5EF4-FFF2-40B4-BE49-F238E27FC236}">
              <a16:creationId xmlns:a16="http://schemas.microsoft.com/office/drawing/2014/main" id="{3D8B018C-7F54-4786-9295-7AD3C92EFB7E}"/>
            </a:ext>
          </a:extLst>
        </xdr:cNvPr>
        <xdr:cNvSpPr>
          <a:spLocks noChangeArrowheads="1"/>
        </xdr:cNvSpPr>
      </xdr:nvSpPr>
      <xdr:spPr bwMode="auto">
        <a:xfrm>
          <a:off x="9010449" y="1124435"/>
          <a:ext cx="92066" cy="10407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69719</xdr:colOff>
      <xdr:row>5</xdr:row>
      <xdr:rowOff>168668</xdr:rowOff>
    </xdr:from>
    <xdr:to>
      <xdr:col>14</xdr:col>
      <xdr:colOff>228471</xdr:colOff>
      <xdr:row>7</xdr:row>
      <xdr:rowOff>0</xdr:rowOff>
    </xdr:to>
    <xdr:sp macro="" textlink="">
      <xdr:nvSpPr>
        <xdr:cNvPr id="585" name="正方形/長方形 584">
          <a:extLst>
            <a:ext uri="{FF2B5EF4-FFF2-40B4-BE49-F238E27FC236}">
              <a16:creationId xmlns:a16="http://schemas.microsoft.com/office/drawing/2014/main" id="{9A670A89-C580-486F-A86B-BA389BBE78DF}"/>
            </a:ext>
          </a:extLst>
        </xdr:cNvPr>
        <xdr:cNvSpPr/>
      </xdr:nvSpPr>
      <xdr:spPr bwMode="auto">
        <a:xfrm>
          <a:off x="9129899" y="1006868"/>
          <a:ext cx="158752" cy="1666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35984</xdr:colOff>
      <xdr:row>6</xdr:row>
      <xdr:rowOff>135467</xdr:rowOff>
    </xdr:from>
    <xdr:ext cx="290587" cy="349854"/>
    <xdr:sp macro="" textlink="">
      <xdr:nvSpPr>
        <xdr:cNvPr id="586" name="Text Box 1300">
          <a:extLst>
            <a:ext uri="{FF2B5EF4-FFF2-40B4-BE49-F238E27FC236}">
              <a16:creationId xmlns:a16="http://schemas.microsoft.com/office/drawing/2014/main" id="{30D68FE2-3BA2-4D00-B5DA-3840305FD3AB}"/>
            </a:ext>
          </a:extLst>
        </xdr:cNvPr>
        <xdr:cNvSpPr txBox="1">
          <a:spLocks noChangeArrowheads="1"/>
        </xdr:cNvSpPr>
      </xdr:nvSpPr>
      <xdr:spPr bwMode="auto">
        <a:xfrm>
          <a:off x="7724564" y="1141307"/>
          <a:ext cx="290587" cy="349854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320847</xdr:colOff>
      <xdr:row>6</xdr:row>
      <xdr:rowOff>4001</xdr:rowOff>
    </xdr:from>
    <xdr:to>
      <xdr:col>17</xdr:col>
      <xdr:colOff>551715</xdr:colOff>
      <xdr:row>7</xdr:row>
      <xdr:rowOff>43009</xdr:rowOff>
    </xdr:to>
    <xdr:sp macro="" textlink="">
      <xdr:nvSpPr>
        <xdr:cNvPr id="587" name="六角形 586">
          <a:extLst>
            <a:ext uri="{FF2B5EF4-FFF2-40B4-BE49-F238E27FC236}">
              <a16:creationId xmlns:a16="http://schemas.microsoft.com/office/drawing/2014/main" id="{EB0BEA91-9E5A-44DE-B9D0-430C4B969121}"/>
            </a:ext>
          </a:extLst>
        </xdr:cNvPr>
        <xdr:cNvSpPr/>
      </xdr:nvSpPr>
      <xdr:spPr bwMode="auto">
        <a:xfrm>
          <a:off x="11438427" y="1009841"/>
          <a:ext cx="230868" cy="20664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374397</xdr:colOff>
      <xdr:row>4</xdr:row>
      <xdr:rowOff>149246</xdr:rowOff>
    </xdr:from>
    <xdr:to>
      <xdr:col>11</xdr:col>
      <xdr:colOff>569046</xdr:colOff>
      <xdr:row>6</xdr:row>
      <xdr:rowOff>18743</xdr:rowOff>
    </xdr:to>
    <xdr:sp macro="" textlink="">
      <xdr:nvSpPr>
        <xdr:cNvPr id="588" name="六角形 587">
          <a:extLst>
            <a:ext uri="{FF2B5EF4-FFF2-40B4-BE49-F238E27FC236}">
              <a16:creationId xmlns:a16="http://schemas.microsoft.com/office/drawing/2014/main" id="{650EC42A-6258-4DC6-ADA8-D1432341D965}"/>
            </a:ext>
          </a:extLst>
        </xdr:cNvPr>
        <xdr:cNvSpPr/>
      </xdr:nvSpPr>
      <xdr:spPr bwMode="auto">
        <a:xfrm>
          <a:off x="7377177" y="819806"/>
          <a:ext cx="194649" cy="20477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137</a:t>
          </a:r>
        </a:p>
      </xdr:txBody>
    </xdr:sp>
    <xdr:clientData/>
  </xdr:twoCellAnchor>
  <xdr:twoCellAnchor>
    <xdr:from>
      <xdr:col>13</xdr:col>
      <xdr:colOff>762000</xdr:colOff>
      <xdr:row>3</xdr:row>
      <xdr:rowOff>18342</xdr:rowOff>
    </xdr:from>
    <xdr:to>
      <xdr:col>14</xdr:col>
      <xdr:colOff>238122</xdr:colOff>
      <xdr:row>4</xdr:row>
      <xdr:rowOff>39863</xdr:rowOff>
    </xdr:to>
    <xdr:sp macro="" textlink="">
      <xdr:nvSpPr>
        <xdr:cNvPr id="589" name="六角形 588">
          <a:extLst>
            <a:ext uri="{FF2B5EF4-FFF2-40B4-BE49-F238E27FC236}">
              <a16:creationId xmlns:a16="http://schemas.microsoft.com/office/drawing/2014/main" id="{71518DCE-5D91-4A34-BF66-EF803571D822}"/>
            </a:ext>
          </a:extLst>
        </xdr:cNvPr>
        <xdr:cNvSpPr/>
      </xdr:nvSpPr>
      <xdr:spPr bwMode="auto">
        <a:xfrm>
          <a:off x="9060180" y="521262"/>
          <a:ext cx="238122" cy="1891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137</a:t>
          </a:r>
        </a:p>
      </xdr:txBody>
    </xdr:sp>
    <xdr:clientData/>
  </xdr:twoCellAnchor>
  <xdr:twoCellAnchor>
    <xdr:from>
      <xdr:col>16</xdr:col>
      <xdr:colOff>47628</xdr:colOff>
      <xdr:row>7</xdr:row>
      <xdr:rowOff>68026</xdr:rowOff>
    </xdr:from>
    <xdr:to>
      <xdr:col>16</xdr:col>
      <xdr:colOff>293077</xdr:colOff>
      <xdr:row>8</xdr:row>
      <xdr:rowOff>109958</xdr:rowOff>
    </xdr:to>
    <xdr:sp macro="" textlink="">
      <xdr:nvSpPr>
        <xdr:cNvPr id="590" name="六角形 589">
          <a:extLst>
            <a:ext uri="{FF2B5EF4-FFF2-40B4-BE49-F238E27FC236}">
              <a16:creationId xmlns:a16="http://schemas.microsoft.com/office/drawing/2014/main" id="{5D61985B-1109-43FC-A9C9-BD9749F474FF}"/>
            </a:ext>
          </a:extLst>
        </xdr:cNvPr>
        <xdr:cNvSpPr/>
      </xdr:nvSpPr>
      <xdr:spPr bwMode="auto">
        <a:xfrm>
          <a:off x="10479408" y="1241506"/>
          <a:ext cx="245449" cy="20957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137</a:t>
          </a:r>
        </a:p>
      </xdr:txBody>
    </xdr:sp>
    <xdr:clientData/>
  </xdr:twoCellAnchor>
  <xdr:twoCellAnchor>
    <xdr:from>
      <xdr:col>15</xdr:col>
      <xdr:colOff>688724</xdr:colOff>
      <xdr:row>2</xdr:row>
      <xdr:rowOff>122482</xdr:rowOff>
    </xdr:from>
    <xdr:to>
      <xdr:col>16</xdr:col>
      <xdr:colOff>165370</xdr:colOff>
      <xdr:row>3</xdr:row>
      <xdr:rowOff>144003</xdr:rowOff>
    </xdr:to>
    <xdr:sp macro="" textlink="">
      <xdr:nvSpPr>
        <xdr:cNvPr id="591" name="六角形 590">
          <a:extLst>
            <a:ext uri="{FF2B5EF4-FFF2-40B4-BE49-F238E27FC236}">
              <a16:creationId xmlns:a16="http://schemas.microsoft.com/office/drawing/2014/main" id="{9263731A-3BA3-4CF4-88DD-C7C0DD3AACA9}"/>
            </a:ext>
          </a:extLst>
        </xdr:cNvPr>
        <xdr:cNvSpPr/>
      </xdr:nvSpPr>
      <xdr:spPr bwMode="auto">
        <a:xfrm>
          <a:off x="10434704" y="457762"/>
          <a:ext cx="162446" cy="1891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137</a:t>
          </a:r>
        </a:p>
      </xdr:txBody>
    </xdr:sp>
    <xdr:clientData/>
  </xdr:twoCellAnchor>
  <xdr:twoCellAnchor>
    <xdr:from>
      <xdr:col>14</xdr:col>
      <xdr:colOff>33419</xdr:colOff>
      <xdr:row>7</xdr:row>
      <xdr:rowOff>81637</xdr:rowOff>
    </xdr:from>
    <xdr:to>
      <xdr:col>14</xdr:col>
      <xdr:colOff>278868</xdr:colOff>
      <xdr:row>8</xdr:row>
      <xdr:rowOff>123569</xdr:rowOff>
    </xdr:to>
    <xdr:sp macro="" textlink="">
      <xdr:nvSpPr>
        <xdr:cNvPr id="592" name="六角形 591">
          <a:extLst>
            <a:ext uri="{FF2B5EF4-FFF2-40B4-BE49-F238E27FC236}">
              <a16:creationId xmlns:a16="http://schemas.microsoft.com/office/drawing/2014/main" id="{FF490718-DF1A-4F50-8D8A-2AF7BEA17142}"/>
            </a:ext>
          </a:extLst>
        </xdr:cNvPr>
        <xdr:cNvSpPr/>
      </xdr:nvSpPr>
      <xdr:spPr bwMode="auto">
        <a:xfrm>
          <a:off x="9093599" y="1255117"/>
          <a:ext cx="245449" cy="20957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137</a:t>
          </a:r>
        </a:p>
      </xdr:txBody>
    </xdr:sp>
    <xdr:clientData/>
  </xdr:twoCellAnchor>
  <xdr:twoCellAnchor>
    <xdr:from>
      <xdr:col>11</xdr:col>
      <xdr:colOff>395849</xdr:colOff>
      <xdr:row>7</xdr:row>
      <xdr:rowOff>79975</xdr:rowOff>
    </xdr:from>
    <xdr:to>
      <xdr:col>11</xdr:col>
      <xdr:colOff>615898</xdr:colOff>
      <xdr:row>8</xdr:row>
      <xdr:rowOff>121907</xdr:rowOff>
    </xdr:to>
    <xdr:sp macro="" textlink="">
      <xdr:nvSpPr>
        <xdr:cNvPr id="593" name="六角形 592">
          <a:extLst>
            <a:ext uri="{FF2B5EF4-FFF2-40B4-BE49-F238E27FC236}">
              <a16:creationId xmlns:a16="http://schemas.microsoft.com/office/drawing/2014/main" id="{A93F37C5-9ABF-4E3C-BE72-6D7018012F2B}"/>
            </a:ext>
          </a:extLst>
        </xdr:cNvPr>
        <xdr:cNvSpPr/>
      </xdr:nvSpPr>
      <xdr:spPr bwMode="auto">
        <a:xfrm>
          <a:off x="7398629" y="1253455"/>
          <a:ext cx="220049" cy="20957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137</a:t>
          </a:r>
        </a:p>
      </xdr:txBody>
    </xdr:sp>
    <xdr:clientData/>
  </xdr:twoCellAnchor>
  <xdr:twoCellAnchor>
    <xdr:from>
      <xdr:col>17</xdr:col>
      <xdr:colOff>125042</xdr:colOff>
      <xdr:row>5</xdr:row>
      <xdr:rowOff>7837</xdr:rowOff>
    </xdr:from>
    <xdr:to>
      <xdr:col>18</xdr:col>
      <xdr:colOff>681564</xdr:colOff>
      <xdr:row>8</xdr:row>
      <xdr:rowOff>148167</xdr:rowOff>
    </xdr:to>
    <xdr:sp macro="" textlink="">
      <xdr:nvSpPr>
        <xdr:cNvPr id="594" name="Freeform 232">
          <a:extLst>
            <a:ext uri="{FF2B5EF4-FFF2-40B4-BE49-F238E27FC236}">
              <a16:creationId xmlns:a16="http://schemas.microsoft.com/office/drawing/2014/main" id="{41B07ACB-2CFC-4C4F-B671-F1A171B99748}"/>
            </a:ext>
          </a:extLst>
        </xdr:cNvPr>
        <xdr:cNvSpPr>
          <a:spLocks/>
        </xdr:cNvSpPr>
      </xdr:nvSpPr>
      <xdr:spPr bwMode="auto">
        <a:xfrm>
          <a:off x="11242622" y="846037"/>
          <a:ext cx="1242322" cy="643250"/>
        </a:xfrm>
        <a:custGeom>
          <a:avLst/>
          <a:gdLst>
            <a:gd name="T0" fmla="*/ 0 w 70"/>
            <a:gd name="T1" fmla="*/ 2147483647 h 93"/>
            <a:gd name="T2" fmla="*/ 0 w 70"/>
            <a:gd name="T3" fmla="*/ 2147483647 h 93"/>
            <a:gd name="T4" fmla="*/ 2147483647 w 70"/>
            <a:gd name="T5" fmla="*/ 2147483647 h 93"/>
            <a:gd name="T6" fmla="*/ 2147483647 w 70"/>
            <a:gd name="T7" fmla="*/ 2147483647 h 93"/>
            <a:gd name="T8" fmla="*/ 2147483647 w 70"/>
            <a:gd name="T9" fmla="*/ 2147483647 h 93"/>
            <a:gd name="T10" fmla="*/ 2147483647 w 70"/>
            <a:gd name="T11" fmla="*/ 0 h 9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0 w 9286"/>
            <a:gd name="connsiteY0" fmla="*/ 7419 h 7419"/>
            <a:gd name="connsiteX1" fmla="*/ 0 w 9286"/>
            <a:gd name="connsiteY1" fmla="*/ 4623 h 7419"/>
            <a:gd name="connsiteX2" fmla="*/ 2857 w 9286"/>
            <a:gd name="connsiteY2" fmla="*/ 4086 h 7419"/>
            <a:gd name="connsiteX3" fmla="*/ 6143 w 9286"/>
            <a:gd name="connsiteY3" fmla="*/ 2795 h 7419"/>
            <a:gd name="connsiteX4" fmla="*/ 9286 w 9286"/>
            <a:gd name="connsiteY4" fmla="*/ 0 h 7419"/>
            <a:gd name="connsiteX0" fmla="*/ 0 w 10000"/>
            <a:gd name="connsiteY0" fmla="*/ 10000 h 10000"/>
            <a:gd name="connsiteX1" fmla="*/ 0 w 10000"/>
            <a:gd name="connsiteY1" fmla="*/ 6231 h 10000"/>
            <a:gd name="connsiteX2" fmla="*/ 6615 w 10000"/>
            <a:gd name="connsiteY2" fmla="*/ 3767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231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30 w 10000"/>
            <a:gd name="connsiteY1" fmla="*/ 387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30 w 10000"/>
            <a:gd name="connsiteY1" fmla="*/ 3878 h 10000"/>
            <a:gd name="connsiteX2" fmla="*/ 10000 w 10000"/>
            <a:gd name="connsiteY2" fmla="*/ 0 h 10000"/>
            <a:gd name="connsiteX0" fmla="*/ 0 w 10908"/>
            <a:gd name="connsiteY0" fmla="*/ 11177 h 11177"/>
            <a:gd name="connsiteX1" fmla="*/ 130 w 10908"/>
            <a:gd name="connsiteY1" fmla="*/ 5055 h 11177"/>
            <a:gd name="connsiteX2" fmla="*/ 10908 w 10908"/>
            <a:gd name="connsiteY2" fmla="*/ 0 h 11177"/>
            <a:gd name="connsiteX0" fmla="*/ 0 w 10908"/>
            <a:gd name="connsiteY0" fmla="*/ 11177 h 11177"/>
            <a:gd name="connsiteX1" fmla="*/ 130 w 10908"/>
            <a:gd name="connsiteY1" fmla="*/ 5055 h 11177"/>
            <a:gd name="connsiteX2" fmla="*/ 10908 w 10908"/>
            <a:gd name="connsiteY2" fmla="*/ 0 h 11177"/>
            <a:gd name="connsiteX0" fmla="*/ 0 w 10908"/>
            <a:gd name="connsiteY0" fmla="*/ 11177 h 11177"/>
            <a:gd name="connsiteX1" fmla="*/ 130 w 10908"/>
            <a:gd name="connsiteY1" fmla="*/ 4734 h 11177"/>
            <a:gd name="connsiteX2" fmla="*/ 10908 w 10908"/>
            <a:gd name="connsiteY2" fmla="*/ 0 h 11177"/>
            <a:gd name="connsiteX0" fmla="*/ 0 w 10908"/>
            <a:gd name="connsiteY0" fmla="*/ 11177 h 11177"/>
            <a:gd name="connsiteX1" fmla="*/ 130 w 10908"/>
            <a:gd name="connsiteY1" fmla="*/ 4734 h 11177"/>
            <a:gd name="connsiteX2" fmla="*/ 10908 w 10908"/>
            <a:gd name="connsiteY2" fmla="*/ 0 h 11177"/>
            <a:gd name="connsiteX0" fmla="*/ 0 w 11946"/>
            <a:gd name="connsiteY0" fmla="*/ 10321 h 10321"/>
            <a:gd name="connsiteX1" fmla="*/ 130 w 11946"/>
            <a:gd name="connsiteY1" fmla="*/ 3878 h 10321"/>
            <a:gd name="connsiteX2" fmla="*/ 11946 w 11946"/>
            <a:gd name="connsiteY2" fmla="*/ 0 h 10321"/>
            <a:gd name="connsiteX0" fmla="*/ 0 w 11946"/>
            <a:gd name="connsiteY0" fmla="*/ 10321 h 10321"/>
            <a:gd name="connsiteX1" fmla="*/ 130 w 11946"/>
            <a:gd name="connsiteY1" fmla="*/ 3878 h 10321"/>
            <a:gd name="connsiteX2" fmla="*/ 11946 w 11946"/>
            <a:gd name="connsiteY2" fmla="*/ 0 h 10321"/>
            <a:gd name="connsiteX0" fmla="*/ 0 w 11946"/>
            <a:gd name="connsiteY0" fmla="*/ 11448 h 11448"/>
            <a:gd name="connsiteX1" fmla="*/ 531 w 11946"/>
            <a:gd name="connsiteY1" fmla="*/ 1751 h 11448"/>
            <a:gd name="connsiteX2" fmla="*/ 11946 w 11946"/>
            <a:gd name="connsiteY2" fmla="*/ 1127 h 11448"/>
            <a:gd name="connsiteX0" fmla="*/ 0 w 11946"/>
            <a:gd name="connsiteY0" fmla="*/ 10321 h 10321"/>
            <a:gd name="connsiteX1" fmla="*/ 531 w 11946"/>
            <a:gd name="connsiteY1" fmla="*/ 624 h 10321"/>
            <a:gd name="connsiteX2" fmla="*/ 11946 w 11946"/>
            <a:gd name="connsiteY2" fmla="*/ 0 h 10321"/>
            <a:gd name="connsiteX0" fmla="*/ 0 w 14354"/>
            <a:gd name="connsiteY0" fmla="*/ 9877 h 9877"/>
            <a:gd name="connsiteX1" fmla="*/ 531 w 14354"/>
            <a:gd name="connsiteY1" fmla="*/ 180 h 9877"/>
            <a:gd name="connsiteX2" fmla="*/ 14354 w 14354"/>
            <a:gd name="connsiteY2" fmla="*/ 0 h 9877"/>
            <a:gd name="connsiteX0" fmla="*/ 0 w 10000"/>
            <a:gd name="connsiteY0" fmla="*/ 10017 h 10017"/>
            <a:gd name="connsiteX1" fmla="*/ 370 w 10000"/>
            <a:gd name="connsiteY1" fmla="*/ 199 h 10017"/>
            <a:gd name="connsiteX2" fmla="*/ 10000 w 10000"/>
            <a:gd name="connsiteY2" fmla="*/ 17 h 10017"/>
            <a:gd name="connsiteX0" fmla="*/ 0 w 15452"/>
            <a:gd name="connsiteY0" fmla="*/ 10916 h 10916"/>
            <a:gd name="connsiteX1" fmla="*/ 5822 w 15452"/>
            <a:gd name="connsiteY1" fmla="*/ 199 h 10916"/>
            <a:gd name="connsiteX2" fmla="*/ 15452 w 15452"/>
            <a:gd name="connsiteY2" fmla="*/ 17 h 10916"/>
            <a:gd name="connsiteX0" fmla="*/ 0 w 15452"/>
            <a:gd name="connsiteY0" fmla="*/ 10916 h 10916"/>
            <a:gd name="connsiteX1" fmla="*/ 5822 w 15452"/>
            <a:gd name="connsiteY1" fmla="*/ 199 h 10916"/>
            <a:gd name="connsiteX2" fmla="*/ 15452 w 15452"/>
            <a:gd name="connsiteY2" fmla="*/ 17 h 10916"/>
            <a:gd name="connsiteX0" fmla="*/ 0 w 19645"/>
            <a:gd name="connsiteY0" fmla="*/ 9568 h 9568"/>
            <a:gd name="connsiteX1" fmla="*/ 10015 w 19645"/>
            <a:gd name="connsiteY1" fmla="*/ 199 h 9568"/>
            <a:gd name="connsiteX2" fmla="*/ 19645 w 19645"/>
            <a:gd name="connsiteY2" fmla="*/ 17 h 9568"/>
            <a:gd name="connsiteX0" fmla="*/ 0 w 10000"/>
            <a:gd name="connsiteY0" fmla="*/ 10000 h 10099"/>
            <a:gd name="connsiteX1" fmla="*/ 5098 w 10000"/>
            <a:gd name="connsiteY1" fmla="*/ 208 h 10099"/>
            <a:gd name="connsiteX2" fmla="*/ 10000 w 10000"/>
            <a:gd name="connsiteY2" fmla="*/ 18 h 10099"/>
            <a:gd name="connsiteX0" fmla="*/ 0 w 10000"/>
            <a:gd name="connsiteY0" fmla="*/ 10000 h 10125"/>
            <a:gd name="connsiteX1" fmla="*/ 5098 w 10000"/>
            <a:gd name="connsiteY1" fmla="*/ 208 h 10125"/>
            <a:gd name="connsiteX2" fmla="*/ 10000 w 10000"/>
            <a:gd name="connsiteY2" fmla="*/ 18 h 10125"/>
            <a:gd name="connsiteX0" fmla="*/ 0 w 10205"/>
            <a:gd name="connsiteY0" fmla="*/ 11165 h 11290"/>
            <a:gd name="connsiteX1" fmla="*/ 5098 w 10205"/>
            <a:gd name="connsiteY1" fmla="*/ 1373 h 11290"/>
            <a:gd name="connsiteX2" fmla="*/ 10205 w 10205"/>
            <a:gd name="connsiteY2" fmla="*/ 0 h 11290"/>
            <a:gd name="connsiteX0" fmla="*/ 0 w 10205"/>
            <a:gd name="connsiteY0" fmla="*/ 11165 h 11212"/>
            <a:gd name="connsiteX1" fmla="*/ 5098 w 10205"/>
            <a:gd name="connsiteY1" fmla="*/ 1373 h 11212"/>
            <a:gd name="connsiteX2" fmla="*/ 10205 w 10205"/>
            <a:gd name="connsiteY2" fmla="*/ 0 h 11212"/>
            <a:gd name="connsiteX0" fmla="*/ 0 w 10205"/>
            <a:gd name="connsiteY0" fmla="*/ 11165 h 11165"/>
            <a:gd name="connsiteX1" fmla="*/ 5098 w 10205"/>
            <a:gd name="connsiteY1" fmla="*/ 1373 h 11165"/>
            <a:gd name="connsiteX2" fmla="*/ 10205 w 10205"/>
            <a:gd name="connsiteY2" fmla="*/ 0 h 11165"/>
            <a:gd name="connsiteX0" fmla="*/ 0 w 10205"/>
            <a:gd name="connsiteY0" fmla="*/ 11165 h 11165"/>
            <a:gd name="connsiteX1" fmla="*/ 5098 w 10205"/>
            <a:gd name="connsiteY1" fmla="*/ 1373 h 11165"/>
            <a:gd name="connsiteX2" fmla="*/ 10205 w 10205"/>
            <a:gd name="connsiteY2" fmla="*/ 0 h 11165"/>
            <a:gd name="connsiteX0" fmla="*/ 0 w 10205"/>
            <a:gd name="connsiteY0" fmla="*/ 11165 h 11165"/>
            <a:gd name="connsiteX1" fmla="*/ 5098 w 10205"/>
            <a:gd name="connsiteY1" fmla="*/ 1373 h 11165"/>
            <a:gd name="connsiteX2" fmla="*/ 10205 w 10205"/>
            <a:gd name="connsiteY2" fmla="*/ 0 h 11165"/>
            <a:gd name="connsiteX0" fmla="*/ 0 w 10205"/>
            <a:gd name="connsiteY0" fmla="*/ 11165 h 11165"/>
            <a:gd name="connsiteX1" fmla="*/ 5098 w 10205"/>
            <a:gd name="connsiteY1" fmla="*/ 1373 h 11165"/>
            <a:gd name="connsiteX2" fmla="*/ 10205 w 10205"/>
            <a:gd name="connsiteY2" fmla="*/ 0 h 111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05" h="11165">
              <a:moveTo>
                <a:pt x="0" y="11165"/>
              </a:moveTo>
              <a:cubicBezTo>
                <a:pt x="5383" y="10401"/>
                <a:pt x="5134" y="5923"/>
                <a:pt x="5098" y="1373"/>
              </a:cubicBezTo>
              <a:cubicBezTo>
                <a:pt x="7466" y="1071"/>
                <a:pt x="6991" y="5"/>
                <a:pt x="10205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13859</xdr:colOff>
      <xdr:row>5</xdr:row>
      <xdr:rowOff>171993</xdr:rowOff>
    </xdr:from>
    <xdr:to>
      <xdr:col>18</xdr:col>
      <xdr:colOff>118531</xdr:colOff>
      <xdr:row>6</xdr:row>
      <xdr:rowOff>114301</xdr:rowOff>
    </xdr:to>
    <xdr:sp macro="" textlink="">
      <xdr:nvSpPr>
        <xdr:cNvPr id="595" name="AutoShape 233">
          <a:extLst>
            <a:ext uri="{FF2B5EF4-FFF2-40B4-BE49-F238E27FC236}">
              <a16:creationId xmlns:a16="http://schemas.microsoft.com/office/drawing/2014/main" id="{129F19AE-A9DE-465C-AE13-8CBAD574177F}"/>
            </a:ext>
          </a:extLst>
        </xdr:cNvPr>
        <xdr:cNvSpPr>
          <a:spLocks noChangeArrowheads="1"/>
        </xdr:cNvSpPr>
      </xdr:nvSpPr>
      <xdr:spPr bwMode="auto">
        <a:xfrm flipH="1">
          <a:off x="11817239" y="1002573"/>
          <a:ext cx="104672" cy="11756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218318</xdr:colOff>
      <xdr:row>5</xdr:row>
      <xdr:rowOff>85738</xdr:rowOff>
    </xdr:from>
    <xdr:to>
      <xdr:col>18</xdr:col>
      <xdr:colOff>55033</xdr:colOff>
      <xdr:row>6</xdr:row>
      <xdr:rowOff>163296</xdr:rowOff>
    </xdr:to>
    <xdr:sp macro="" textlink="">
      <xdr:nvSpPr>
        <xdr:cNvPr id="596" name="Line 573">
          <a:extLst>
            <a:ext uri="{FF2B5EF4-FFF2-40B4-BE49-F238E27FC236}">
              <a16:creationId xmlns:a16="http://schemas.microsoft.com/office/drawing/2014/main" id="{51C6412F-8092-468B-8A98-F56ECCBB054B}"/>
            </a:ext>
          </a:extLst>
        </xdr:cNvPr>
        <xdr:cNvSpPr>
          <a:spLocks noChangeShapeType="1"/>
        </xdr:cNvSpPr>
      </xdr:nvSpPr>
      <xdr:spPr bwMode="auto">
        <a:xfrm flipV="1">
          <a:off x="11335898" y="923938"/>
          <a:ext cx="522515" cy="245198"/>
        </a:xfrm>
        <a:custGeom>
          <a:avLst/>
          <a:gdLst>
            <a:gd name="connsiteX0" fmla="*/ 0 w 598715"/>
            <a:gd name="connsiteY0" fmla="*/ 0 h 247648"/>
            <a:gd name="connsiteX1" fmla="*/ 598715 w 598715"/>
            <a:gd name="connsiteY1" fmla="*/ 247648 h 247648"/>
            <a:gd name="connsiteX0" fmla="*/ 0 w 598715"/>
            <a:gd name="connsiteY0" fmla="*/ 0 h 247648"/>
            <a:gd name="connsiteX1" fmla="*/ 224518 w 598715"/>
            <a:gd name="connsiteY1" fmla="*/ 197304 h 247648"/>
            <a:gd name="connsiteX2" fmla="*/ 598715 w 598715"/>
            <a:gd name="connsiteY2" fmla="*/ 247648 h 247648"/>
            <a:gd name="connsiteX0" fmla="*/ 0 w 598715"/>
            <a:gd name="connsiteY0" fmla="*/ 0 h 247648"/>
            <a:gd name="connsiteX1" fmla="*/ 224518 w 598715"/>
            <a:gd name="connsiteY1" fmla="*/ 197304 h 247648"/>
            <a:gd name="connsiteX2" fmla="*/ 598715 w 598715"/>
            <a:gd name="connsiteY2" fmla="*/ 247648 h 247648"/>
            <a:gd name="connsiteX0" fmla="*/ 0 w 598715"/>
            <a:gd name="connsiteY0" fmla="*/ 0 h 247648"/>
            <a:gd name="connsiteX1" fmla="*/ 224518 w 598715"/>
            <a:gd name="connsiteY1" fmla="*/ 197304 h 247648"/>
            <a:gd name="connsiteX2" fmla="*/ 598715 w 598715"/>
            <a:gd name="connsiteY2" fmla="*/ 247648 h 247648"/>
            <a:gd name="connsiteX0" fmla="*/ 0 w 598715"/>
            <a:gd name="connsiteY0" fmla="*/ 0 h 247648"/>
            <a:gd name="connsiteX1" fmla="*/ 224518 w 598715"/>
            <a:gd name="connsiteY1" fmla="*/ 197304 h 247648"/>
            <a:gd name="connsiteX2" fmla="*/ 598715 w 598715"/>
            <a:gd name="connsiteY2" fmla="*/ 247648 h 247648"/>
            <a:gd name="connsiteX0" fmla="*/ 0 w 598715"/>
            <a:gd name="connsiteY0" fmla="*/ 0 h 247648"/>
            <a:gd name="connsiteX1" fmla="*/ 224518 w 598715"/>
            <a:gd name="connsiteY1" fmla="*/ 197304 h 247648"/>
            <a:gd name="connsiteX2" fmla="*/ 598715 w 598715"/>
            <a:gd name="connsiteY2" fmla="*/ 247648 h 2476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98715" h="247648">
              <a:moveTo>
                <a:pt x="0" y="0"/>
              </a:moveTo>
              <a:cubicBezTo>
                <a:pt x="79375" y="79375"/>
                <a:pt x="145143" y="165554"/>
                <a:pt x="224518" y="197304"/>
              </a:cubicBezTo>
              <a:lnTo>
                <a:pt x="598715" y="24764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51593</xdr:colOff>
      <xdr:row>3</xdr:row>
      <xdr:rowOff>72275</xdr:rowOff>
    </xdr:from>
    <xdr:to>
      <xdr:col>18</xdr:col>
      <xdr:colOff>167367</xdr:colOff>
      <xdr:row>5</xdr:row>
      <xdr:rowOff>65470</xdr:rowOff>
    </xdr:to>
    <xdr:sp macro="" textlink="">
      <xdr:nvSpPr>
        <xdr:cNvPr id="597" name="Line 1225">
          <a:extLst>
            <a:ext uri="{FF2B5EF4-FFF2-40B4-BE49-F238E27FC236}">
              <a16:creationId xmlns:a16="http://schemas.microsoft.com/office/drawing/2014/main" id="{EAB0812F-8981-4E5A-A8AC-51035FE0E23E}"/>
            </a:ext>
          </a:extLst>
        </xdr:cNvPr>
        <xdr:cNvSpPr>
          <a:spLocks noChangeShapeType="1"/>
        </xdr:cNvSpPr>
      </xdr:nvSpPr>
      <xdr:spPr bwMode="auto">
        <a:xfrm flipV="1">
          <a:off x="11854973" y="575195"/>
          <a:ext cx="115774" cy="328475"/>
        </a:xfrm>
        <a:custGeom>
          <a:avLst/>
          <a:gdLst>
            <a:gd name="connsiteX0" fmla="*/ 0 w 156482"/>
            <a:gd name="connsiteY0" fmla="*/ 0 h 326569"/>
            <a:gd name="connsiteX1" fmla="*/ 156482 w 156482"/>
            <a:gd name="connsiteY1" fmla="*/ 326569 h 326569"/>
            <a:gd name="connsiteX0" fmla="*/ 35 w 156517"/>
            <a:gd name="connsiteY0" fmla="*/ 0 h 326569"/>
            <a:gd name="connsiteX1" fmla="*/ 156517 w 156517"/>
            <a:gd name="connsiteY1" fmla="*/ 326569 h 326569"/>
            <a:gd name="connsiteX0" fmla="*/ 51 w 156533"/>
            <a:gd name="connsiteY0" fmla="*/ 0 h 326569"/>
            <a:gd name="connsiteX1" fmla="*/ 156533 w 156533"/>
            <a:gd name="connsiteY1" fmla="*/ 326569 h 326569"/>
            <a:gd name="connsiteX0" fmla="*/ 112 w 115773"/>
            <a:gd name="connsiteY0" fmla="*/ 0 h 346980"/>
            <a:gd name="connsiteX1" fmla="*/ 115773 w 115773"/>
            <a:gd name="connsiteY1" fmla="*/ 346980 h 3469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15773" h="346980">
              <a:moveTo>
                <a:pt x="112" y="0"/>
              </a:moveTo>
              <a:cubicBezTo>
                <a:pt x="-2155" y="258535"/>
                <a:pt x="29594" y="265338"/>
                <a:pt x="115773" y="34698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142884</xdr:colOff>
      <xdr:row>3</xdr:row>
      <xdr:rowOff>190489</xdr:rowOff>
    </xdr:from>
    <xdr:to>
      <xdr:col>18</xdr:col>
      <xdr:colOff>388333</xdr:colOff>
      <xdr:row>5</xdr:row>
      <xdr:rowOff>41921</xdr:rowOff>
    </xdr:to>
    <xdr:sp macro="" textlink="">
      <xdr:nvSpPr>
        <xdr:cNvPr id="598" name="六角形 597">
          <a:extLst>
            <a:ext uri="{FF2B5EF4-FFF2-40B4-BE49-F238E27FC236}">
              <a16:creationId xmlns:a16="http://schemas.microsoft.com/office/drawing/2014/main" id="{F1A55A6F-EA5A-4F92-9EED-B1F8E6E7806F}"/>
            </a:ext>
          </a:extLst>
        </xdr:cNvPr>
        <xdr:cNvSpPr/>
      </xdr:nvSpPr>
      <xdr:spPr bwMode="auto">
        <a:xfrm>
          <a:off x="11946264" y="670549"/>
          <a:ext cx="245449" cy="20957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138</a:t>
          </a:r>
        </a:p>
      </xdr:txBody>
    </xdr:sp>
    <xdr:clientData/>
  </xdr:twoCellAnchor>
  <xdr:twoCellAnchor>
    <xdr:from>
      <xdr:col>19</xdr:col>
      <xdr:colOff>53061</xdr:colOff>
      <xdr:row>3</xdr:row>
      <xdr:rowOff>100712</xdr:rowOff>
    </xdr:from>
    <xdr:to>
      <xdr:col>20</xdr:col>
      <xdr:colOff>264423</xdr:colOff>
      <xdr:row>8</xdr:row>
      <xdr:rowOff>151871</xdr:rowOff>
    </xdr:to>
    <xdr:sp macro="" textlink="">
      <xdr:nvSpPr>
        <xdr:cNvPr id="599" name="Freeform 493">
          <a:extLst>
            <a:ext uri="{FF2B5EF4-FFF2-40B4-BE49-F238E27FC236}">
              <a16:creationId xmlns:a16="http://schemas.microsoft.com/office/drawing/2014/main" id="{0841C4F3-CAA0-496D-83CC-004F4A19C2AF}"/>
            </a:ext>
          </a:extLst>
        </xdr:cNvPr>
        <xdr:cNvSpPr>
          <a:spLocks/>
        </xdr:cNvSpPr>
      </xdr:nvSpPr>
      <xdr:spPr bwMode="auto">
        <a:xfrm flipH="1">
          <a:off x="12542241" y="603632"/>
          <a:ext cx="897162" cy="889359"/>
        </a:xfrm>
        <a:custGeom>
          <a:avLst/>
          <a:gdLst>
            <a:gd name="T0" fmla="*/ 0 w 68"/>
            <a:gd name="T1" fmla="*/ 2147483647 h 57"/>
            <a:gd name="T2" fmla="*/ 0 w 68"/>
            <a:gd name="T3" fmla="*/ 0 h 57"/>
            <a:gd name="T4" fmla="*/ 2147483647 w 68"/>
            <a:gd name="T5" fmla="*/ 2147483647 h 57"/>
            <a:gd name="T6" fmla="*/ 0 60000 65536"/>
            <a:gd name="T7" fmla="*/ 0 60000 65536"/>
            <a:gd name="T8" fmla="*/ 0 60000 65536"/>
            <a:gd name="connsiteX0" fmla="*/ 0 w 13889"/>
            <a:gd name="connsiteY0" fmla="*/ 14673 h 14673"/>
            <a:gd name="connsiteX1" fmla="*/ 0 w 13889"/>
            <a:gd name="connsiteY1" fmla="*/ 4673 h 14673"/>
            <a:gd name="connsiteX2" fmla="*/ 13889 w 13889"/>
            <a:gd name="connsiteY2" fmla="*/ 83 h 14673"/>
            <a:gd name="connsiteX0" fmla="*/ 0 w 13889"/>
            <a:gd name="connsiteY0" fmla="*/ 14590 h 14590"/>
            <a:gd name="connsiteX1" fmla="*/ 0 w 13889"/>
            <a:gd name="connsiteY1" fmla="*/ 4590 h 14590"/>
            <a:gd name="connsiteX2" fmla="*/ 13889 w 13889"/>
            <a:gd name="connsiteY2" fmla="*/ 0 h 14590"/>
            <a:gd name="connsiteX0" fmla="*/ 0 w 13889"/>
            <a:gd name="connsiteY0" fmla="*/ 14590 h 14590"/>
            <a:gd name="connsiteX1" fmla="*/ 0 w 13889"/>
            <a:gd name="connsiteY1" fmla="*/ 4590 h 14590"/>
            <a:gd name="connsiteX2" fmla="*/ 13889 w 13889"/>
            <a:gd name="connsiteY2" fmla="*/ 0 h 14590"/>
            <a:gd name="connsiteX0" fmla="*/ 0 w 17593"/>
            <a:gd name="connsiteY0" fmla="*/ 16257 h 16257"/>
            <a:gd name="connsiteX1" fmla="*/ 3704 w 17593"/>
            <a:gd name="connsiteY1" fmla="*/ 4590 h 16257"/>
            <a:gd name="connsiteX2" fmla="*/ 17593 w 17593"/>
            <a:gd name="connsiteY2" fmla="*/ 0 h 16257"/>
            <a:gd name="connsiteX0" fmla="*/ 0 w 17593"/>
            <a:gd name="connsiteY0" fmla="*/ 16257 h 16257"/>
            <a:gd name="connsiteX1" fmla="*/ 3704 w 17593"/>
            <a:gd name="connsiteY1" fmla="*/ 4590 h 16257"/>
            <a:gd name="connsiteX2" fmla="*/ 17593 w 17593"/>
            <a:gd name="connsiteY2" fmla="*/ 0 h 16257"/>
            <a:gd name="connsiteX0" fmla="*/ 0 w 17593"/>
            <a:gd name="connsiteY0" fmla="*/ 16257 h 16257"/>
            <a:gd name="connsiteX1" fmla="*/ 3704 w 17593"/>
            <a:gd name="connsiteY1" fmla="*/ 4590 h 16257"/>
            <a:gd name="connsiteX2" fmla="*/ 17593 w 17593"/>
            <a:gd name="connsiteY2" fmla="*/ 0 h 16257"/>
            <a:gd name="connsiteX0" fmla="*/ 0 w 17593"/>
            <a:gd name="connsiteY0" fmla="*/ 16257 h 16257"/>
            <a:gd name="connsiteX1" fmla="*/ 3704 w 17593"/>
            <a:gd name="connsiteY1" fmla="*/ 4590 h 16257"/>
            <a:gd name="connsiteX2" fmla="*/ 17593 w 17593"/>
            <a:gd name="connsiteY2" fmla="*/ 0 h 16257"/>
            <a:gd name="connsiteX0" fmla="*/ 0 w 17593"/>
            <a:gd name="connsiteY0" fmla="*/ 16257 h 16257"/>
            <a:gd name="connsiteX1" fmla="*/ 3704 w 17593"/>
            <a:gd name="connsiteY1" fmla="*/ 4590 h 16257"/>
            <a:gd name="connsiteX2" fmla="*/ 17593 w 17593"/>
            <a:gd name="connsiteY2" fmla="*/ 0 h 16257"/>
            <a:gd name="connsiteX0" fmla="*/ 0 w 16852"/>
            <a:gd name="connsiteY0" fmla="*/ 18479 h 18479"/>
            <a:gd name="connsiteX1" fmla="*/ 3704 w 16852"/>
            <a:gd name="connsiteY1" fmla="*/ 6812 h 18479"/>
            <a:gd name="connsiteX2" fmla="*/ 16852 w 16852"/>
            <a:gd name="connsiteY2" fmla="*/ 0 h 18479"/>
            <a:gd name="connsiteX0" fmla="*/ 0 w 16852"/>
            <a:gd name="connsiteY0" fmla="*/ 18479 h 18479"/>
            <a:gd name="connsiteX1" fmla="*/ 3704 w 16852"/>
            <a:gd name="connsiteY1" fmla="*/ 6812 h 18479"/>
            <a:gd name="connsiteX2" fmla="*/ 16852 w 16852"/>
            <a:gd name="connsiteY2" fmla="*/ 0 h 18479"/>
            <a:gd name="connsiteX0" fmla="*/ 0 w 16852"/>
            <a:gd name="connsiteY0" fmla="*/ 18479 h 18479"/>
            <a:gd name="connsiteX1" fmla="*/ 3704 w 16852"/>
            <a:gd name="connsiteY1" fmla="*/ 6812 h 18479"/>
            <a:gd name="connsiteX2" fmla="*/ 16852 w 16852"/>
            <a:gd name="connsiteY2" fmla="*/ 0 h 18479"/>
            <a:gd name="connsiteX0" fmla="*/ 0 w 17515"/>
            <a:gd name="connsiteY0" fmla="*/ 18609 h 18609"/>
            <a:gd name="connsiteX1" fmla="*/ 3704 w 17515"/>
            <a:gd name="connsiteY1" fmla="*/ 6942 h 18609"/>
            <a:gd name="connsiteX2" fmla="*/ 17515 w 17515"/>
            <a:gd name="connsiteY2" fmla="*/ 0 h 18609"/>
            <a:gd name="connsiteX0" fmla="*/ 0 w 17515"/>
            <a:gd name="connsiteY0" fmla="*/ 18609 h 18609"/>
            <a:gd name="connsiteX1" fmla="*/ 3704 w 17515"/>
            <a:gd name="connsiteY1" fmla="*/ 6942 h 18609"/>
            <a:gd name="connsiteX2" fmla="*/ 17515 w 17515"/>
            <a:gd name="connsiteY2" fmla="*/ 0 h 18609"/>
            <a:gd name="connsiteX0" fmla="*/ 0 w 17515"/>
            <a:gd name="connsiteY0" fmla="*/ 18609 h 18609"/>
            <a:gd name="connsiteX1" fmla="*/ 3704 w 17515"/>
            <a:gd name="connsiteY1" fmla="*/ 6942 h 18609"/>
            <a:gd name="connsiteX2" fmla="*/ 17515 w 17515"/>
            <a:gd name="connsiteY2" fmla="*/ 0 h 18609"/>
            <a:gd name="connsiteX0" fmla="*/ 0 w 17515"/>
            <a:gd name="connsiteY0" fmla="*/ 18609 h 18609"/>
            <a:gd name="connsiteX1" fmla="*/ 3704 w 17515"/>
            <a:gd name="connsiteY1" fmla="*/ 6942 h 18609"/>
            <a:gd name="connsiteX2" fmla="*/ 17515 w 17515"/>
            <a:gd name="connsiteY2" fmla="*/ 0 h 18609"/>
            <a:gd name="connsiteX0" fmla="*/ 0 w 19111"/>
            <a:gd name="connsiteY0" fmla="*/ 17898 h 17898"/>
            <a:gd name="connsiteX1" fmla="*/ 3704 w 19111"/>
            <a:gd name="connsiteY1" fmla="*/ 6231 h 17898"/>
            <a:gd name="connsiteX2" fmla="*/ 19111 w 19111"/>
            <a:gd name="connsiteY2" fmla="*/ 0 h 1789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111" h="17898">
              <a:moveTo>
                <a:pt x="0" y="17898"/>
              </a:moveTo>
              <a:cubicBezTo>
                <a:pt x="5865" y="15120"/>
                <a:pt x="3210" y="16231"/>
                <a:pt x="3704" y="6231"/>
              </a:cubicBezTo>
              <a:cubicBezTo>
                <a:pt x="17602" y="2883"/>
                <a:pt x="16225" y="1549"/>
                <a:pt x="19111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19724</xdr:colOff>
      <xdr:row>5</xdr:row>
      <xdr:rowOff>89721</xdr:rowOff>
    </xdr:from>
    <xdr:to>
      <xdr:col>20</xdr:col>
      <xdr:colOff>153402</xdr:colOff>
      <xdr:row>6</xdr:row>
      <xdr:rowOff>29395</xdr:rowOff>
    </xdr:to>
    <xdr:sp macro="" textlink="">
      <xdr:nvSpPr>
        <xdr:cNvPr id="600" name="AutoShape 491">
          <a:extLst>
            <a:ext uri="{FF2B5EF4-FFF2-40B4-BE49-F238E27FC236}">
              <a16:creationId xmlns:a16="http://schemas.microsoft.com/office/drawing/2014/main" id="{8839ECD3-A991-4879-8D19-4A03BE1014DC}"/>
            </a:ext>
          </a:extLst>
        </xdr:cNvPr>
        <xdr:cNvSpPr>
          <a:spLocks noChangeArrowheads="1"/>
        </xdr:cNvSpPr>
      </xdr:nvSpPr>
      <xdr:spPr bwMode="auto">
        <a:xfrm>
          <a:off x="13194704" y="927921"/>
          <a:ext cx="133678" cy="10731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86331</xdr:colOff>
      <xdr:row>3</xdr:row>
      <xdr:rowOff>14653</xdr:rowOff>
    </xdr:from>
    <xdr:to>
      <xdr:col>20</xdr:col>
      <xdr:colOff>620587</xdr:colOff>
      <xdr:row>5</xdr:row>
      <xdr:rowOff>58618</xdr:rowOff>
    </xdr:to>
    <xdr:sp macro="" textlink="">
      <xdr:nvSpPr>
        <xdr:cNvPr id="601" name="Freeform 492">
          <a:extLst>
            <a:ext uri="{FF2B5EF4-FFF2-40B4-BE49-F238E27FC236}">
              <a16:creationId xmlns:a16="http://schemas.microsoft.com/office/drawing/2014/main" id="{E50CFB50-26B1-4069-98B4-96C623620C65}"/>
            </a:ext>
          </a:extLst>
        </xdr:cNvPr>
        <xdr:cNvSpPr>
          <a:spLocks/>
        </xdr:cNvSpPr>
      </xdr:nvSpPr>
      <xdr:spPr bwMode="auto">
        <a:xfrm flipH="1">
          <a:off x="13261311" y="517573"/>
          <a:ext cx="534256" cy="379245"/>
        </a:xfrm>
        <a:custGeom>
          <a:avLst/>
          <a:gdLst>
            <a:gd name="T0" fmla="*/ 0 w 56"/>
            <a:gd name="T1" fmla="*/ 2147483647 h 36"/>
            <a:gd name="T2" fmla="*/ 2147483647 w 56"/>
            <a:gd name="T3" fmla="*/ 2147483647 h 36"/>
            <a:gd name="T4" fmla="*/ 2147483647 w 56"/>
            <a:gd name="T5" fmla="*/ 0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6" h="36">
              <a:moveTo>
                <a:pt x="0" y="27"/>
              </a:moveTo>
              <a:lnTo>
                <a:pt x="56" y="36"/>
              </a:lnTo>
              <a:lnTo>
                <a:pt x="56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605371</xdr:colOff>
      <xdr:row>13</xdr:row>
      <xdr:rowOff>51856</xdr:rowOff>
    </xdr:from>
    <xdr:to>
      <xdr:col>16</xdr:col>
      <xdr:colOff>354546</xdr:colOff>
      <xdr:row>16</xdr:row>
      <xdr:rowOff>11639</xdr:rowOff>
    </xdr:to>
    <xdr:sp macro="" textlink="">
      <xdr:nvSpPr>
        <xdr:cNvPr id="602" name="Freeform 562">
          <a:extLst>
            <a:ext uri="{FF2B5EF4-FFF2-40B4-BE49-F238E27FC236}">
              <a16:creationId xmlns:a16="http://schemas.microsoft.com/office/drawing/2014/main" id="{9758591E-69BF-4097-9E6C-75C1EC105D3F}"/>
            </a:ext>
          </a:extLst>
        </xdr:cNvPr>
        <xdr:cNvSpPr>
          <a:spLocks/>
        </xdr:cNvSpPr>
      </xdr:nvSpPr>
      <xdr:spPr bwMode="auto">
        <a:xfrm flipH="1">
          <a:off x="10351351" y="2231176"/>
          <a:ext cx="434975" cy="462703"/>
        </a:xfrm>
        <a:custGeom>
          <a:avLst/>
          <a:gdLst>
            <a:gd name="T0" fmla="*/ 2147483647 w 54"/>
            <a:gd name="T1" fmla="*/ 2147483647 h 50"/>
            <a:gd name="T2" fmla="*/ 2147483647 w 54"/>
            <a:gd name="T3" fmla="*/ 0 h 50"/>
            <a:gd name="T4" fmla="*/ 0 w 54"/>
            <a:gd name="T5" fmla="*/ 2147483647 h 5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4" h="50">
              <a:moveTo>
                <a:pt x="54" y="50"/>
              </a:moveTo>
              <a:lnTo>
                <a:pt x="54" y="0"/>
              </a:lnTo>
              <a:lnTo>
                <a:pt x="0" y="24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605824</xdr:colOff>
      <xdr:row>11</xdr:row>
      <xdr:rowOff>17080</xdr:rowOff>
    </xdr:from>
    <xdr:to>
      <xdr:col>15</xdr:col>
      <xdr:colOff>605824</xdr:colOff>
      <xdr:row>12</xdr:row>
      <xdr:rowOff>149824</xdr:rowOff>
    </xdr:to>
    <xdr:sp macro="" textlink="">
      <xdr:nvSpPr>
        <xdr:cNvPr id="603" name="Line 564">
          <a:extLst>
            <a:ext uri="{FF2B5EF4-FFF2-40B4-BE49-F238E27FC236}">
              <a16:creationId xmlns:a16="http://schemas.microsoft.com/office/drawing/2014/main" id="{84DB468B-2AB2-4B1A-B1A9-162F158B556C}"/>
            </a:ext>
          </a:extLst>
        </xdr:cNvPr>
        <xdr:cNvSpPr>
          <a:spLocks noChangeShapeType="1"/>
        </xdr:cNvSpPr>
      </xdr:nvSpPr>
      <xdr:spPr bwMode="auto">
        <a:xfrm flipV="1">
          <a:off x="10351804" y="1861120"/>
          <a:ext cx="0" cy="30038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304800</xdr:colOff>
      <xdr:row>13</xdr:row>
      <xdr:rowOff>28575</xdr:rowOff>
    </xdr:from>
    <xdr:to>
      <xdr:col>13</xdr:col>
      <xdr:colOff>304800</xdr:colOff>
      <xdr:row>13</xdr:row>
      <xdr:rowOff>28575</xdr:rowOff>
    </xdr:to>
    <xdr:sp macro="" textlink="">
      <xdr:nvSpPr>
        <xdr:cNvPr id="604" name="Line 975">
          <a:extLst>
            <a:ext uri="{FF2B5EF4-FFF2-40B4-BE49-F238E27FC236}">
              <a16:creationId xmlns:a16="http://schemas.microsoft.com/office/drawing/2014/main" id="{A1257224-5095-4796-AAF1-23F7AAC2D32B}"/>
            </a:ext>
          </a:extLst>
        </xdr:cNvPr>
        <xdr:cNvSpPr>
          <a:spLocks noChangeShapeType="1"/>
        </xdr:cNvSpPr>
      </xdr:nvSpPr>
      <xdr:spPr bwMode="auto">
        <a:xfrm>
          <a:off x="8679180" y="22078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67734</xdr:colOff>
      <xdr:row>14</xdr:row>
      <xdr:rowOff>171020</xdr:rowOff>
    </xdr:from>
    <xdr:to>
      <xdr:col>14</xdr:col>
      <xdr:colOff>185210</xdr:colOff>
      <xdr:row>16</xdr:row>
      <xdr:rowOff>154338</xdr:rowOff>
    </xdr:to>
    <xdr:sp macro="" textlink="">
      <xdr:nvSpPr>
        <xdr:cNvPr id="605" name="Text Box 418">
          <a:extLst>
            <a:ext uri="{FF2B5EF4-FFF2-40B4-BE49-F238E27FC236}">
              <a16:creationId xmlns:a16="http://schemas.microsoft.com/office/drawing/2014/main" id="{690C863F-87B6-4011-ACC2-F4A55DE7E36B}"/>
            </a:ext>
          </a:extLst>
        </xdr:cNvPr>
        <xdr:cNvSpPr txBox="1">
          <a:spLocks noChangeArrowheads="1"/>
        </xdr:cNvSpPr>
      </xdr:nvSpPr>
      <xdr:spPr bwMode="auto">
        <a:xfrm>
          <a:off x="8442114" y="2517980"/>
          <a:ext cx="803276" cy="31859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ファミリーマート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五條病院前店</a:t>
          </a:r>
        </a:p>
      </xdr:txBody>
    </xdr:sp>
    <xdr:clientData/>
  </xdr:twoCellAnchor>
  <xdr:twoCellAnchor>
    <xdr:from>
      <xdr:col>14</xdr:col>
      <xdr:colOff>121142</xdr:colOff>
      <xdr:row>15</xdr:row>
      <xdr:rowOff>32956</xdr:rowOff>
    </xdr:from>
    <xdr:to>
      <xdr:col>14</xdr:col>
      <xdr:colOff>499535</xdr:colOff>
      <xdr:row>17</xdr:row>
      <xdr:rowOff>7718</xdr:rowOff>
    </xdr:to>
    <xdr:sp macro="" textlink="">
      <xdr:nvSpPr>
        <xdr:cNvPr id="606" name="Freeform 419">
          <a:extLst>
            <a:ext uri="{FF2B5EF4-FFF2-40B4-BE49-F238E27FC236}">
              <a16:creationId xmlns:a16="http://schemas.microsoft.com/office/drawing/2014/main" id="{C0B7D1FE-47C5-481B-B9A2-8B5DD581B619}"/>
            </a:ext>
          </a:extLst>
        </xdr:cNvPr>
        <xdr:cNvSpPr>
          <a:spLocks/>
        </xdr:cNvSpPr>
      </xdr:nvSpPr>
      <xdr:spPr bwMode="auto">
        <a:xfrm flipV="1">
          <a:off x="9181322" y="2547556"/>
          <a:ext cx="378393" cy="310042"/>
        </a:xfrm>
        <a:custGeom>
          <a:avLst/>
          <a:gdLst>
            <a:gd name="T0" fmla="*/ 0 w 12"/>
            <a:gd name="T1" fmla="*/ 2147483647 h 27"/>
            <a:gd name="T2" fmla="*/ 2147483647 w 12"/>
            <a:gd name="T3" fmla="*/ 2147483647 h 27"/>
            <a:gd name="T4" fmla="*/ 2147483647 w 12"/>
            <a:gd name="T5" fmla="*/ 0 h 2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2" h="27">
              <a:moveTo>
                <a:pt x="0" y="27"/>
              </a:moveTo>
              <a:lnTo>
                <a:pt x="12" y="27"/>
              </a:lnTo>
              <a:lnTo>
                <a:pt x="12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30566</xdr:colOff>
      <xdr:row>14</xdr:row>
      <xdr:rowOff>71205</xdr:rowOff>
    </xdr:from>
    <xdr:to>
      <xdr:col>13</xdr:col>
      <xdr:colOff>592665</xdr:colOff>
      <xdr:row>15</xdr:row>
      <xdr:rowOff>41419</xdr:rowOff>
    </xdr:to>
    <xdr:sp macro="" textlink="">
      <xdr:nvSpPr>
        <xdr:cNvPr id="607" name="Text Box 1563">
          <a:extLst>
            <a:ext uri="{FF2B5EF4-FFF2-40B4-BE49-F238E27FC236}">
              <a16:creationId xmlns:a16="http://schemas.microsoft.com/office/drawing/2014/main" id="{685BDED4-6816-4F49-B489-6251DAA13B53}"/>
            </a:ext>
          </a:extLst>
        </xdr:cNvPr>
        <xdr:cNvSpPr txBox="1">
          <a:spLocks noChangeArrowheads="1"/>
        </xdr:cNvSpPr>
      </xdr:nvSpPr>
      <xdr:spPr bwMode="auto">
        <a:xfrm>
          <a:off x="8404946" y="2418165"/>
          <a:ext cx="562099" cy="13785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173566</xdr:colOff>
      <xdr:row>15</xdr:row>
      <xdr:rowOff>127000</xdr:rowOff>
    </xdr:from>
    <xdr:to>
      <xdr:col>14</xdr:col>
      <xdr:colOff>428302</xdr:colOff>
      <xdr:row>16</xdr:row>
      <xdr:rowOff>157691</xdr:rowOff>
    </xdr:to>
    <xdr:sp macro="" textlink="">
      <xdr:nvSpPr>
        <xdr:cNvPr id="608" name="Freeform 61">
          <a:extLst>
            <a:ext uri="{FF2B5EF4-FFF2-40B4-BE49-F238E27FC236}">
              <a16:creationId xmlns:a16="http://schemas.microsoft.com/office/drawing/2014/main" id="{4B07BF58-052E-407B-9622-C87953024724}"/>
            </a:ext>
          </a:extLst>
        </xdr:cNvPr>
        <xdr:cNvSpPr>
          <a:spLocks/>
        </xdr:cNvSpPr>
      </xdr:nvSpPr>
      <xdr:spPr bwMode="auto">
        <a:xfrm>
          <a:off x="9233746" y="2641600"/>
          <a:ext cx="254736" cy="198331"/>
        </a:xfrm>
        <a:custGeom>
          <a:avLst/>
          <a:gdLst>
            <a:gd name="T0" fmla="*/ 2147483647 w 17"/>
            <a:gd name="T1" fmla="*/ 2147483647 h 46"/>
            <a:gd name="T2" fmla="*/ 2147483647 w 17"/>
            <a:gd name="T3" fmla="*/ 0 h 46"/>
            <a:gd name="T4" fmla="*/ 0 w 17"/>
            <a:gd name="T5" fmla="*/ 0 h 4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7" h="46">
              <a:moveTo>
                <a:pt x="17" y="46"/>
              </a:moveTo>
              <a:lnTo>
                <a:pt x="17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356330</xdr:colOff>
      <xdr:row>15</xdr:row>
      <xdr:rowOff>159813</xdr:rowOff>
    </xdr:from>
    <xdr:to>
      <xdr:col>14</xdr:col>
      <xdr:colOff>508730</xdr:colOff>
      <xdr:row>16</xdr:row>
      <xdr:rowOff>110070</xdr:rowOff>
    </xdr:to>
    <xdr:sp macro="" textlink="">
      <xdr:nvSpPr>
        <xdr:cNvPr id="609" name="AutoShape 71">
          <a:extLst>
            <a:ext uri="{FF2B5EF4-FFF2-40B4-BE49-F238E27FC236}">
              <a16:creationId xmlns:a16="http://schemas.microsoft.com/office/drawing/2014/main" id="{C0BC187B-4EA4-4613-BABD-A241D7B888D7}"/>
            </a:ext>
          </a:extLst>
        </xdr:cNvPr>
        <xdr:cNvSpPr>
          <a:spLocks noChangeArrowheads="1"/>
        </xdr:cNvSpPr>
      </xdr:nvSpPr>
      <xdr:spPr bwMode="auto">
        <a:xfrm>
          <a:off x="9416510" y="2674413"/>
          <a:ext cx="152400" cy="11789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111551</xdr:colOff>
      <xdr:row>7</xdr:row>
      <xdr:rowOff>10826</xdr:rowOff>
    </xdr:from>
    <xdr:to>
      <xdr:col>20</xdr:col>
      <xdr:colOff>430273</xdr:colOff>
      <xdr:row>8</xdr:row>
      <xdr:rowOff>38668</xdr:rowOff>
    </xdr:to>
    <xdr:sp macro="" textlink="">
      <xdr:nvSpPr>
        <xdr:cNvPr id="610" name="Text Box 1300">
          <a:extLst>
            <a:ext uri="{FF2B5EF4-FFF2-40B4-BE49-F238E27FC236}">
              <a16:creationId xmlns:a16="http://schemas.microsoft.com/office/drawing/2014/main" id="{90795DA6-0416-4D0E-B0D2-0439346BDDE0}"/>
            </a:ext>
          </a:extLst>
        </xdr:cNvPr>
        <xdr:cNvSpPr txBox="1">
          <a:spLocks noChangeArrowheads="1"/>
        </xdr:cNvSpPr>
      </xdr:nvSpPr>
      <xdr:spPr bwMode="auto">
        <a:xfrm>
          <a:off x="13286531" y="1184306"/>
          <a:ext cx="318722" cy="195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墓地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13003</xdr:colOff>
      <xdr:row>2</xdr:row>
      <xdr:rowOff>126335</xdr:rowOff>
    </xdr:from>
    <xdr:to>
      <xdr:col>19</xdr:col>
      <xdr:colOff>619882</xdr:colOff>
      <xdr:row>3</xdr:row>
      <xdr:rowOff>116811</xdr:rowOff>
    </xdr:to>
    <xdr:sp macro="" textlink="">
      <xdr:nvSpPr>
        <xdr:cNvPr id="611" name="Text Box 1300">
          <a:extLst>
            <a:ext uri="{FF2B5EF4-FFF2-40B4-BE49-F238E27FC236}">
              <a16:creationId xmlns:a16="http://schemas.microsoft.com/office/drawing/2014/main" id="{76DFFAA7-0577-4247-A829-EFD9BE2B73CD}"/>
            </a:ext>
          </a:extLst>
        </xdr:cNvPr>
        <xdr:cNvSpPr txBox="1">
          <a:spLocks noChangeArrowheads="1"/>
        </xdr:cNvSpPr>
      </xdr:nvSpPr>
      <xdr:spPr bwMode="auto">
        <a:xfrm>
          <a:off x="12502183" y="461615"/>
          <a:ext cx="606879" cy="158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市立中学校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27918</xdr:colOff>
      <xdr:row>4</xdr:row>
      <xdr:rowOff>165921</xdr:rowOff>
    </xdr:from>
    <xdr:to>
      <xdr:col>19</xdr:col>
      <xdr:colOff>493055</xdr:colOff>
      <xdr:row>6</xdr:row>
      <xdr:rowOff>139586</xdr:rowOff>
    </xdr:to>
    <xdr:sp macro="" textlink="">
      <xdr:nvSpPr>
        <xdr:cNvPr id="612" name="Text Box 1300">
          <a:extLst>
            <a:ext uri="{FF2B5EF4-FFF2-40B4-BE49-F238E27FC236}">
              <a16:creationId xmlns:a16="http://schemas.microsoft.com/office/drawing/2014/main" id="{60D4DA8A-DED9-4D1B-A123-5B738529230A}"/>
            </a:ext>
          </a:extLst>
        </xdr:cNvPr>
        <xdr:cNvSpPr txBox="1">
          <a:spLocks noChangeArrowheads="1"/>
        </xdr:cNvSpPr>
      </xdr:nvSpPr>
      <xdr:spPr bwMode="auto">
        <a:xfrm>
          <a:off x="12517098" y="836481"/>
          <a:ext cx="465137" cy="308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小学校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75138</xdr:colOff>
      <xdr:row>13</xdr:row>
      <xdr:rowOff>95250</xdr:rowOff>
    </xdr:from>
    <xdr:to>
      <xdr:col>12</xdr:col>
      <xdr:colOff>689428</xdr:colOff>
      <xdr:row>16</xdr:row>
      <xdr:rowOff>158750</xdr:rowOff>
    </xdr:to>
    <xdr:sp macro="" textlink="">
      <xdr:nvSpPr>
        <xdr:cNvPr id="613" name="Freeform 844">
          <a:extLst>
            <a:ext uri="{FF2B5EF4-FFF2-40B4-BE49-F238E27FC236}">
              <a16:creationId xmlns:a16="http://schemas.microsoft.com/office/drawing/2014/main" id="{696D345C-9CE8-40DD-84C2-88B65AAF220A}"/>
            </a:ext>
          </a:extLst>
        </xdr:cNvPr>
        <xdr:cNvSpPr>
          <a:spLocks/>
        </xdr:cNvSpPr>
      </xdr:nvSpPr>
      <xdr:spPr bwMode="auto">
        <a:xfrm>
          <a:off x="7763718" y="2274570"/>
          <a:ext cx="614290" cy="566420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4" h="73">
              <a:moveTo>
                <a:pt x="0" y="73"/>
              </a:moveTo>
              <a:lnTo>
                <a:pt x="0" y="0"/>
              </a:lnTo>
              <a:lnTo>
                <a:pt x="74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238125</xdr:colOff>
      <xdr:row>11</xdr:row>
      <xdr:rowOff>152400</xdr:rowOff>
    </xdr:from>
    <xdr:to>
      <xdr:col>12</xdr:col>
      <xdr:colOff>28575</xdr:colOff>
      <xdr:row>13</xdr:row>
      <xdr:rowOff>95250</xdr:rowOff>
    </xdr:to>
    <xdr:sp macro="" textlink="">
      <xdr:nvSpPr>
        <xdr:cNvPr id="614" name="Line 596">
          <a:extLst>
            <a:ext uri="{FF2B5EF4-FFF2-40B4-BE49-F238E27FC236}">
              <a16:creationId xmlns:a16="http://schemas.microsoft.com/office/drawing/2014/main" id="{89D830FC-DC60-4206-844A-52D71AADCD3D}"/>
            </a:ext>
          </a:extLst>
        </xdr:cNvPr>
        <xdr:cNvSpPr>
          <a:spLocks noChangeShapeType="1"/>
        </xdr:cNvSpPr>
      </xdr:nvSpPr>
      <xdr:spPr bwMode="auto">
        <a:xfrm>
          <a:off x="7240905" y="1996440"/>
          <a:ext cx="476250" cy="278130"/>
        </a:xfrm>
        <a:custGeom>
          <a:avLst/>
          <a:gdLst>
            <a:gd name="connsiteX0" fmla="*/ 0 w 561975"/>
            <a:gd name="connsiteY0" fmla="*/ 0 h 295275"/>
            <a:gd name="connsiteX1" fmla="*/ 561975 w 561975"/>
            <a:gd name="connsiteY1" fmla="*/ 295275 h 295275"/>
            <a:gd name="connsiteX0" fmla="*/ 0 w 561975"/>
            <a:gd name="connsiteY0" fmla="*/ 0 h 295275"/>
            <a:gd name="connsiteX1" fmla="*/ 561975 w 561975"/>
            <a:gd name="connsiteY1" fmla="*/ 295275 h 295275"/>
            <a:gd name="connsiteX0" fmla="*/ 0 w 561975"/>
            <a:gd name="connsiteY0" fmla="*/ 0 h 295275"/>
            <a:gd name="connsiteX1" fmla="*/ 561975 w 561975"/>
            <a:gd name="connsiteY1" fmla="*/ 295275 h 2952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61975" h="295275">
              <a:moveTo>
                <a:pt x="0" y="0"/>
              </a:moveTo>
              <a:cubicBezTo>
                <a:pt x="149225" y="146050"/>
                <a:pt x="60325" y="254000"/>
                <a:pt x="561975" y="29527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12698</xdr:colOff>
      <xdr:row>13</xdr:row>
      <xdr:rowOff>27516</xdr:rowOff>
    </xdr:from>
    <xdr:to>
      <xdr:col>12</xdr:col>
      <xdr:colOff>143931</xdr:colOff>
      <xdr:row>13</xdr:row>
      <xdr:rowOff>165099</xdr:rowOff>
    </xdr:to>
    <xdr:sp macro="" textlink="">
      <xdr:nvSpPr>
        <xdr:cNvPr id="615" name="Oval 179">
          <a:extLst>
            <a:ext uri="{FF2B5EF4-FFF2-40B4-BE49-F238E27FC236}">
              <a16:creationId xmlns:a16="http://schemas.microsoft.com/office/drawing/2014/main" id="{9E29A425-4A38-4958-91BB-686C202B996E}"/>
            </a:ext>
          </a:extLst>
        </xdr:cNvPr>
        <xdr:cNvSpPr>
          <a:spLocks noChangeArrowheads="1"/>
        </xdr:cNvSpPr>
      </xdr:nvSpPr>
      <xdr:spPr bwMode="auto">
        <a:xfrm>
          <a:off x="7701278" y="2206836"/>
          <a:ext cx="131233" cy="13758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5291</xdr:colOff>
      <xdr:row>14</xdr:row>
      <xdr:rowOff>47626</xdr:rowOff>
    </xdr:from>
    <xdr:to>
      <xdr:col>12</xdr:col>
      <xdr:colOff>143932</xdr:colOff>
      <xdr:row>15</xdr:row>
      <xdr:rowOff>1</xdr:rowOff>
    </xdr:to>
    <xdr:sp macro="" textlink="">
      <xdr:nvSpPr>
        <xdr:cNvPr id="616" name="AutoShape 233">
          <a:extLst>
            <a:ext uri="{FF2B5EF4-FFF2-40B4-BE49-F238E27FC236}">
              <a16:creationId xmlns:a16="http://schemas.microsoft.com/office/drawing/2014/main" id="{EE0EDF72-4CF9-4BB1-A083-7C9EF88E9833}"/>
            </a:ext>
          </a:extLst>
        </xdr:cNvPr>
        <xdr:cNvSpPr>
          <a:spLocks noChangeArrowheads="1"/>
        </xdr:cNvSpPr>
      </xdr:nvSpPr>
      <xdr:spPr bwMode="auto">
        <a:xfrm>
          <a:off x="7693871" y="2394586"/>
          <a:ext cx="138641" cy="12001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495302</xdr:colOff>
      <xdr:row>12</xdr:row>
      <xdr:rowOff>76500</xdr:rowOff>
    </xdr:from>
    <xdr:to>
      <xdr:col>14</xdr:col>
      <xdr:colOff>641351</xdr:colOff>
      <xdr:row>15</xdr:row>
      <xdr:rowOff>148165</xdr:rowOff>
    </xdr:to>
    <xdr:sp macro="" textlink="">
      <xdr:nvSpPr>
        <xdr:cNvPr id="617" name="Line 1453">
          <a:extLst>
            <a:ext uri="{FF2B5EF4-FFF2-40B4-BE49-F238E27FC236}">
              <a16:creationId xmlns:a16="http://schemas.microsoft.com/office/drawing/2014/main" id="{89091312-AEFD-4B7A-9E9D-9A16809B6E46}"/>
            </a:ext>
          </a:extLst>
        </xdr:cNvPr>
        <xdr:cNvSpPr>
          <a:spLocks noChangeShapeType="1"/>
        </xdr:cNvSpPr>
      </xdr:nvSpPr>
      <xdr:spPr bwMode="auto">
        <a:xfrm flipV="1">
          <a:off x="9555482" y="2088180"/>
          <a:ext cx="146049" cy="57458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494237</xdr:colOff>
      <xdr:row>10</xdr:row>
      <xdr:rowOff>160866</xdr:rowOff>
    </xdr:from>
    <xdr:to>
      <xdr:col>14</xdr:col>
      <xdr:colOff>499532</xdr:colOff>
      <xdr:row>15</xdr:row>
      <xdr:rowOff>80429</xdr:rowOff>
    </xdr:to>
    <xdr:sp macro="" textlink="">
      <xdr:nvSpPr>
        <xdr:cNvPr id="618" name="Line 1453">
          <a:extLst>
            <a:ext uri="{FF2B5EF4-FFF2-40B4-BE49-F238E27FC236}">
              <a16:creationId xmlns:a16="http://schemas.microsoft.com/office/drawing/2014/main" id="{93BF1667-A948-41B7-9558-54051D2D586F}"/>
            </a:ext>
          </a:extLst>
        </xdr:cNvPr>
        <xdr:cNvSpPr>
          <a:spLocks noChangeShapeType="1"/>
        </xdr:cNvSpPr>
      </xdr:nvSpPr>
      <xdr:spPr bwMode="auto">
        <a:xfrm flipV="1">
          <a:off x="9554417" y="1837266"/>
          <a:ext cx="5295" cy="75776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524934</xdr:colOff>
      <xdr:row>12</xdr:row>
      <xdr:rowOff>160867</xdr:rowOff>
    </xdr:from>
    <xdr:to>
      <xdr:col>15</xdr:col>
      <xdr:colOff>678396</xdr:colOff>
      <xdr:row>13</xdr:row>
      <xdr:rowOff>122623</xdr:rowOff>
    </xdr:to>
    <xdr:sp macro="" textlink="">
      <xdr:nvSpPr>
        <xdr:cNvPr id="619" name="Oval 563">
          <a:extLst>
            <a:ext uri="{FF2B5EF4-FFF2-40B4-BE49-F238E27FC236}">
              <a16:creationId xmlns:a16="http://schemas.microsoft.com/office/drawing/2014/main" id="{F7AA5DAC-AE6C-4B96-9C42-0E81FD4BDACC}"/>
            </a:ext>
          </a:extLst>
        </xdr:cNvPr>
        <xdr:cNvSpPr>
          <a:spLocks noChangeArrowheads="1"/>
        </xdr:cNvSpPr>
      </xdr:nvSpPr>
      <xdr:spPr bwMode="auto">
        <a:xfrm>
          <a:off x="10270914" y="2172547"/>
          <a:ext cx="153462" cy="12939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174022</xdr:colOff>
      <xdr:row>14</xdr:row>
      <xdr:rowOff>4069</xdr:rowOff>
    </xdr:from>
    <xdr:to>
      <xdr:col>12</xdr:col>
      <xdr:colOff>568623</xdr:colOff>
      <xdr:row>16</xdr:row>
      <xdr:rowOff>61986</xdr:rowOff>
    </xdr:to>
    <xdr:sp macro="" textlink="">
      <xdr:nvSpPr>
        <xdr:cNvPr id="620" name="Text Box 1300">
          <a:extLst>
            <a:ext uri="{FF2B5EF4-FFF2-40B4-BE49-F238E27FC236}">
              <a16:creationId xmlns:a16="http://schemas.microsoft.com/office/drawing/2014/main" id="{5B926005-8D19-4FA6-B127-5455D427B929}"/>
            </a:ext>
          </a:extLst>
        </xdr:cNvPr>
        <xdr:cNvSpPr txBox="1">
          <a:spLocks noChangeArrowheads="1"/>
        </xdr:cNvSpPr>
      </xdr:nvSpPr>
      <xdr:spPr bwMode="auto">
        <a:xfrm>
          <a:off x="7862602" y="2351029"/>
          <a:ext cx="394601" cy="393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ctr" upright="1"/>
        <a:lstStyle/>
        <a:p>
          <a:pPr marL="0" marR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五條病院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567906</xdr:colOff>
      <xdr:row>14</xdr:row>
      <xdr:rowOff>67730</xdr:rowOff>
    </xdr:from>
    <xdr:to>
      <xdr:col>14</xdr:col>
      <xdr:colOff>690030</xdr:colOff>
      <xdr:row>16</xdr:row>
      <xdr:rowOff>173564</xdr:rowOff>
    </xdr:to>
    <xdr:sp macro="" textlink="">
      <xdr:nvSpPr>
        <xdr:cNvPr id="621" name="Text Box 1300">
          <a:extLst>
            <a:ext uri="{FF2B5EF4-FFF2-40B4-BE49-F238E27FC236}">
              <a16:creationId xmlns:a16="http://schemas.microsoft.com/office/drawing/2014/main" id="{5C002F03-0934-4E5A-ABFD-44343D85FE01}"/>
            </a:ext>
          </a:extLst>
        </xdr:cNvPr>
        <xdr:cNvSpPr txBox="1">
          <a:spLocks noChangeArrowheads="1"/>
        </xdr:cNvSpPr>
      </xdr:nvSpPr>
      <xdr:spPr bwMode="auto">
        <a:xfrm>
          <a:off x="9628086" y="2414690"/>
          <a:ext cx="114504" cy="433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0" rIns="0" bIns="0" anchor="t" upright="1"/>
        <a:lstStyle/>
        <a:p>
          <a:pPr marL="0" marR="0" indent="0" algn="ct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五條病院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403625</xdr:colOff>
      <xdr:row>6</xdr:row>
      <xdr:rowOff>8211</xdr:rowOff>
    </xdr:from>
    <xdr:to>
      <xdr:col>20</xdr:col>
      <xdr:colOff>12334</xdr:colOff>
      <xdr:row>7</xdr:row>
      <xdr:rowOff>119063</xdr:rowOff>
    </xdr:to>
    <xdr:sp macro="" textlink="">
      <xdr:nvSpPr>
        <xdr:cNvPr id="622" name="Text Box 1300">
          <a:extLst>
            <a:ext uri="{FF2B5EF4-FFF2-40B4-BE49-F238E27FC236}">
              <a16:creationId xmlns:a16="http://schemas.microsoft.com/office/drawing/2014/main" id="{0900DBCA-9088-4FEF-9F6E-B555A6A2ABC5}"/>
            </a:ext>
          </a:extLst>
        </xdr:cNvPr>
        <xdr:cNvSpPr txBox="1">
          <a:spLocks noChangeArrowheads="1"/>
        </xdr:cNvSpPr>
      </xdr:nvSpPr>
      <xdr:spPr bwMode="auto">
        <a:xfrm>
          <a:off x="12892805" y="1014051"/>
          <a:ext cx="294509" cy="278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辯天宗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宗祖廟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15</xdr:col>
      <xdr:colOff>281065</xdr:colOff>
      <xdr:row>14</xdr:row>
      <xdr:rowOff>101184</xdr:rowOff>
    </xdr:from>
    <xdr:to>
      <xdr:col>15</xdr:col>
      <xdr:colOff>624488</xdr:colOff>
      <xdr:row>16</xdr:row>
      <xdr:rowOff>84436</xdr:rowOff>
    </xdr:to>
    <xdr:grpSp>
      <xdr:nvGrpSpPr>
        <xdr:cNvPr id="623" name="Group 6672">
          <a:extLst>
            <a:ext uri="{FF2B5EF4-FFF2-40B4-BE49-F238E27FC236}">
              <a16:creationId xmlns:a16="http://schemas.microsoft.com/office/drawing/2014/main" id="{31027513-488E-43A4-9C80-0B47A9C5CF2A}"/>
            </a:ext>
          </a:extLst>
        </xdr:cNvPr>
        <xdr:cNvGrpSpPr>
          <a:grpSpLocks/>
        </xdr:cNvGrpSpPr>
      </xdr:nvGrpSpPr>
      <xdr:grpSpPr bwMode="auto">
        <a:xfrm>
          <a:off x="10029222" y="2463384"/>
          <a:ext cx="343423" cy="320709"/>
          <a:chOff x="536" y="109"/>
          <a:chExt cx="46" cy="44"/>
        </a:xfrm>
      </xdr:grpSpPr>
      <xdr:pic>
        <xdr:nvPicPr>
          <xdr:cNvPr id="624" name="Picture 6673" descr="route2">
            <a:extLst>
              <a:ext uri="{FF2B5EF4-FFF2-40B4-BE49-F238E27FC236}">
                <a16:creationId xmlns:a16="http://schemas.microsoft.com/office/drawing/2014/main" id="{2005092B-7DC8-948A-184B-F23164F6C5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25" name="Text Box 6674">
            <a:extLst>
              <a:ext uri="{FF2B5EF4-FFF2-40B4-BE49-F238E27FC236}">
                <a16:creationId xmlns:a16="http://schemas.microsoft.com/office/drawing/2014/main" id="{3C773F57-FE9B-A336-B875-ECF2F5BEC1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12</xdr:col>
      <xdr:colOff>153659</xdr:colOff>
      <xdr:row>12</xdr:row>
      <xdr:rowOff>86945</xdr:rowOff>
    </xdr:from>
    <xdr:to>
      <xdr:col>12</xdr:col>
      <xdr:colOff>560059</xdr:colOff>
      <xdr:row>14</xdr:row>
      <xdr:rowOff>81817</xdr:rowOff>
    </xdr:to>
    <xdr:grpSp>
      <xdr:nvGrpSpPr>
        <xdr:cNvPr id="626" name="Group 6672">
          <a:extLst>
            <a:ext uri="{FF2B5EF4-FFF2-40B4-BE49-F238E27FC236}">
              <a16:creationId xmlns:a16="http://schemas.microsoft.com/office/drawing/2014/main" id="{812CEBFF-2B67-4731-99D1-7F835261E12E}"/>
            </a:ext>
          </a:extLst>
        </xdr:cNvPr>
        <xdr:cNvGrpSpPr>
          <a:grpSpLocks/>
        </xdr:cNvGrpSpPr>
      </xdr:nvGrpSpPr>
      <xdr:grpSpPr bwMode="auto">
        <a:xfrm>
          <a:off x="7844416" y="2111688"/>
          <a:ext cx="406400" cy="332329"/>
          <a:chOff x="536" y="109"/>
          <a:chExt cx="46" cy="44"/>
        </a:xfrm>
      </xdr:grpSpPr>
      <xdr:pic>
        <xdr:nvPicPr>
          <xdr:cNvPr id="627" name="Picture 6673" descr="route2">
            <a:extLst>
              <a:ext uri="{FF2B5EF4-FFF2-40B4-BE49-F238E27FC236}">
                <a16:creationId xmlns:a16="http://schemas.microsoft.com/office/drawing/2014/main" id="{177E55A0-6A1E-5EB9-741D-7D8F3E52B61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28" name="Text Box 6674">
            <a:extLst>
              <a:ext uri="{FF2B5EF4-FFF2-40B4-BE49-F238E27FC236}">
                <a16:creationId xmlns:a16="http://schemas.microsoft.com/office/drawing/2014/main" id="{DBBC37DD-ADBA-4B8C-ABF8-B81D462984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19</xdr:col>
      <xdr:colOff>603382</xdr:colOff>
      <xdr:row>7</xdr:row>
      <xdr:rowOff>135231</xdr:rowOff>
    </xdr:from>
    <xdr:to>
      <xdr:col>20</xdr:col>
      <xdr:colOff>57482</xdr:colOff>
      <xdr:row>8</xdr:row>
      <xdr:rowOff>124361</xdr:rowOff>
    </xdr:to>
    <xdr:sp macro="" textlink="">
      <xdr:nvSpPr>
        <xdr:cNvPr id="629" name="六角形 628">
          <a:extLst>
            <a:ext uri="{FF2B5EF4-FFF2-40B4-BE49-F238E27FC236}">
              <a16:creationId xmlns:a16="http://schemas.microsoft.com/office/drawing/2014/main" id="{2A5709FA-2146-4E20-A068-A289EBB59500}"/>
            </a:ext>
          </a:extLst>
        </xdr:cNvPr>
        <xdr:cNvSpPr/>
      </xdr:nvSpPr>
      <xdr:spPr bwMode="auto">
        <a:xfrm>
          <a:off x="13092562" y="1308711"/>
          <a:ext cx="139900" cy="15677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138</a:t>
          </a:r>
        </a:p>
      </xdr:txBody>
    </xdr:sp>
    <xdr:clientData/>
  </xdr:twoCellAnchor>
  <xdr:twoCellAnchor>
    <xdr:from>
      <xdr:col>19</xdr:col>
      <xdr:colOff>273844</xdr:colOff>
      <xdr:row>4</xdr:row>
      <xdr:rowOff>46383</xdr:rowOff>
    </xdr:from>
    <xdr:to>
      <xdr:col>19</xdr:col>
      <xdr:colOff>739312</xdr:colOff>
      <xdr:row>5</xdr:row>
      <xdr:rowOff>32043</xdr:rowOff>
    </xdr:to>
    <xdr:sp macro="" textlink="">
      <xdr:nvSpPr>
        <xdr:cNvPr id="630" name="Text Box 610">
          <a:extLst>
            <a:ext uri="{FF2B5EF4-FFF2-40B4-BE49-F238E27FC236}">
              <a16:creationId xmlns:a16="http://schemas.microsoft.com/office/drawing/2014/main" id="{A3BAAAD9-0E6D-4E69-852F-94C8E22C3FDF}"/>
            </a:ext>
          </a:extLst>
        </xdr:cNvPr>
        <xdr:cNvSpPr txBox="1">
          <a:spLocks noChangeArrowheads="1"/>
        </xdr:cNvSpPr>
      </xdr:nvSpPr>
      <xdr:spPr bwMode="auto">
        <a:xfrm>
          <a:off x="12763024" y="716943"/>
          <a:ext cx="412128" cy="153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</a:p>
      </xdr:txBody>
    </xdr:sp>
    <xdr:clientData/>
  </xdr:twoCellAnchor>
  <xdr:twoCellAnchor>
    <xdr:from>
      <xdr:col>11</xdr:col>
      <xdr:colOff>331578</xdr:colOff>
      <xdr:row>15</xdr:row>
      <xdr:rowOff>78157</xdr:rowOff>
    </xdr:from>
    <xdr:to>
      <xdr:col>12</xdr:col>
      <xdr:colOff>28243</xdr:colOff>
      <xdr:row>16</xdr:row>
      <xdr:rowOff>77424</xdr:rowOff>
    </xdr:to>
    <xdr:sp macro="" textlink="">
      <xdr:nvSpPr>
        <xdr:cNvPr id="631" name="Text Box 610">
          <a:extLst>
            <a:ext uri="{FF2B5EF4-FFF2-40B4-BE49-F238E27FC236}">
              <a16:creationId xmlns:a16="http://schemas.microsoft.com/office/drawing/2014/main" id="{E9EA0880-722C-452A-A0D8-6EC80F8B9A20}"/>
            </a:ext>
          </a:extLst>
        </xdr:cNvPr>
        <xdr:cNvSpPr txBox="1">
          <a:spLocks noChangeArrowheads="1"/>
        </xdr:cNvSpPr>
      </xdr:nvSpPr>
      <xdr:spPr bwMode="auto">
        <a:xfrm>
          <a:off x="7334358" y="2592757"/>
          <a:ext cx="382465" cy="166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</a:p>
      </xdr:txBody>
    </xdr:sp>
    <xdr:clientData/>
  </xdr:twoCellAnchor>
  <xdr:twoCellAnchor editAs="oneCell">
    <xdr:from>
      <xdr:col>11</xdr:col>
      <xdr:colOff>156492</xdr:colOff>
      <xdr:row>12</xdr:row>
      <xdr:rowOff>0</xdr:rowOff>
    </xdr:from>
    <xdr:to>
      <xdr:col>11</xdr:col>
      <xdr:colOff>562892</xdr:colOff>
      <xdr:row>13</xdr:row>
      <xdr:rowOff>163913</xdr:rowOff>
    </xdr:to>
    <xdr:grpSp>
      <xdr:nvGrpSpPr>
        <xdr:cNvPr id="632" name="Group 6672">
          <a:extLst>
            <a:ext uri="{FF2B5EF4-FFF2-40B4-BE49-F238E27FC236}">
              <a16:creationId xmlns:a16="http://schemas.microsoft.com/office/drawing/2014/main" id="{AB17D960-72B7-4561-A5DA-BCC632D8A82A}"/>
            </a:ext>
          </a:extLst>
        </xdr:cNvPr>
        <xdr:cNvGrpSpPr>
          <a:grpSpLocks/>
        </xdr:cNvGrpSpPr>
      </xdr:nvGrpSpPr>
      <xdr:grpSpPr bwMode="auto">
        <a:xfrm>
          <a:off x="7161449" y="2024743"/>
          <a:ext cx="406400" cy="332641"/>
          <a:chOff x="536" y="109"/>
          <a:chExt cx="46" cy="44"/>
        </a:xfrm>
      </xdr:grpSpPr>
      <xdr:pic>
        <xdr:nvPicPr>
          <xdr:cNvPr id="633" name="Picture 6673" descr="route2">
            <a:extLst>
              <a:ext uri="{FF2B5EF4-FFF2-40B4-BE49-F238E27FC236}">
                <a16:creationId xmlns:a16="http://schemas.microsoft.com/office/drawing/2014/main" id="{C19AC025-480B-492B-49EF-8D20D9A5ADF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34" name="Text Box 6674">
            <a:extLst>
              <a:ext uri="{FF2B5EF4-FFF2-40B4-BE49-F238E27FC236}">
                <a16:creationId xmlns:a16="http://schemas.microsoft.com/office/drawing/2014/main" id="{D289B9CB-6947-9575-E39F-37DAE31E54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14</xdr:col>
      <xdr:colOff>419394</xdr:colOff>
      <xdr:row>11</xdr:row>
      <xdr:rowOff>117376</xdr:rowOff>
    </xdr:from>
    <xdr:to>
      <xdr:col>15</xdr:col>
      <xdr:colOff>1811</xdr:colOff>
      <xdr:row>12</xdr:row>
      <xdr:rowOff>131231</xdr:rowOff>
    </xdr:to>
    <xdr:grpSp>
      <xdr:nvGrpSpPr>
        <xdr:cNvPr id="635" name="Group 6672">
          <a:extLst>
            <a:ext uri="{FF2B5EF4-FFF2-40B4-BE49-F238E27FC236}">
              <a16:creationId xmlns:a16="http://schemas.microsoft.com/office/drawing/2014/main" id="{2A23A890-B218-4448-BFA7-F96108CE67BF}"/>
            </a:ext>
          </a:extLst>
        </xdr:cNvPr>
        <xdr:cNvGrpSpPr>
          <a:grpSpLocks/>
        </xdr:cNvGrpSpPr>
      </xdr:nvGrpSpPr>
      <xdr:grpSpPr bwMode="auto">
        <a:xfrm>
          <a:off x="9481751" y="1973390"/>
          <a:ext cx="268217" cy="182584"/>
          <a:chOff x="536" y="109"/>
          <a:chExt cx="46" cy="44"/>
        </a:xfrm>
      </xdr:grpSpPr>
      <xdr:pic>
        <xdr:nvPicPr>
          <xdr:cNvPr id="636" name="Picture 6673" descr="route2">
            <a:extLst>
              <a:ext uri="{FF2B5EF4-FFF2-40B4-BE49-F238E27FC236}">
                <a16:creationId xmlns:a16="http://schemas.microsoft.com/office/drawing/2014/main" id="{50B79AF7-FDA0-5773-D390-DA3E42B57B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37" name="Text Box 6674">
            <a:extLst>
              <a:ext uri="{FF2B5EF4-FFF2-40B4-BE49-F238E27FC236}">
                <a16:creationId xmlns:a16="http://schemas.microsoft.com/office/drawing/2014/main" id="{C0BFF093-C8CF-A97C-C9F3-4CCF5EDCBA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15</xdr:col>
      <xdr:colOff>299195</xdr:colOff>
      <xdr:row>11</xdr:row>
      <xdr:rowOff>32620</xdr:rowOff>
    </xdr:from>
    <xdr:to>
      <xdr:col>15</xdr:col>
      <xdr:colOff>613833</xdr:colOff>
      <xdr:row>12</xdr:row>
      <xdr:rowOff>139700</xdr:rowOff>
    </xdr:to>
    <xdr:grpSp>
      <xdr:nvGrpSpPr>
        <xdr:cNvPr id="638" name="Group 6672">
          <a:extLst>
            <a:ext uri="{FF2B5EF4-FFF2-40B4-BE49-F238E27FC236}">
              <a16:creationId xmlns:a16="http://schemas.microsoft.com/office/drawing/2014/main" id="{E8A551D5-0011-4A2B-A6E0-5A9205076ADA}"/>
            </a:ext>
          </a:extLst>
        </xdr:cNvPr>
        <xdr:cNvGrpSpPr>
          <a:grpSpLocks/>
        </xdr:cNvGrpSpPr>
      </xdr:nvGrpSpPr>
      <xdr:grpSpPr bwMode="auto">
        <a:xfrm>
          <a:off x="10047352" y="1888634"/>
          <a:ext cx="314638" cy="275809"/>
          <a:chOff x="536" y="109"/>
          <a:chExt cx="46" cy="44"/>
        </a:xfrm>
      </xdr:grpSpPr>
      <xdr:pic>
        <xdr:nvPicPr>
          <xdr:cNvPr id="639" name="Picture 6673" descr="route2">
            <a:extLst>
              <a:ext uri="{FF2B5EF4-FFF2-40B4-BE49-F238E27FC236}">
                <a16:creationId xmlns:a16="http://schemas.microsoft.com/office/drawing/2014/main" id="{E3D1FEAC-EF95-4FD8-07F4-710CA019E7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40" name="Text Box 6674">
            <a:extLst>
              <a:ext uri="{FF2B5EF4-FFF2-40B4-BE49-F238E27FC236}">
                <a16:creationId xmlns:a16="http://schemas.microsoft.com/office/drawing/2014/main" id="{D4F0E77C-E634-9156-1D29-CB6BD08D84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15</xdr:col>
      <xdr:colOff>547316</xdr:colOff>
      <xdr:row>14</xdr:row>
      <xdr:rowOff>733</xdr:rowOff>
    </xdr:from>
    <xdr:to>
      <xdr:col>15</xdr:col>
      <xdr:colOff>673103</xdr:colOff>
      <xdr:row>14</xdr:row>
      <xdr:rowOff>101601</xdr:rowOff>
    </xdr:to>
    <xdr:sp macro="" textlink="">
      <xdr:nvSpPr>
        <xdr:cNvPr id="641" name="AutoShape 561">
          <a:extLst>
            <a:ext uri="{FF2B5EF4-FFF2-40B4-BE49-F238E27FC236}">
              <a16:creationId xmlns:a16="http://schemas.microsoft.com/office/drawing/2014/main" id="{EB0F753E-3777-4A74-803F-B427367EC93F}"/>
            </a:ext>
          </a:extLst>
        </xdr:cNvPr>
        <xdr:cNvSpPr>
          <a:spLocks noChangeArrowheads="1"/>
        </xdr:cNvSpPr>
      </xdr:nvSpPr>
      <xdr:spPr bwMode="auto">
        <a:xfrm>
          <a:off x="10293296" y="2347693"/>
          <a:ext cx="125787" cy="10086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122026</xdr:colOff>
      <xdr:row>12</xdr:row>
      <xdr:rowOff>150277</xdr:rowOff>
    </xdr:from>
    <xdr:to>
      <xdr:col>16</xdr:col>
      <xdr:colOff>367475</xdr:colOff>
      <xdr:row>14</xdr:row>
      <xdr:rowOff>5034</xdr:rowOff>
    </xdr:to>
    <xdr:sp macro="" textlink="">
      <xdr:nvSpPr>
        <xdr:cNvPr id="642" name="六角形 641">
          <a:extLst>
            <a:ext uri="{FF2B5EF4-FFF2-40B4-BE49-F238E27FC236}">
              <a16:creationId xmlns:a16="http://schemas.microsoft.com/office/drawing/2014/main" id="{8BCFD3E5-228B-49A4-ADF8-BFB418D2ED35}"/>
            </a:ext>
          </a:extLst>
        </xdr:cNvPr>
        <xdr:cNvSpPr/>
      </xdr:nvSpPr>
      <xdr:spPr bwMode="auto">
        <a:xfrm>
          <a:off x="10553806" y="2161957"/>
          <a:ext cx="245449" cy="19003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156635</xdr:colOff>
      <xdr:row>13</xdr:row>
      <xdr:rowOff>126999</xdr:rowOff>
    </xdr:from>
    <xdr:to>
      <xdr:col>17</xdr:col>
      <xdr:colOff>618069</xdr:colOff>
      <xdr:row>16</xdr:row>
      <xdr:rowOff>126999</xdr:rowOff>
    </xdr:to>
    <xdr:sp macro="" textlink="">
      <xdr:nvSpPr>
        <xdr:cNvPr id="643" name="Freeform 1224">
          <a:extLst>
            <a:ext uri="{FF2B5EF4-FFF2-40B4-BE49-F238E27FC236}">
              <a16:creationId xmlns:a16="http://schemas.microsoft.com/office/drawing/2014/main" id="{4F80B01C-B1C8-49D5-B6CB-D0BF60E21FA4}"/>
            </a:ext>
          </a:extLst>
        </xdr:cNvPr>
        <xdr:cNvSpPr>
          <a:spLocks/>
        </xdr:cNvSpPr>
      </xdr:nvSpPr>
      <xdr:spPr bwMode="auto">
        <a:xfrm flipH="1">
          <a:off x="11274215" y="2306319"/>
          <a:ext cx="461434" cy="502920"/>
        </a:xfrm>
        <a:custGeom>
          <a:avLst/>
          <a:gdLst>
            <a:gd name="T0" fmla="*/ 0 w 45"/>
            <a:gd name="T1" fmla="*/ 2147483647 h 75"/>
            <a:gd name="T2" fmla="*/ 0 w 45"/>
            <a:gd name="T3" fmla="*/ 2147483647 h 75"/>
            <a:gd name="T4" fmla="*/ 2147483647 w 45"/>
            <a:gd name="T5" fmla="*/ 0 h 75"/>
            <a:gd name="T6" fmla="*/ 0 60000 65536"/>
            <a:gd name="T7" fmla="*/ 0 60000 65536"/>
            <a:gd name="T8" fmla="*/ 0 60000 65536"/>
            <a:gd name="connsiteX0" fmla="*/ 0 w 11712"/>
            <a:gd name="connsiteY0" fmla="*/ 10565 h 10565"/>
            <a:gd name="connsiteX1" fmla="*/ 0 w 11712"/>
            <a:gd name="connsiteY1" fmla="*/ 2965 h 10565"/>
            <a:gd name="connsiteX2" fmla="*/ 11712 w 11712"/>
            <a:gd name="connsiteY2" fmla="*/ 0 h 105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712" h="10565">
              <a:moveTo>
                <a:pt x="0" y="10565"/>
              </a:moveTo>
              <a:lnTo>
                <a:pt x="0" y="2965"/>
              </a:lnTo>
              <a:cubicBezTo>
                <a:pt x="3333" y="2165"/>
                <a:pt x="8379" y="800"/>
                <a:pt x="11712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603250</xdr:colOff>
      <xdr:row>13</xdr:row>
      <xdr:rowOff>55033</xdr:rowOff>
    </xdr:from>
    <xdr:to>
      <xdr:col>18</xdr:col>
      <xdr:colOff>142875</xdr:colOff>
      <xdr:row>14</xdr:row>
      <xdr:rowOff>123825</xdr:rowOff>
    </xdr:to>
    <xdr:sp macro="" textlink="">
      <xdr:nvSpPr>
        <xdr:cNvPr id="644" name="Line 1225">
          <a:extLst>
            <a:ext uri="{FF2B5EF4-FFF2-40B4-BE49-F238E27FC236}">
              <a16:creationId xmlns:a16="http://schemas.microsoft.com/office/drawing/2014/main" id="{3D7DE048-B4AD-4685-8E6C-FB5FBB1FE905}"/>
            </a:ext>
          </a:extLst>
        </xdr:cNvPr>
        <xdr:cNvSpPr>
          <a:spLocks noChangeShapeType="1"/>
        </xdr:cNvSpPr>
      </xdr:nvSpPr>
      <xdr:spPr bwMode="auto">
        <a:xfrm flipV="1">
          <a:off x="11720830" y="2234353"/>
          <a:ext cx="225425" cy="2364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558803</xdr:colOff>
      <xdr:row>14</xdr:row>
      <xdr:rowOff>161301</xdr:rowOff>
    </xdr:from>
    <xdr:to>
      <xdr:col>17</xdr:col>
      <xdr:colOff>681569</xdr:colOff>
      <xdr:row>15</xdr:row>
      <xdr:rowOff>88899</xdr:rowOff>
    </xdr:to>
    <xdr:sp macro="" textlink="">
      <xdr:nvSpPr>
        <xdr:cNvPr id="645" name="AutoShape 1220">
          <a:extLst>
            <a:ext uri="{FF2B5EF4-FFF2-40B4-BE49-F238E27FC236}">
              <a16:creationId xmlns:a16="http://schemas.microsoft.com/office/drawing/2014/main" id="{D5349AFF-BB30-4653-B354-C7AC3FE352B3}"/>
            </a:ext>
          </a:extLst>
        </xdr:cNvPr>
        <xdr:cNvSpPr>
          <a:spLocks noChangeArrowheads="1"/>
        </xdr:cNvSpPr>
      </xdr:nvSpPr>
      <xdr:spPr bwMode="auto">
        <a:xfrm>
          <a:off x="11676383" y="2508261"/>
          <a:ext cx="122766" cy="9523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322036</xdr:colOff>
      <xdr:row>15</xdr:row>
      <xdr:rowOff>65763</xdr:rowOff>
    </xdr:from>
    <xdr:to>
      <xdr:col>17</xdr:col>
      <xdr:colOff>567485</xdr:colOff>
      <xdr:row>16</xdr:row>
      <xdr:rowOff>107693</xdr:rowOff>
    </xdr:to>
    <xdr:sp macro="" textlink="">
      <xdr:nvSpPr>
        <xdr:cNvPr id="646" name="六角形 645">
          <a:extLst>
            <a:ext uri="{FF2B5EF4-FFF2-40B4-BE49-F238E27FC236}">
              <a16:creationId xmlns:a16="http://schemas.microsoft.com/office/drawing/2014/main" id="{D03A3542-8039-4030-8561-E5FFA3E97405}"/>
            </a:ext>
          </a:extLst>
        </xdr:cNvPr>
        <xdr:cNvSpPr/>
      </xdr:nvSpPr>
      <xdr:spPr bwMode="auto">
        <a:xfrm>
          <a:off x="11439616" y="2580363"/>
          <a:ext cx="245449" cy="20957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176904</xdr:colOff>
      <xdr:row>12</xdr:row>
      <xdr:rowOff>115668</xdr:rowOff>
    </xdr:from>
    <xdr:to>
      <xdr:col>18</xdr:col>
      <xdr:colOff>422353</xdr:colOff>
      <xdr:row>13</xdr:row>
      <xdr:rowOff>143993</xdr:rowOff>
    </xdr:to>
    <xdr:sp macro="" textlink="">
      <xdr:nvSpPr>
        <xdr:cNvPr id="647" name="六角形 646">
          <a:extLst>
            <a:ext uri="{FF2B5EF4-FFF2-40B4-BE49-F238E27FC236}">
              <a16:creationId xmlns:a16="http://schemas.microsoft.com/office/drawing/2014/main" id="{41A57E08-05AE-4884-8EFB-CDDF8F1ACB28}"/>
            </a:ext>
          </a:extLst>
        </xdr:cNvPr>
        <xdr:cNvSpPr/>
      </xdr:nvSpPr>
      <xdr:spPr bwMode="auto">
        <a:xfrm>
          <a:off x="11980284" y="2127348"/>
          <a:ext cx="245449" cy="1959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372</a:t>
          </a:r>
        </a:p>
      </xdr:txBody>
    </xdr:sp>
    <xdr:clientData/>
  </xdr:twoCellAnchor>
  <xdr:oneCellAnchor>
    <xdr:from>
      <xdr:col>17</xdr:col>
      <xdr:colOff>246596</xdr:colOff>
      <xdr:row>22</xdr:row>
      <xdr:rowOff>135467</xdr:rowOff>
    </xdr:from>
    <xdr:ext cx="609599" cy="293414"/>
    <xdr:sp macro="" textlink="">
      <xdr:nvSpPr>
        <xdr:cNvPr id="648" name="Text Box 1149">
          <a:extLst>
            <a:ext uri="{FF2B5EF4-FFF2-40B4-BE49-F238E27FC236}">
              <a16:creationId xmlns:a16="http://schemas.microsoft.com/office/drawing/2014/main" id="{288DC261-B121-4A3C-97D0-43ED5C73469D}"/>
            </a:ext>
          </a:extLst>
        </xdr:cNvPr>
        <xdr:cNvSpPr txBox="1">
          <a:spLocks noChangeArrowheads="1"/>
        </xdr:cNvSpPr>
      </xdr:nvSpPr>
      <xdr:spPr bwMode="auto">
        <a:xfrm>
          <a:off x="11364176" y="3823547"/>
          <a:ext cx="609599" cy="29341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1.5km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旧道分岐</a:t>
          </a:r>
        </a:p>
      </xdr:txBody>
    </xdr:sp>
    <xdr:clientData/>
  </xdr:oneCellAnchor>
  <xdr:twoCellAnchor>
    <xdr:from>
      <xdr:col>11</xdr:col>
      <xdr:colOff>101110</xdr:colOff>
      <xdr:row>21</xdr:row>
      <xdr:rowOff>115274</xdr:rowOff>
    </xdr:from>
    <xdr:to>
      <xdr:col>11</xdr:col>
      <xdr:colOff>615460</xdr:colOff>
      <xdr:row>24</xdr:row>
      <xdr:rowOff>115274</xdr:rowOff>
    </xdr:to>
    <xdr:sp macro="" textlink="">
      <xdr:nvSpPr>
        <xdr:cNvPr id="649" name="Freeform 568">
          <a:extLst>
            <a:ext uri="{FF2B5EF4-FFF2-40B4-BE49-F238E27FC236}">
              <a16:creationId xmlns:a16="http://schemas.microsoft.com/office/drawing/2014/main" id="{25383955-FF6D-4A5E-9040-CE63653BC718}"/>
            </a:ext>
          </a:extLst>
        </xdr:cNvPr>
        <xdr:cNvSpPr>
          <a:spLocks/>
        </xdr:cNvSpPr>
      </xdr:nvSpPr>
      <xdr:spPr bwMode="auto">
        <a:xfrm flipH="1">
          <a:off x="7103890" y="3635714"/>
          <a:ext cx="514350" cy="502920"/>
        </a:xfrm>
        <a:custGeom>
          <a:avLst/>
          <a:gdLst>
            <a:gd name="T0" fmla="*/ 0 w 68"/>
            <a:gd name="T1" fmla="*/ 2147483647 h 57"/>
            <a:gd name="T2" fmla="*/ 0 w 68"/>
            <a:gd name="T3" fmla="*/ 0 h 57"/>
            <a:gd name="T4" fmla="*/ 2147483647 w 68"/>
            <a:gd name="T5" fmla="*/ 2147483647 h 5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57">
              <a:moveTo>
                <a:pt x="0" y="57"/>
              </a:moveTo>
              <a:lnTo>
                <a:pt x="0" y="0"/>
              </a:lnTo>
              <a:lnTo>
                <a:pt x="68" y="15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670412</xdr:colOff>
      <xdr:row>20</xdr:row>
      <xdr:rowOff>143699</xdr:rowOff>
    </xdr:from>
    <xdr:to>
      <xdr:col>12</xdr:col>
      <xdr:colOff>301135</xdr:colOff>
      <xdr:row>21</xdr:row>
      <xdr:rowOff>105599</xdr:rowOff>
    </xdr:to>
    <xdr:sp macro="" textlink="">
      <xdr:nvSpPr>
        <xdr:cNvPr id="650" name="Line 573">
          <a:extLst>
            <a:ext uri="{FF2B5EF4-FFF2-40B4-BE49-F238E27FC236}">
              <a16:creationId xmlns:a16="http://schemas.microsoft.com/office/drawing/2014/main" id="{4503BF6B-0272-4BEC-861A-EEDC89D5EB52}"/>
            </a:ext>
          </a:extLst>
        </xdr:cNvPr>
        <xdr:cNvSpPr>
          <a:spLocks noChangeShapeType="1"/>
        </xdr:cNvSpPr>
      </xdr:nvSpPr>
      <xdr:spPr bwMode="auto">
        <a:xfrm flipV="1">
          <a:off x="7673192" y="3496499"/>
          <a:ext cx="316523" cy="129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539259</xdr:colOff>
      <xdr:row>21</xdr:row>
      <xdr:rowOff>34839</xdr:rowOff>
    </xdr:from>
    <xdr:to>
      <xdr:col>12</xdr:col>
      <xdr:colOff>4233</xdr:colOff>
      <xdr:row>22</xdr:row>
      <xdr:rowOff>21165</xdr:rowOff>
    </xdr:to>
    <xdr:sp macro="" textlink="">
      <xdr:nvSpPr>
        <xdr:cNvPr id="651" name="Oval 574">
          <a:extLst>
            <a:ext uri="{FF2B5EF4-FFF2-40B4-BE49-F238E27FC236}">
              <a16:creationId xmlns:a16="http://schemas.microsoft.com/office/drawing/2014/main" id="{E4AE0082-9FD5-4059-ACD9-CCD3C9B9A76C}"/>
            </a:ext>
          </a:extLst>
        </xdr:cNvPr>
        <xdr:cNvSpPr>
          <a:spLocks noChangeArrowheads="1"/>
        </xdr:cNvSpPr>
      </xdr:nvSpPr>
      <xdr:spPr bwMode="auto">
        <a:xfrm>
          <a:off x="7542039" y="3555279"/>
          <a:ext cx="150774" cy="15396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73018</xdr:colOff>
      <xdr:row>18</xdr:row>
      <xdr:rowOff>131234</xdr:rowOff>
    </xdr:from>
    <xdr:to>
      <xdr:col>14</xdr:col>
      <xdr:colOff>249765</xdr:colOff>
      <xdr:row>24</xdr:row>
      <xdr:rowOff>34924</xdr:rowOff>
    </xdr:to>
    <xdr:sp macro="" textlink="">
      <xdr:nvSpPr>
        <xdr:cNvPr id="652" name="Freeform 576">
          <a:extLst>
            <a:ext uri="{FF2B5EF4-FFF2-40B4-BE49-F238E27FC236}">
              <a16:creationId xmlns:a16="http://schemas.microsoft.com/office/drawing/2014/main" id="{30A9FB0C-2F75-4458-8684-6C9F0412A3D3}"/>
            </a:ext>
          </a:extLst>
        </xdr:cNvPr>
        <xdr:cNvSpPr>
          <a:spLocks/>
        </xdr:cNvSpPr>
      </xdr:nvSpPr>
      <xdr:spPr bwMode="auto">
        <a:xfrm>
          <a:off x="9133198" y="3148754"/>
          <a:ext cx="176747" cy="909530"/>
        </a:xfrm>
        <a:custGeom>
          <a:avLst/>
          <a:gdLst>
            <a:gd name="T0" fmla="*/ 0 w 11667"/>
            <a:gd name="T1" fmla="*/ 2147483647 h 11412"/>
            <a:gd name="T2" fmla="*/ 0 w 11667"/>
            <a:gd name="T3" fmla="*/ 2147483647 h 11412"/>
            <a:gd name="T4" fmla="*/ 1008028036 w 11667"/>
            <a:gd name="T5" fmla="*/ 0 h 1141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1667" h="11412">
              <a:moveTo>
                <a:pt x="0" y="11412"/>
              </a:moveTo>
              <a:lnTo>
                <a:pt x="0" y="5177"/>
              </a:lnTo>
              <a:cubicBezTo>
                <a:pt x="3333" y="3922"/>
                <a:pt x="8334" y="1255"/>
                <a:pt x="1166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40215</xdr:colOff>
      <xdr:row>20</xdr:row>
      <xdr:rowOff>9526</xdr:rowOff>
    </xdr:from>
    <xdr:to>
      <xdr:col>14</xdr:col>
      <xdr:colOff>17990</xdr:colOff>
      <xdr:row>21</xdr:row>
      <xdr:rowOff>0</xdr:rowOff>
    </xdr:to>
    <xdr:sp macro="" textlink="">
      <xdr:nvSpPr>
        <xdr:cNvPr id="653" name="Line 577">
          <a:extLst>
            <a:ext uri="{FF2B5EF4-FFF2-40B4-BE49-F238E27FC236}">
              <a16:creationId xmlns:a16="http://schemas.microsoft.com/office/drawing/2014/main" id="{DD509719-E2CE-484C-9332-9535095B2628}"/>
            </a:ext>
          </a:extLst>
        </xdr:cNvPr>
        <xdr:cNvSpPr>
          <a:spLocks noChangeShapeType="1"/>
        </xdr:cNvSpPr>
      </xdr:nvSpPr>
      <xdr:spPr bwMode="auto">
        <a:xfrm flipH="1" flipV="1">
          <a:off x="8414595" y="3362326"/>
          <a:ext cx="663575" cy="1581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80432</xdr:colOff>
      <xdr:row>21</xdr:row>
      <xdr:rowOff>33866</xdr:rowOff>
    </xdr:from>
    <xdr:to>
      <xdr:col>14</xdr:col>
      <xdr:colOff>684740</xdr:colOff>
      <xdr:row>22</xdr:row>
      <xdr:rowOff>47624</xdr:rowOff>
    </xdr:to>
    <xdr:sp macro="" textlink="">
      <xdr:nvSpPr>
        <xdr:cNvPr id="654" name="Line 578">
          <a:extLst>
            <a:ext uri="{FF2B5EF4-FFF2-40B4-BE49-F238E27FC236}">
              <a16:creationId xmlns:a16="http://schemas.microsoft.com/office/drawing/2014/main" id="{044A3FCD-D0B0-401A-8D8D-1192A74C6920}"/>
            </a:ext>
          </a:extLst>
        </xdr:cNvPr>
        <xdr:cNvSpPr>
          <a:spLocks noChangeShapeType="1"/>
        </xdr:cNvSpPr>
      </xdr:nvSpPr>
      <xdr:spPr bwMode="auto">
        <a:xfrm flipH="1" flipV="1">
          <a:off x="9140612" y="3554306"/>
          <a:ext cx="604308" cy="1813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418414</xdr:colOff>
      <xdr:row>21</xdr:row>
      <xdr:rowOff>16683</xdr:rowOff>
    </xdr:from>
    <xdr:to>
      <xdr:col>14</xdr:col>
      <xdr:colOff>70499</xdr:colOff>
      <xdr:row>24</xdr:row>
      <xdr:rowOff>157282</xdr:rowOff>
    </xdr:to>
    <xdr:sp macro="" textlink="">
      <xdr:nvSpPr>
        <xdr:cNvPr id="655" name="Line 579">
          <a:extLst>
            <a:ext uri="{FF2B5EF4-FFF2-40B4-BE49-F238E27FC236}">
              <a16:creationId xmlns:a16="http://schemas.microsoft.com/office/drawing/2014/main" id="{B4CF32F2-4842-42FF-A658-9765E4870866}"/>
            </a:ext>
          </a:extLst>
        </xdr:cNvPr>
        <xdr:cNvSpPr>
          <a:spLocks noChangeShapeType="1"/>
        </xdr:cNvSpPr>
      </xdr:nvSpPr>
      <xdr:spPr bwMode="auto">
        <a:xfrm flipV="1">
          <a:off x="8792794" y="3537123"/>
          <a:ext cx="337885" cy="643519"/>
        </a:xfrm>
        <a:custGeom>
          <a:avLst/>
          <a:gdLst>
            <a:gd name="connsiteX0" fmla="*/ 0 w 238125"/>
            <a:gd name="connsiteY0" fmla="*/ 0 h 254244"/>
            <a:gd name="connsiteX1" fmla="*/ 238125 w 238125"/>
            <a:gd name="connsiteY1" fmla="*/ 254244 h 254244"/>
            <a:gd name="connsiteX0" fmla="*/ 0 w 260106"/>
            <a:gd name="connsiteY0" fmla="*/ 0 h 627917"/>
            <a:gd name="connsiteX1" fmla="*/ 260106 w 260106"/>
            <a:gd name="connsiteY1" fmla="*/ 627917 h 627917"/>
            <a:gd name="connsiteX0" fmla="*/ 0 w 260106"/>
            <a:gd name="connsiteY0" fmla="*/ 0 h 627917"/>
            <a:gd name="connsiteX1" fmla="*/ 76933 w 260106"/>
            <a:gd name="connsiteY1" fmla="*/ 426427 h 627917"/>
            <a:gd name="connsiteX2" fmla="*/ 260106 w 260106"/>
            <a:gd name="connsiteY2" fmla="*/ 627917 h 627917"/>
            <a:gd name="connsiteX0" fmla="*/ 0 w 260106"/>
            <a:gd name="connsiteY0" fmla="*/ 0 h 627917"/>
            <a:gd name="connsiteX1" fmla="*/ 76933 w 260106"/>
            <a:gd name="connsiteY1" fmla="*/ 426427 h 627917"/>
            <a:gd name="connsiteX2" fmla="*/ 260106 w 260106"/>
            <a:gd name="connsiteY2" fmla="*/ 627917 h 627917"/>
            <a:gd name="connsiteX0" fmla="*/ 0 w 260106"/>
            <a:gd name="connsiteY0" fmla="*/ 0 h 627917"/>
            <a:gd name="connsiteX1" fmla="*/ 76933 w 260106"/>
            <a:gd name="connsiteY1" fmla="*/ 426427 h 627917"/>
            <a:gd name="connsiteX2" fmla="*/ 260106 w 260106"/>
            <a:gd name="connsiteY2" fmla="*/ 627917 h 627917"/>
            <a:gd name="connsiteX0" fmla="*/ 0 w 260106"/>
            <a:gd name="connsiteY0" fmla="*/ 0 h 627917"/>
            <a:gd name="connsiteX1" fmla="*/ 76933 w 260106"/>
            <a:gd name="connsiteY1" fmla="*/ 426427 h 627917"/>
            <a:gd name="connsiteX2" fmla="*/ 260106 w 260106"/>
            <a:gd name="connsiteY2" fmla="*/ 627917 h 627917"/>
            <a:gd name="connsiteX0" fmla="*/ 0 w 260106"/>
            <a:gd name="connsiteY0" fmla="*/ 0 h 627917"/>
            <a:gd name="connsiteX1" fmla="*/ 84260 w 260106"/>
            <a:gd name="connsiteY1" fmla="*/ 463062 h 627917"/>
            <a:gd name="connsiteX2" fmla="*/ 260106 w 260106"/>
            <a:gd name="connsiteY2" fmla="*/ 627917 h 627917"/>
            <a:gd name="connsiteX0" fmla="*/ 0 w 260106"/>
            <a:gd name="connsiteY0" fmla="*/ 0 h 627917"/>
            <a:gd name="connsiteX1" fmla="*/ 84260 w 260106"/>
            <a:gd name="connsiteY1" fmla="*/ 463062 h 627917"/>
            <a:gd name="connsiteX2" fmla="*/ 260106 w 260106"/>
            <a:gd name="connsiteY2" fmla="*/ 627917 h 627917"/>
            <a:gd name="connsiteX0" fmla="*/ 0 w 260106"/>
            <a:gd name="connsiteY0" fmla="*/ 0 h 627917"/>
            <a:gd name="connsiteX1" fmla="*/ 84260 w 260106"/>
            <a:gd name="connsiteY1" fmla="*/ 463062 h 627917"/>
            <a:gd name="connsiteX2" fmla="*/ 260106 w 260106"/>
            <a:gd name="connsiteY2" fmla="*/ 627917 h 627917"/>
            <a:gd name="connsiteX0" fmla="*/ 72386 w 332492"/>
            <a:gd name="connsiteY0" fmla="*/ 0 h 627917"/>
            <a:gd name="connsiteX1" fmla="*/ 156646 w 332492"/>
            <a:gd name="connsiteY1" fmla="*/ 463062 h 627917"/>
            <a:gd name="connsiteX2" fmla="*/ 332492 w 332492"/>
            <a:gd name="connsiteY2" fmla="*/ 627917 h 627917"/>
            <a:gd name="connsiteX0" fmla="*/ 243549 w 503655"/>
            <a:gd name="connsiteY0" fmla="*/ 0 h 627917"/>
            <a:gd name="connsiteX1" fmla="*/ 106146 w 503655"/>
            <a:gd name="connsiteY1" fmla="*/ 390144 h 627917"/>
            <a:gd name="connsiteX2" fmla="*/ 503655 w 503655"/>
            <a:gd name="connsiteY2" fmla="*/ 627917 h 627917"/>
            <a:gd name="connsiteX0" fmla="*/ 243549 w 503655"/>
            <a:gd name="connsiteY0" fmla="*/ 0 h 627917"/>
            <a:gd name="connsiteX1" fmla="*/ 106146 w 503655"/>
            <a:gd name="connsiteY1" fmla="*/ 390144 h 627917"/>
            <a:gd name="connsiteX2" fmla="*/ 503655 w 503655"/>
            <a:gd name="connsiteY2" fmla="*/ 627917 h 627917"/>
            <a:gd name="connsiteX0" fmla="*/ 167679 w 427785"/>
            <a:gd name="connsiteY0" fmla="*/ 0 h 627917"/>
            <a:gd name="connsiteX1" fmla="*/ 122637 w 427785"/>
            <a:gd name="connsiteY1" fmla="*/ 357735 h 627917"/>
            <a:gd name="connsiteX2" fmla="*/ 427785 w 427785"/>
            <a:gd name="connsiteY2" fmla="*/ 627917 h 627917"/>
            <a:gd name="connsiteX0" fmla="*/ 405022 w 665128"/>
            <a:gd name="connsiteY0" fmla="*/ 0 h 627917"/>
            <a:gd name="connsiteX1" fmla="*/ 142 w 665128"/>
            <a:gd name="connsiteY1" fmla="*/ 40511 h 627917"/>
            <a:gd name="connsiteX2" fmla="*/ 359980 w 665128"/>
            <a:gd name="connsiteY2" fmla="*/ 357735 h 627917"/>
            <a:gd name="connsiteX3" fmla="*/ 665128 w 665128"/>
            <a:gd name="connsiteY3" fmla="*/ 627917 h 627917"/>
            <a:gd name="connsiteX0" fmla="*/ 405022 w 665128"/>
            <a:gd name="connsiteY0" fmla="*/ 0 h 700836"/>
            <a:gd name="connsiteX1" fmla="*/ 142 w 665128"/>
            <a:gd name="connsiteY1" fmla="*/ 113430 h 700836"/>
            <a:gd name="connsiteX2" fmla="*/ 359980 w 665128"/>
            <a:gd name="connsiteY2" fmla="*/ 430654 h 700836"/>
            <a:gd name="connsiteX3" fmla="*/ 665128 w 665128"/>
            <a:gd name="connsiteY3" fmla="*/ 700836 h 700836"/>
            <a:gd name="connsiteX0" fmla="*/ 497350 w 757456"/>
            <a:gd name="connsiteY0" fmla="*/ 0 h 700836"/>
            <a:gd name="connsiteX1" fmla="*/ 108 w 757456"/>
            <a:gd name="connsiteY1" fmla="*/ 121532 h 700836"/>
            <a:gd name="connsiteX2" fmla="*/ 452308 w 757456"/>
            <a:gd name="connsiteY2" fmla="*/ 430654 h 700836"/>
            <a:gd name="connsiteX3" fmla="*/ 757456 w 757456"/>
            <a:gd name="connsiteY3" fmla="*/ 700836 h 700836"/>
            <a:gd name="connsiteX0" fmla="*/ 497350 w 757456"/>
            <a:gd name="connsiteY0" fmla="*/ 0 h 700836"/>
            <a:gd name="connsiteX1" fmla="*/ 108 w 757456"/>
            <a:gd name="connsiteY1" fmla="*/ 121532 h 700836"/>
            <a:gd name="connsiteX2" fmla="*/ 452308 w 757456"/>
            <a:gd name="connsiteY2" fmla="*/ 430654 h 700836"/>
            <a:gd name="connsiteX3" fmla="*/ 757456 w 757456"/>
            <a:gd name="connsiteY3" fmla="*/ 700836 h 700836"/>
            <a:gd name="connsiteX0" fmla="*/ 109437 w 757456"/>
            <a:gd name="connsiteY0" fmla="*/ 0 h 725143"/>
            <a:gd name="connsiteX1" fmla="*/ 108 w 757456"/>
            <a:gd name="connsiteY1" fmla="*/ 145839 h 725143"/>
            <a:gd name="connsiteX2" fmla="*/ 452308 w 757456"/>
            <a:gd name="connsiteY2" fmla="*/ 454961 h 725143"/>
            <a:gd name="connsiteX3" fmla="*/ 757456 w 757456"/>
            <a:gd name="connsiteY3" fmla="*/ 725143 h 725143"/>
            <a:gd name="connsiteX0" fmla="*/ 201773 w 849792"/>
            <a:gd name="connsiteY0" fmla="*/ 0 h 725143"/>
            <a:gd name="connsiteX1" fmla="*/ 86 w 849792"/>
            <a:gd name="connsiteY1" fmla="*/ 162043 h 725143"/>
            <a:gd name="connsiteX2" fmla="*/ 544644 w 849792"/>
            <a:gd name="connsiteY2" fmla="*/ 454961 h 725143"/>
            <a:gd name="connsiteX3" fmla="*/ 849792 w 849792"/>
            <a:gd name="connsiteY3" fmla="*/ 725143 h 725143"/>
            <a:gd name="connsiteX0" fmla="*/ 201786 w 849805"/>
            <a:gd name="connsiteY0" fmla="*/ 0 h 725143"/>
            <a:gd name="connsiteX1" fmla="*/ 99 w 849805"/>
            <a:gd name="connsiteY1" fmla="*/ 162043 h 725143"/>
            <a:gd name="connsiteX2" fmla="*/ 489240 w 849805"/>
            <a:gd name="connsiteY2" fmla="*/ 503574 h 725143"/>
            <a:gd name="connsiteX3" fmla="*/ 849805 w 849805"/>
            <a:gd name="connsiteY3" fmla="*/ 725143 h 725143"/>
            <a:gd name="connsiteX0" fmla="*/ 201786 w 905222"/>
            <a:gd name="connsiteY0" fmla="*/ 0 h 725143"/>
            <a:gd name="connsiteX1" fmla="*/ 99 w 905222"/>
            <a:gd name="connsiteY1" fmla="*/ 162043 h 725143"/>
            <a:gd name="connsiteX2" fmla="*/ 489240 w 905222"/>
            <a:gd name="connsiteY2" fmla="*/ 503574 h 725143"/>
            <a:gd name="connsiteX3" fmla="*/ 905222 w 905222"/>
            <a:gd name="connsiteY3" fmla="*/ 725143 h 725143"/>
            <a:gd name="connsiteX0" fmla="*/ 201786 w 997583"/>
            <a:gd name="connsiteY0" fmla="*/ 0 h 708939"/>
            <a:gd name="connsiteX1" fmla="*/ 99 w 997583"/>
            <a:gd name="connsiteY1" fmla="*/ 162043 h 708939"/>
            <a:gd name="connsiteX2" fmla="*/ 489240 w 997583"/>
            <a:gd name="connsiteY2" fmla="*/ 503574 h 708939"/>
            <a:gd name="connsiteX3" fmla="*/ 997583 w 997583"/>
            <a:gd name="connsiteY3" fmla="*/ 708939 h 708939"/>
            <a:gd name="connsiteX0" fmla="*/ 201786 w 997583"/>
            <a:gd name="connsiteY0" fmla="*/ 0 h 708939"/>
            <a:gd name="connsiteX1" fmla="*/ 99 w 997583"/>
            <a:gd name="connsiteY1" fmla="*/ 162043 h 708939"/>
            <a:gd name="connsiteX2" fmla="*/ 489240 w 997583"/>
            <a:gd name="connsiteY2" fmla="*/ 503574 h 708939"/>
            <a:gd name="connsiteX3" fmla="*/ 997583 w 997583"/>
            <a:gd name="connsiteY3" fmla="*/ 708939 h 708939"/>
            <a:gd name="connsiteX0" fmla="*/ 225449 w 1021246"/>
            <a:gd name="connsiteY0" fmla="*/ 0 h 708939"/>
            <a:gd name="connsiteX1" fmla="*/ 97650 w 1021246"/>
            <a:gd name="connsiteY1" fmla="*/ 251165 h 708939"/>
            <a:gd name="connsiteX2" fmla="*/ 23762 w 1021246"/>
            <a:gd name="connsiteY2" fmla="*/ 162043 h 708939"/>
            <a:gd name="connsiteX3" fmla="*/ 512903 w 1021246"/>
            <a:gd name="connsiteY3" fmla="*/ 503574 h 708939"/>
            <a:gd name="connsiteX4" fmla="*/ 1021246 w 1021246"/>
            <a:gd name="connsiteY4" fmla="*/ 708939 h 708939"/>
            <a:gd name="connsiteX0" fmla="*/ 130466 w 926263"/>
            <a:gd name="connsiteY0" fmla="*/ 0 h 708939"/>
            <a:gd name="connsiteX1" fmla="*/ 2667 w 926263"/>
            <a:gd name="connsiteY1" fmla="*/ 251165 h 708939"/>
            <a:gd name="connsiteX2" fmla="*/ 335162 w 926263"/>
            <a:gd name="connsiteY2" fmla="*/ 121533 h 708939"/>
            <a:gd name="connsiteX3" fmla="*/ 417920 w 926263"/>
            <a:gd name="connsiteY3" fmla="*/ 503574 h 708939"/>
            <a:gd name="connsiteX4" fmla="*/ 926263 w 926263"/>
            <a:gd name="connsiteY4" fmla="*/ 708939 h 708939"/>
            <a:gd name="connsiteX0" fmla="*/ 132748 w 928545"/>
            <a:gd name="connsiteY0" fmla="*/ 0 h 708939"/>
            <a:gd name="connsiteX1" fmla="*/ 4949 w 928545"/>
            <a:gd name="connsiteY1" fmla="*/ 251165 h 708939"/>
            <a:gd name="connsiteX2" fmla="*/ 189666 w 928545"/>
            <a:gd name="connsiteY2" fmla="*/ 275473 h 708939"/>
            <a:gd name="connsiteX3" fmla="*/ 420202 w 928545"/>
            <a:gd name="connsiteY3" fmla="*/ 503574 h 708939"/>
            <a:gd name="connsiteX4" fmla="*/ 928545 w 928545"/>
            <a:gd name="connsiteY4" fmla="*/ 708939 h 708939"/>
            <a:gd name="connsiteX0" fmla="*/ 1093 w 796890"/>
            <a:gd name="connsiteY0" fmla="*/ 0 h 708939"/>
            <a:gd name="connsiteX1" fmla="*/ 335094 w 796890"/>
            <a:gd name="connsiteY1" fmla="*/ 162042 h 708939"/>
            <a:gd name="connsiteX2" fmla="*/ 58011 w 796890"/>
            <a:gd name="connsiteY2" fmla="*/ 275473 h 708939"/>
            <a:gd name="connsiteX3" fmla="*/ 288547 w 796890"/>
            <a:gd name="connsiteY3" fmla="*/ 503574 h 708939"/>
            <a:gd name="connsiteX4" fmla="*/ 796890 w 796890"/>
            <a:gd name="connsiteY4" fmla="*/ 708939 h 708939"/>
            <a:gd name="connsiteX0" fmla="*/ 98499 w 894296"/>
            <a:gd name="connsiteY0" fmla="*/ 0 h 708939"/>
            <a:gd name="connsiteX1" fmla="*/ 432500 w 894296"/>
            <a:gd name="connsiteY1" fmla="*/ 162042 h 708939"/>
            <a:gd name="connsiteX2" fmla="*/ 7642 w 894296"/>
            <a:gd name="connsiteY2" fmla="*/ 259268 h 708939"/>
            <a:gd name="connsiteX3" fmla="*/ 385953 w 894296"/>
            <a:gd name="connsiteY3" fmla="*/ 503574 h 708939"/>
            <a:gd name="connsiteX4" fmla="*/ 894296 w 894296"/>
            <a:gd name="connsiteY4" fmla="*/ 708939 h 708939"/>
            <a:gd name="connsiteX0" fmla="*/ 101063 w 896860"/>
            <a:gd name="connsiteY0" fmla="*/ 0 h 708939"/>
            <a:gd name="connsiteX1" fmla="*/ 305759 w 896860"/>
            <a:gd name="connsiteY1" fmla="*/ 113430 h 708939"/>
            <a:gd name="connsiteX2" fmla="*/ 10206 w 896860"/>
            <a:gd name="connsiteY2" fmla="*/ 259268 h 708939"/>
            <a:gd name="connsiteX3" fmla="*/ 388517 w 896860"/>
            <a:gd name="connsiteY3" fmla="*/ 503574 h 708939"/>
            <a:gd name="connsiteX4" fmla="*/ 896860 w 896860"/>
            <a:gd name="connsiteY4" fmla="*/ 708939 h 708939"/>
            <a:gd name="connsiteX0" fmla="*/ 104078 w 899875"/>
            <a:gd name="connsiteY0" fmla="*/ 0 h 708939"/>
            <a:gd name="connsiteX1" fmla="*/ 308774 w 899875"/>
            <a:gd name="connsiteY1" fmla="*/ 113430 h 708939"/>
            <a:gd name="connsiteX2" fmla="*/ 13221 w 899875"/>
            <a:gd name="connsiteY2" fmla="*/ 259268 h 708939"/>
            <a:gd name="connsiteX3" fmla="*/ 391532 w 899875"/>
            <a:gd name="connsiteY3" fmla="*/ 503574 h 708939"/>
            <a:gd name="connsiteX4" fmla="*/ 899875 w 899875"/>
            <a:gd name="connsiteY4" fmla="*/ 708939 h 708939"/>
            <a:gd name="connsiteX0" fmla="*/ 104078 w 899875"/>
            <a:gd name="connsiteY0" fmla="*/ 0 h 708939"/>
            <a:gd name="connsiteX1" fmla="*/ 308774 w 899875"/>
            <a:gd name="connsiteY1" fmla="*/ 113430 h 708939"/>
            <a:gd name="connsiteX2" fmla="*/ 13221 w 899875"/>
            <a:gd name="connsiteY2" fmla="*/ 259268 h 708939"/>
            <a:gd name="connsiteX3" fmla="*/ 391532 w 899875"/>
            <a:gd name="connsiteY3" fmla="*/ 503574 h 708939"/>
            <a:gd name="connsiteX4" fmla="*/ 899875 w 899875"/>
            <a:gd name="connsiteY4" fmla="*/ 708939 h 7089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99875" h="708939">
              <a:moveTo>
                <a:pt x="104078" y="0"/>
              </a:moveTo>
              <a:cubicBezTo>
                <a:pt x="79700" y="28357"/>
                <a:pt x="286971" y="62116"/>
                <a:pt x="308774" y="113430"/>
              </a:cubicBezTo>
              <a:cubicBezTo>
                <a:pt x="182801" y="189050"/>
                <a:pt x="-59066" y="203696"/>
                <a:pt x="13221" y="259268"/>
              </a:cubicBezTo>
              <a:cubicBezTo>
                <a:pt x="5714" y="318890"/>
                <a:pt x="317645" y="421877"/>
                <a:pt x="391532" y="503574"/>
              </a:cubicBezTo>
              <a:cubicBezTo>
                <a:pt x="644329" y="397482"/>
                <a:pt x="765086" y="616089"/>
                <a:pt x="899875" y="70893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14812</xdr:colOff>
      <xdr:row>20</xdr:row>
      <xdr:rowOff>110064</xdr:rowOff>
    </xdr:from>
    <xdr:to>
      <xdr:col>14</xdr:col>
      <xdr:colOff>160865</xdr:colOff>
      <xdr:row>21</xdr:row>
      <xdr:rowOff>84664</xdr:rowOff>
    </xdr:to>
    <xdr:sp macro="" textlink="">
      <xdr:nvSpPr>
        <xdr:cNvPr id="656" name="Oval 580">
          <a:extLst>
            <a:ext uri="{FF2B5EF4-FFF2-40B4-BE49-F238E27FC236}">
              <a16:creationId xmlns:a16="http://schemas.microsoft.com/office/drawing/2014/main" id="{6A92E020-ACE2-49A0-9AB1-80178F07DCCE}"/>
            </a:ext>
          </a:extLst>
        </xdr:cNvPr>
        <xdr:cNvSpPr>
          <a:spLocks noChangeArrowheads="1"/>
        </xdr:cNvSpPr>
      </xdr:nvSpPr>
      <xdr:spPr bwMode="auto">
        <a:xfrm>
          <a:off x="9074992" y="3462864"/>
          <a:ext cx="146053" cy="1422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71976</xdr:colOff>
      <xdr:row>19</xdr:row>
      <xdr:rowOff>53046</xdr:rowOff>
    </xdr:from>
    <xdr:to>
      <xdr:col>18</xdr:col>
      <xdr:colOff>71976</xdr:colOff>
      <xdr:row>24</xdr:row>
      <xdr:rowOff>65314</xdr:rowOff>
    </xdr:to>
    <xdr:sp macro="" textlink="">
      <xdr:nvSpPr>
        <xdr:cNvPr id="657" name="Line 872">
          <a:extLst>
            <a:ext uri="{FF2B5EF4-FFF2-40B4-BE49-F238E27FC236}">
              <a16:creationId xmlns:a16="http://schemas.microsoft.com/office/drawing/2014/main" id="{287E7FCB-AB25-424F-9994-8FD20613256D}"/>
            </a:ext>
          </a:extLst>
        </xdr:cNvPr>
        <xdr:cNvSpPr>
          <a:spLocks noChangeShapeType="1"/>
        </xdr:cNvSpPr>
      </xdr:nvSpPr>
      <xdr:spPr bwMode="auto">
        <a:xfrm flipV="1">
          <a:off x="11875356" y="3238206"/>
          <a:ext cx="0" cy="850468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0"/>
            <a:gd name="connsiteY0" fmla="*/ 0 h 9922"/>
            <a:gd name="connsiteX1" fmla="*/ -20410 w 0"/>
            <a:gd name="connsiteY1" fmla="*/ 9922 h 99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9922">
              <a:moveTo>
                <a:pt x="0" y="0"/>
              </a:moveTo>
              <a:cubicBezTo>
                <a:pt x="3333" y="3333"/>
                <a:pt x="-23743" y="6589"/>
                <a:pt x="-20410" y="9922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225873</xdr:colOff>
      <xdr:row>21</xdr:row>
      <xdr:rowOff>83004</xdr:rowOff>
    </xdr:from>
    <xdr:to>
      <xdr:col>18</xdr:col>
      <xdr:colOff>635448</xdr:colOff>
      <xdr:row>22</xdr:row>
      <xdr:rowOff>111579</xdr:rowOff>
    </xdr:to>
    <xdr:grpSp>
      <xdr:nvGrpSpPr>
        <xdr:cNvPr id="658" name="Group 874">
          <a:extLst>
            <a:ext uri="{FF2B5EF4-FFF2-40B4-BE49-F238E27FC236}">
              <a16:creationId xmlns:a16="http://schemas.microsoft.com/office/drawing/2014/main" id="{626B3BB4-FA87-4BC9-9782-603E815E6671}"/>
            </a:ext>
          </a:extLst>
        </xdr:cNvPr>
        <xdr:cNvGrpSpPr>
          <a:grpSpLocks/>
        </xdr:cNvGrpSpPr>
      </xdr:nvGrpSpPr>
      <xdr:grpSpPr bwMode="auto">
        <a:xfrm>
          <a:off x="12031430" y="3626304"/>
          <a:ext cx="409575" cy="197304"/>
          <a:chOff x="1389" y="516"/>
          <a:chExt cx="43" cy="21"/>
        </a:xfrm>
      </xdr:grpSpPr>
      <xdr:sp macro="" textlink="">
        <xdr:nvSpPr>
          <xdr:cNvPr id="659" name="Freeform 875">
            <a:extLst>
              <a:ext uri="{FF2B5EF4-FFF2-40B4-BE49-F238E27FC236}">
                <a16:creationId xmlns:a16="http://schemas.microsoft.com/office/drawing/2014/main" id="{C651D324-57EE-A0AD-EFDF-CE40F6A34E5F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60" name="Freeform 876">
            <a:extLst>
              <a:ext uri="{FF2B5EF4-FFF2-40B4-BE49-F238E27FC236}">
                <a16:creationId xmlns:a16="http://schemas.microsoft.com/office/drawing/2014/main" id="{BA4ED574-FC97-9CA7-CE37-2806E8561F56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13</xdr:col>
      <xdr:colOff>345586</xdr:colOff>
      <xdr:row>19</xdr:row>
      <xdr:rowOff>110064</xdr:rowOff>
    </xdr:from>
    <xdr:ext cx="442480" cy="168508"/>
    <xdr:sp macro="" textlink="">
      <xdr:nvSpPr>
        <xdr:cNvPr id="661" name="Text Box 1160">
          <a:extLst>
            <a:ext uri="{FF2B5EF4-FFF2-40B4-BE49-F238E27FC236}">
              <a16:creationId xmlns:a16="http://schemas.microsoft.com/office/drawing/2014/main" id="{BCC88556-5235-43AA-92BC-8CADC497BC98}"/>
            </a:ext>
          </a:extLst>
        </xdr:cNvPr>
        <xdr:cNvSpPr txBox="1">
          <a:spLocks noChangeArrowheads="1"/>
        </xdr:cNvSpPr>
      </xdr:nvSpPr>
      <xdr:spPr bwMode="auto">
        <a:xfrm>
          <a:off x="8719966" y="3295224"/>
          <a:ext cx="442480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←高野</a:t>
          </a:r>
        </a:p>
      </xdr:txBody>
    </xdr:sp>
    <xdr:clientData/>
  </xdr:oneCellAnchor>
  <xdr:twoCellAnchor>
    <xdr:from>
      <xdr:col>12</xdr:col>
      <xdr:colOff>2685</xdr:colOff>
      <xdr:row>20</xdr:row>
      <xdr:rowOff>89630</xdr:rowOff>
    </xdr:from>
    <xdr:to>
      <xdr:col>12</xdr:col>
      <xdr:colOff>398583</xdr:colOff>
      <xdr:row>21</xdr:row>
      <xdr:rowOff>115274</xdr:rowOff>
    </xdr:to>
    <xdr:grpSp>
      <xdr:nvGrpSpPr>
        <xdr:cNvPr id="662" name="Group 1168">
          <a:extLst>
            <a:ext uri="{FF2B5EF4-FFF2-40B4-BE49-F238E27FC236}">
              <a16:creationId xmlns:a16="http://schemas.microsoft.com/office/drawing/2014/main" id="{A46BF35B-E1C4-433F-BD68-EA5F4EC60E9B}"/>
            </a:ext>
          </a:extLst>
        </xdr:cNvPr>
        <xdr:cNvGrpSpPr>
          <a:grpSpLocks/>
        </xdr:cNvGrpSpPr>
      </xdr:nvGrpSpPr>
      <xdr:grpSpPr bwMode="auto">
        <a:xfrm rot="-1200000">
          <a:off x="7693442" y="3464201"/>
          <a:ext cx="395898" cy="194373"/>
          <a:chOff x="1389" y="516"/>
          <a:chExt cx="43" cy="21"/>
        </a:xfrm>
      </xdr:grpSpPr>
      <xdr:sp macro="" textlink="">
        <xdr:nvSpPr>
          <xdr:cNvPr id="663" name="Freeform 1169">
            <a:extLst>
              <a:ext uri="{FF2B5EF4-FFF2-40B4-BE49-F238E27FC236}">
                <a16:creationId xmlns:a16="http://schemas.microsoft.com/office/drawing/2014/main" id="{237A5521-0CA9-178B-8FFC-0F26BC1870C7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64" name="Freeform 1170">
            <a:extLst>
              <a:ext uri="{FF2B5EF4-FFF2-40B4-BE49-F238E27FC236}">
                <a16:creationId xmlns:a16="http://schemas.microsoft.com/office/drawing/2014/main" id="{EBC48564-5EA4-A2E9-CDD2-CDD180642EA2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14</xdr:col>
      <xdr:colOff>217811</xdr:colOff>
      <xdr:row>20</xdr:row>
      <xdr:rowOff>12695</xdr:rowOff>
    </xdr:from>
    <xdr:to>
      <xdr:col>14</xdr:col>
      <xdr:colOff>414859</xdr:colOff>
      <xdr:row>21</xdr:row>
      <xdr:rowOff>8461</xdr:rowOff>
    </xdr:to>
    <xdr:sp macro="" textlink="">
      <xdr:nvSpPr>
        <xdr:cNvPr id="665" name="六角形 664">
          <a:extLst>
            <a:ext uri="{FF2B5EF4-FFF2-40B4-BE49-F238E27FC236}">
              <a16:creationId xmlns:a16="http://schemas.microsoft.com/office/drawing/2014/main" id="{C1BC92BC-FB74-4660-AA61-776C6D243E09}"/>
            </a:ext>
          </a:extLst>
        </xdr:cNvPr>
        <xdr:cNvSpPr/>
      </xdr:nvSpPr>
      <xdr:spPr bwMode="auto">
        <a:xfrm>
          <a:off x="9277991" y="3365495"/>
          <a:ext cx="197048" cy="16340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twoCellAnchor>
  <xdr:oneCellAnchor>
    <xdr:from>
      <xdr:col>11</xdr:col>
      <xdr:colOff>672888</xdr:colOff>
      <xdr:row>22</xdr:row>
      <xdr:rowOff>128983</xdr:rowOff>
    </xdr:from>
    <xdr:ext cx="342900" cy="317989"/>
    <xdr:grpSp>
      <xdr:nvGrpSpPr>
        <xdr:cNvPr id="666" name="Group 6672">
          <a:extLst>
            <a:ext uri="{FF2B5EF4-FFF2-40B4-BE49-F238E27FC236}">
              <a16:creationId xmlns:a16="http://schemas.microsoft.com/office/drawing/2014/main" id="{6FFF4BE0-D4D2-4DF1-9D4F-B02A144566D2}"/>
            </a:ext>
          </a:extLst>
        </xdr:cNvPr>
        <xdr:cNvGrpSpPr>
          <a:grpSpLocks/>
        </xdr:cNvGrpSpPr>
      </xdr:nvGrpSpPr>
      <xdr:grpSpPr bwMode="auto">
        <a:xfrm>
          <a:off x="7677845" y="3841012"/>
          <a:ext cx="342900" cy="317989"/>
          <a:chOff x="536" y="110"/>
          <a:chExt cx="46" cy="44"/>
        </a:xfrm>
      </xdr:grpSpPr>
      <xdr:pic>
        <xdr:nvPicPr>
          <xdr:cNvPr id="667" name="Picture 6673" descr="route2">
            <a:extLst>
              <a:ext uri="{FF2B5EF4-FFF2-40B4-BE49-F238E27FC236}">
                <a16:creationId xmlns:a16="http://schemas.microsoft.com/office/drawing/2014/main" id="{8B1670FD-B95E-90E9-1AAC-B1F2C0C9674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68" name="Text Box 6674">
            <a:extLst>
              <a:ext uri="{FF2B5EF4-FFF2-40B4-BE49-F238E27FC236}">
                <a16:creationId xmlns:a16="http://schemas.microsoft.com/office/drawing/2014/main" id="{2C53905B-098A-4DAB-64CE-DE652A76D8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oneCellAnchor>
  <xdr:oneCellAnchor>
    <xdr:from>
      <xdr:col>13</xdr:col>
      <xdr:colOff>682702</xdr:colOff>
      <xdr:row>22</xdr:row>
      <xdr:rowOff>89494</xdr:rowOff>
    </xdr:from>
    <xdr:ext cx="342900" cy="317989"/>
    <xdr:grpSp>
      <xdr:nvGrpSpPr>
        <xdr:cNvPr id="669" name="Group 6672">
          <a:extLst>
            <a:ext uri="{FF2B5EF4-FFF2-40B4-BE49-F238E27FC236}">
              <a16:creationId xmlns:a16="http://schemas.microsoft.com/office/drawing/2014/main" id="{4C31ED7A-154F-4AD7-9E59-C064CE099C11}"/>
            </a:ext>
          </a:extLst>
        </xdr:cNvPr>
        <xdr:cNvGrpSpPr>
          <a:grpSpLocks/>
        </xdr:cNvGrpSpPr>
      </xdr:nvGrpSpPr>
      <xdr:grpSpPr bwMode="auto">
        <a:xfrm>
          <a:off x="9059259" y="3801523"/>
          <a:ext cx="342900" cy="317989"/>
          <a:chOff x="536" y="110"/>
          <a:chExt cx="46" cy="44"/>
        </a:xfrm>
      </xdr:grpSpPr>
      <xdr:pic>
        <xdr:nvPicPr>
          <xdr:cNvPr id="670" name="Picture 6673" descr="route2">
            <a:extLst>
              <a:ext uri="{FF2B5EF4-FFF2-40B4-BE49-F238E27FC236}">
                <a16:creationId xmlns:a16="http://schemas.microsoft.com/office/drawing/2014/main" id="{6F4D7EBE-3484-36B3-0375-84978C7EBB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71" name="Text Box 6674">
            <a:extLst>
              <a:ext uri="{FF2B5EF4-FFF2-40B4-BE49-F238E27FC236}">
                <a16:creationId xmlns:a16="http://schemas.microsoft.com/office/drawing/2014/main" id="{EB8F117C-F178-26F8-2A27-F5E84123E1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oneCellAnchor>
  <xdr:oneCellAnchor>
    <xdr:from>
      <xdr:col>13</xdr:col>
      <xdr:colOff>56848</xdr:colOff>
      <xdr:row>19</xdr:row>
      <xdr:rowOff>2498</xdr:rowOff>
    </xdr:from>
    <xdr:ext cx="342377" cy="317990"/>
    <xdr:grpSp>
      <xdr:nvGrpSpPr>
        <xdr:cNvPr id="672" name="Group 6672">
          <a:extLst>
            <a:ext uri="{FF2B5EF4-FFF2-40B4-BE49-F238E27FC236}">
              <a16:creationId xmlns:a16="http://schemas.microsoft.com/office/drawing/2014/main" id="{F79151C9-9267-44B0-B812-69DDF4D89BFF}"/>
            </a:ext>
          </a:extLst>
        </xdr:cNvPr>
        <xdr:cNvGrpSpPr>
          <a:grpSpLocks/>
        </xdr:cNvGrpSpPr>
      </xdr:nvGrpSpPr>
      <xdr:grpSpPr bwMode="auto">
        <a:xfrm>
          <a:off x="8433405" y="3208341"/>
          <a:ext cx="342377" cy="317990"/>
          <a:chOff x="536" y="110"/>
          <a:chExt cx="46" cy="44"/>
        </a:xfrm>
      </xdr:grpSpPr>
      <xdr:pic>
        <xdr:nvPicPr>
          <xdr:cNvPr id="673" name="Picture 6673" descr="route2">
            <a:extLst>
              <a:ext uri="{FF2B5EF4-FFF2-40B4-BE49-F238E27FC236}">
                <a16:creationId xmlns:a16="http://schemas.microsoft.com/office/drawing/2014/main" id="{32DBE758-AFF3-5D74-6996-8EE2154FE0C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74" name="Text Box 6674">
            <a:extLst>
              <a:ext uri="{FF2B5EF4-FFF2-40B4-BE49-F238E27FC236}">
                <a16:creationId xmlns:a16="http://schemas.microsoft.com/office/drawing/2014/main" id="{79C40E9E-6E74-EE5B-1C92-9CAABF9CA5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oneCellAnchor>
  <xdr:twoCellAnchor>
    <xdr:from>
      <xdr:col>14</xdr:col>
      <xdr:colOff>94486</xdr:colOff>
      <xdr:row>19</xdr:row>
      <xdr:rowOff>81626</xdr:rowOff>
    </xdr:from>
    <xdr:to>
      <xdr:col>14</xdr:col>
      <xdr:colOff>240535</xdr:colOff>
      <xdr:row>20</xdr:row>
      <xdr:rowOff>53051</xdr:rowOff>
    </xdr:to>
    <xdr:grpSp>
      <xdr:nvGrpSpPr>
        <xdr:cNvPr id="675" name="Group 1209">
          <a:extLst>
            <a:ext uri="{FF2B5EF4-FFF2-40B4-BE49-F238E27FC236}">
              <a16:creationId xmlns:a16="http://schemas.microsoft.com/office/drawing/2014/main" id="{70CF0215-EB2F-488F-BBB7-625C61D2AD5F}"/>
            </a:ext>
          </a:extLst>
        </xdr:cNvPr>
        <xdr:cNvGrpSpPr>
          <a:grpSpLocks/>
        </xdr:cNvGrpSpPr>
      </xdr:nvGrpSpPr>
      <xdr:grpSpPr bwMode="auto">
        <a:xfrm rot="1517176">
          <a:off x="9156843" y="3287469"/>
          <a:ext cx="146049" cy="140153"/>
          <a:chOff x="718" y="97"/>
          <a:chExt cx="23" cy="15"/>
        </a:xfrm>
      </xdr:grpSpPr>
      <xdr:sp macro="" textlink="">
        <xdr:nvSpPr>
          <xdr:cNvPr id="676" name="Freeform 1210">
            <a:extLst>
              <a:ext uri="{FF2B5EF4-FFF2-40B4-BE49-F238E27FC236}">
                <a16:creationId xmlns:a16="http://schemas.microsoft.com/office/drawing/2014/main" id="{F0A5063F-B5C9-54DD-0175-7C96A8612FAD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7" name="Freeform 1211">
            <a:extLst>
              <a:ext uri="{FF2B5EF4-FFF2-40B4-BE49-F238E27FC236}">
                <a16:creationId xmlns:a16="http://schemas.microsoft.com/office/drawing/2014/main" id="{468131E3-4094-125B-7254-1C4D6627303F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18</xdr:col>
      <xdr:colOff>371906</xdr:colOff>
      <xdr:row>20</xdr:row>
      <xdr:rowOff>163985</xdr:rowOff>
    </xdr:from>
    <xdr:to>
      <xdr:col>18</xdr:col>
      <xdr:colOff>589824</xdr:colOff>
      <xdr:row>22</xdr:row>
      <xdr:rowOff>15480</xdr:rowOff>
    </xdr:to>
    <xdr:sp macro="" textlink="">
      <xdr:nvSpPr>
        <xdr:cNvPr id="678" name="六角形 677">
          <a:extLst>
            <a:ext uri="{FF2B5EF4-FFF2-40B4-BE49-F238E27FC236}">
              <a16:creationId xmlns:a16="http://schemas.microsoft.com/office/drawing/2014/main" id="{3814271F-C2F2-4D4C-992A-4C7BF14B0759}"/>
            </a:ext>
          </a:extLst>
        </xdr:cNvPr>
        <xdr:cNvSpPr/>
      </xdr:nvSpPr>
      <xdr:spPr bwMode="auto">
        <a:xfrm>
          <a:off x="12175286" y="3516785"/>
          <a:ext cx="217918" cy="18677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548785</xdr:colOff>
      <xdr:row>22</xdr:row>
      <xdr:rowOff>59674</xdr:rowOff>
    </xdr:from>
    <xdr:to>
      <xdr:col>11</xdr:col>
      <xdr:colOff>689462</xdr:colOff>
      <xdr:row>23</xdr:row>
      <xdr:rowOff>7002</xdr:rowOff>
    </xdr:to>
    <xdr:sp macro="" textlink="">
      <xdr:nvSpPr>
        <xdr:cNvPr id="679" name="AutoShape 186">
          <a:extLst>
            <a:ext uri="{FF2B5EF4-FFF2-40B4-BE49-F238E27FC236}">
              <a16:creationId xmlns:a16="http://schemas.microsoft.com/office/drawing/2014/main" id="{244224E7-5CD3-441D-AD7E-B185A4F6F9A1}"/>
            </a:ext>
          </a:extLst>
        </xdr:cNvPr>
        <xdr:cNvSpPr>
          <a:spLocks noChangeArrowheads="1"/>
        </xdr:cNvSpPr>
      </xdr:nvSpPr>
      <xdr:spPr bwMode="auto">
        <a:xfrm>
          <a:off x="7551565" y="3747754"/>
          <a:ext cx="140677" cy="11496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263720</xdr:colOff>
      <xdr:row>20</xdr:row>
      <xdr:rowOff>34539</xdr:rowOff>
    </xdr:from>
    <xdr:to>
      <xdr:col>12</xdr:col>
      <xdr:colOff>457202</xdr:colOff>
      <xdr:row>21</xdr:row>
      <xdr:rowOff>50801</xdr:rowOff>
    </xdr:to>
    <xdr:sp macro="" textlink="">
      <xdr:nvSpPr>
        <xdr:cNvPr id="680" name="六角形 679">
          <a:extLst>
            <a:ext uri="{FF2B5EF4-FFF2-40B4-BE49-F238E27FC236}">
              <a16:creationId xmlns:a16="http://schemas.microsoft.com/office/drawing/2014/main" id="{FF9622DC-026C-4708-8F7C-CD3C03E3F97A}"/>
            </a:ext>
          </a:extLst>
        </xdr:cNvPr>
        <xdr:cNvSpPr/>
      </xdr:nvSpPr>
      <xdr:spPr bwMode="auto">
        <a:xfrm>
          <a:off x="7952300" y="3387339"/>
          <a:ext cx="193482" cy="1839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118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12</xdr:col>
      <xdr:colOff>35371</xdr:colOff>
      <xdr:row>21</xdr:row>
      <xdr:rowOff>84667</xdr:rowOff>
    </xdr:from>
    <xdr:ext cx="457200" cy="152400"/>
    <xdr:sp macro="" textlink="">
      <xdr:nvSpPr>
        <xdr:cNvPr id="681" name="Text Box 972">
          <a:extLst>
            <a:ext uri="{FF2B5EF4-FFF2-40B4-BE49-F238E27FC236}">
              <a16:creationId xmlns:a16="http://schemas.microsoft.com/office/drawing/2014/main" id="{FAA73DA2-51DA-451D-8DBA-01A19581A461}"/>
            </a:ext>
          </a:extLst>
        </xdr:cNvPr>
        <xdr:cNvSpPr txBox="1">
          <a:spLocks noChangeArrowheads="1"/>
        </xdr:cNvSpPr>
      </xdr:nvSpPr>
      <xdr:spPr bwMode="auto">
        <a:xfrm>
          <a:off x="7723951" y="3605107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岸上橋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15</xdr:col>
      <xdr:colOff>30450</xdr:colOff>
      <xdr:row>21</xdr:row>
      <xdr:rowOff>90877</xdr:rowOff>
    </xdr:from>
    <xdr:ext cx="600273" cy="136728"/>
    <xdr:sp macro="" textlink="">
      <xdr:nvSpPr>
        <xdr:cNvPr id="682" name="Text Box 877">
          <a:extLst>
            <a:ext uri="{FF2B5EF4-FFF2-40B4-BE49-F238E27FC236}">
              <a16:creationId xmlns:a16="http://schemas.microsoft.com/office/drawing/2014/main" id="{9C6975DE-2340-40E7-B44B-4F41C6F15AD9}"/>
            </a:ext>
          </a:extLst>
        </xdr:cNvPr>
        <xdr:cNvSpPr txBox="1">
          <a:spLocks noChangeArrowheads="1"/>
        </xdr:cNvSpPr>
      </xdr:nvSpPr>
      <xdr:spPr bwMode="auto">
        <a:xfrm>
          <a:off x="9776430" y="3611317"/>
          <a:ext cx="600273" cy="13672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丹生橋西詰</a:t>
          </a:r>
        </a:p>
      </xdr:txBody>
    </xdr:sp>
    <xdr:clientData/>
  </xdr:oneCellAnchor>
  <xdr:twoCellAnchor>
    <xdr:from>
      <xdr:col>15</xdr:col>
      <xdr:colOff>436034</xdr:colOff>
      <xdr:row>22</xdr:row>
      <xdr:rowOff>4234</xdr:rowOff>
    </xdr:from>
    <xdr:to>
      <xdr:col>15</xdr:col>
      <xdr:colOff>653010</xdr:colOff>
      <xdr:row>23</xdr:row>
      <xdr:rowOff>149225</xdr:rowOff>
    </xdr:to>
    <xdr:sp macro="" textlink="">
      <xdr:nvSpPr>
        <xdr:cNvPr id="683" name="Line 601">
          <a:extLst>
            <a:ext uri="{FF2B5EF4-FFF2-40B4-BE49-F238E27FC236}">
              <a16:creationId xmlns:a16="http://schemas.microsoft.com/office/drawing/2014/main" id="{99190D27-2C0C-40D6-9CA1-C18238E69EA0}"/>
            </a:ext>
          </a:extLst>
        </xdr:cNvPr>
        <xdr:cNvSpPr>
          <a:spLocks noChangeShapeType="1"/>
        </xdr:cNvSpPr>
      </xdr:nvSpPr>
      <xdr:spPr bwMode="auto">
        <a:xfrm flipH="1">
          <a:off x="10182014" y="3692314"/>
          <a:ext cx="216976" cy="31263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80013</xdr:colOff>
      <xdr:row>21</xdr:row>
      <xdr:rowOff>84045</xdr:rowOff>
    </xdr:from>
    <xdr:to>
      <xdr:col>16</xdr:col>
      <xdr:colOff>262047</xdr:colOff>
      <xdr:row>22</xdr:row>
      <xdr:rowOff>64995</xdr:rowOff>
    </xdr:to>
    <xdr:sp macro="" textlink="">
      <xdr:nvSpPr>
        <xdr:cNvPr id="684" name="Freeform 588">
          <a:extLst>
            <a:ext uri="{FF2B5EF4-FFF2-40B4-BE49-F238E27FC236}">
              <a16:creationId xmlns:a16="http://schemas.microsoft.com/office/drawing/2014/main" id="{BAB6CE60-6D6F-4DA4-9D7E-41698353D724}"/>
            </a:ext>
          </a:extLst>
        </xdr:cNvPr>
        <xdr:cNvSpPr>
          <a:spLocks/>
        </xdr:cNvSpPr>
      </xdr:nvSpPr>
      <xdr:spPr bwMode="auto">
        <a:xfrm>
          <a:off x="10511793" y="3604485"/>
          <a:ext cx="182034" cy="148590"/>
        </a:xfrm>
        <a:custGeom>
          <a:avLst/>
          <a:gdLst>
            <a:gd name="T0" fmla="*/ 2147483647 w 19"/>
            <a:gd name="T1" fmla="*/ 0 h 16"/>
            <a:gd name="T2" fmla="*/ 2147483647 w 19"/>
            <a:gd name="T3" fmla="*/ 2147483647 h 16"/>
            <a:gd name="T4" fmla="*/ 2147483647 w 19"/>
            <a:gd name="T5" fmla="*/ 2147483647 h 16"/>
            <a:gd name="T6" fmla="*/ 2147483647 w 19"/>
            <a:gd name="T7" fmla="*/ 2147483647 h 1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16">
              <a:moveTo>
                <a:pt x="1" y="0"/>
              </a:moveTo>
              <a:cubicBezTo>
                <a:pt x="1" y="2"/>
                <a:pt x="0" y="7"/>
                <a:pt x="2" y="9"/>
              </a:cubicBezTo>
              <a:cubicBezTo>
                <a:pt x="4" y="11"/>
                <a:pt x="9" y="14"/>
                <a:pt x="12" y="15"/>
              </a:cubicBezTo>
              <a:cubicBezTo>
                <a:pt x="15" y="16"/>
                <a:pt x="18" y="13"/>
                <a:pt x="19" y="1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672591</xdr:colOff>
      <xdr:row>22</xdr:row>
      <xdr:rowOff>84045</xdr:rowOff>
    </xdr:from>
    <xdr:to>
      <xdr:col>16</xdr:col>
      <xdr:colOff>131782</xdr:colOff>
      <xdr:row>23</xdr:row>
      <xdr:rowOff>74520</xdr:rowOff>
    </xdr:to>
    <xdr:sp macro="" textlink="">
      <xdr:nvSpPr>
        <xdr:cNvPr id="685" name="Freeform 589">
          <a:extLst>
            <a:ext uri="{FF2B5EF4-FFF2-40B4-BE49-F238E27FC236}">
              <a16:creationId xmlns:a16="http://schemas.microsoft.com/office/drawing/2014/main" id="{5BB95A14-F815-47D5-9DD9-E185DAE99309}"/>
            </a:ext>
          </a:extLst>
        </xdr:cNvPr>
        <xdr:cNvSpPr>
          <a:spLocks/>
        </xdr:cNvSpPr>
      </xdr:nvSpPr>
      <xdr:spPr bwMode="auto">
        <a:xfrm rot="21334792">
          <a:off x="10418571" y="3772125"/>
          <a:ext cx="144991" cy="158115"/>
        </a:xfrm>
        <a:custGeom>
          <a:avLst/>
          <a:gdLst>
            <a:gd name="T0" fmla="*/ 0 w 21"/>
            <a:gd name="T1" fmla="*/ 2147483647 h 18"/>
            <a:gd name="T2" fmla="*/ 2147483647 w 21"/>
            <a:gd name="T3" fmla="*/ 2147483647 h 18"/>
            <a:gd name="T4" fmla="*/ 2147483647 w 21"/>
            <a:gd name="T5" fmla="*/ 2147483647 h 18"/>
            <a:gd name="T6" fmla="*/ 2147483647 w 21"/>
            <a:gd name="T7" fmla="*/ 2147483647 h 1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" h="18">
              <a:moveTo>
                <a:pt x="0" y="5"/>
              </a:moveTo>
              <a:cubicBezTo>
                <a:pt x="2" y="4"/>
                <a:pt x="8" y="0"/>
                <a:pt x="11" y="1"/>
              </a:cubicBezTo>
              <a:cubicBezTo>
                <a:pt x="14" y="2"/>
                <a:pt x="19" y="5"/>
                <a:pt x="20" y="8"/>
              </a:cubicBezTo>
              <a:cubicBezTo>
                <a:pt x="21" y="11"/>
                <a:pt x="19" y="16"/>
                <a:pt x="18" y="1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272532</xdr:colOff>
      <xdr:row>22</xdr:row>
      <xdr:rowOff>121707</xdr:rowOff>
    </xdr:from>
    <xdr:to>
      <xdr:col>16</xdr:col>
      <xdr:colOff>52398</xdr:colOff>
      <xdr:row>24</xdr:row>
      <xdr:rowOff>112182</xdr:rowOff>
    </xdr:to>
    <xdr:sp macro="" textlink="">
      <xdr:nvSpPr>
        <xdr:cNvPr id="686" name="Freeform 590">
          <a:extLst>
            <a:ext uri="{FF2B5EF4-FFF2-40B4-BE49-F238E27FC236}">
              <a16:creationId xmlns:a16="http://schemas.microsoft.com/office/drawing/2014/main" id="{B14E1AD2-66EB-40E6-8E40-E0995B33C46A}"/>
            </a:ext>
          </a:extLst>
        </xdr:cNvPr>
        <xdr:cNvSpPr>
          <a:spLocks/>
        </xdr:cNvSpPr>
      </xdr:nvSpPr>
      <xdr:spPr bwMode="auto">
        <a:xfrm>
          <a:off x="10018512" y="3809787"/>
          <a:ext cx="465666" cy="325755"/>
        </a:xfrm>
        <a:custGeom>
          <a:avLst/>
          <a:gdLst>
            <a:gd name="T0" fmla="*/ 0 w 40"/>
            <a:gd name="T1" fmla="*/ 2147483647 h 52"/>
            <a:gd name="T2" fmla="*/ 2147483647 w 40"/>
            <a:gd name="T3" fmla="*/ 2147483647 h 52"/>
            <a:gd name="T4" fmla="*/ 2147483647 w 40"/>
            <a:gd name="T5" fmla="*/ 2147483647 h 52"/>
            <a:gd name="T6" fmla="*/ 2147483647 w 40"/>
            <a:gd name="T7" fmla="*/ 2147483647 h 52"/>
            <a:gd name="T8" fmla="*/ 2147483647 w 40"/>
            <a:gd name="T9" fmla="*/ 0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0" h="52">
              <a:moveTo>
                <a:pt x="0" y="51"/>
              </a:moveTo>
              <a:cubicBezTo>
                <a:pt x="3" y="51"/>
                <a:pt x="14" y="52"/>
                <a:pt x="17" y="48"/>
              </a:cubicBezTo>
              <a:cubicBezTo>
                <a:pt x="20" y="44"/>
                <a:pt x="17" y="30"/>
                <a:pt x="20" y="26"/>
              </a:cubicBezTo>
              <a:cubicBezTo>
                <a:pt x="23" y="22"/>
                <a:pt x="33" y="25"/>
                <a:pt x="36" y="21"/>
              </a:cubicBezTo>
              <a:cubicBezTo>
                <a:pt x="39" y="17"/>
                <a:pt x="39" y="4"/>
                <a:pt x="40" y="0"/>
              </a:cubicBezTo>
            </a:path>
          </a:pathLst>
        </a:custGeom>
        <a:noFill/>
        <a:ln w="9525" cap="flat" cmpd="sng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310632</xdr:colOff>
      <xdr:row>22</xdr:row>
      <xdr:rowOff>159807</xdr:rowOff>
    </xdr:from>
    <xdr:to>
      <xdr:col>16</xdr:col>
      <xdr:colOff>90498</xdr:colOff>
      <xdr:row>24</xdr:row>
      <xdr:rowOff>150282</xdr:rowOff>
    </xdr:to>
    <xdr:sp macro="" textlink="">
      <xdr:nvSpPr>
        <xdr:cNvPr id="687" name="Freeform 591">
          <a:extLst>
            <a:ext uri="{FF2B5EF4-FFF2-40B4-BE49-F238E27FC236}">
              <a16:creationId xmlns:a16="http://schemas.microsoft.com/office/drawing/2014/main" id="{AC1AF273-EC4F-4F04-86EB-2DF729A79CCC}"/>
            </a:ext>
          </a:extLst>
        </xdr:cNvPr>
        <xdr:cNvSpPr>
          <a:spLocks/>
        </xdr:cNvSpPr>
      </xdr:nvSpPr>
      <xdr:spPr bwMode="auto">
        <a:xfrm>
          <a:off x="10056612" y="3847887"/>
          <a:ext cx="465666" cy="325755"/>
        </a:xfrm>
        <a:custGeom>
          <a:avLst/>
          <a:gdLst>
            <a:gd name="T0" fmla="*/ 0 w 40"/>
            <a:gd name="T1" fmla="*/ 2147483647 h 52"/>
            <a:gd name="T2" fmla="*/ 2147483647 w 40"/>
            <a:gd name="T3" fmla="*/ 2147483647 h 52"/>
            <a:gd name="T4" fmla="*/ 2147483647 w 40"/>
            <a:gd name="T5" fmla="*/ 2147483647 h 52"/>
            <a:gd name="T6" fmla="*/ 2147483647 w 40"/>
            <a:gd name="T7" fmla="*/ 2147483647 h 52"/>
            <a:gd name="T8" fmla="*/ 2147483647 w 40"/>
            <a:gd name="T9" fmla="*/ 0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0" h="52">
              <a:moveTo>
                <a:pt x="0" y="51"/>
              </a:moveTo>
              <a:cubicBezTo>
                <a:pt x="3" y="51"/>
                <a:pt x="14" y="52"/>
                <a:pt x="17" y="48"/>
              </a:cubicBezTo>
              <a:cubicBezTo>
                <a:pt x="20" y="44"/>
                <a:pt x="17" y="30"/>
                <a:pt x="20" y="26"/>
              </a:cubicBezTo>
              <a:cubicBezTo>
                <a:pt x="23" y="22"/>
                <a:pt x="33" y="25"/>
                <a:pt x="36" y="21"/>
              </a:cubicBezTo>
              <a:cubicBezTo>
                <a:pt x="39" y="17"/>
                <a:pt x="39" y="4"/>
                <a:pt x="40" y="0"/>
              </a:cubicBezTo>
            </a:path>
          </a:pathLst>
        </a:custGeom>
        <a:noFill/>
        <a:ln w="9525" cap="flat" cmpd="sng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242526</xdr:colOff>
      <xdr:row>19</xdr:row>
      <xdr:rowOff>115663</xdr:rowOff>
    </xdr:from>
    <xdr:to>
      <xdr:col>16</xdr:col>
      <xdr:colOff>496659</xdr:colOff>
      <xdr:row>23</xdr:row>
      <xdr:rowOff>11641</xdr:rowOff>
    </xdr:to>
    <xdr:sp macro="" textlink="">
      <xdr:nvSpPr>
        <xdr:cNvPr id="688" name="Line 596">
          <a:extLst>
            <a:ext uri="{FF2B5EF4-FFF2-40B4-BE49-F238E27FC236}">
              <a16:creationId xmlns:a16="http://schemas.microsoft.com/office/drawing/2014/main" id="{72D40C44-2127-4D10-931D-F225FFC1D64D}"/>
            </a:ext>
          </a:extLst>
        </xdr:cNvPr>
        <xdr:cNvSpPr>
          <a:spLocks noChangeShapeType="1"/>
        </xdr:cNvSpPr>
      </xdr:nvSpPr>
      <xdr:spPr bwMode="auto">
        <a:xfrm flipV="1">
          <a:off x="10674306" y="3300823"/>
          <a:ext cx="254133" cy="5665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140476</xdr:colOff>
      <xdr:row>18</xdr:row>
      <xdr:rowOff>143178</xdr:rowOff>
    </xdr:from>
    <xdr:to>
      <xdr:col>15</xdr:col>
      <xdr:colOff>686116</xdr:colOff>
      <xdr:row>21</xdr:row>
      <xdr:rowOff>149224</xdr:rowOff>
    </xdr:to>
    <xdr:sp macro="" textlink="">
      <xdr:nvSpPr>
        <xdr:cNvPr id="689" name="Line 601">
          <a:extLst>
            <a:ext uri="{FF2B5EF4-FFF2-40B4-BE49-F238E27FC236}">
              <a16:creationId xmlns:a16="http://schemas.microsoft.com/office/drawing/2014/main" id="{637A7C2A-042D-436D-8D8D-609716037D67}"/>
            </a:ext>
          </a:extLst>
        </xdr:cNvPr>
        <xdr:cNvSpPr>
          <a:spLocks noChangeShapeType="1"/>
        </xdr:cNvSpPr>
      </xdr:nvSpPr>
      <xdr:spPr bwMode="auto">
        <a:xfrm>
          <a:off x="9886456" y="3160698"/>
          <a:ext cx="545640" cy="508966"/>
        </a:xfrm>
        <a:custGeom>
          <a:avLst/>
          <a:gdLst>
            <a:gd name="connsiteX0" fmla="*/ 0 w 123819"/>
            <a:gd name="connsiteY0" fmla="*/ 0 h 366636"/>
            <a:gd name="connsiteX1" fmla="*/ 123819 w 123819"/>
            <a:gd name="connsiteY1" fmla="*/ 366636 h 366636"/>
            <a:gd name="connsiteX0" fmla="*/ 0 w 545640"/>
            <a:gd name="connsiteY0" fmla="*/ 0 h 516314"/>
            <a:gd name="connsiteX1" fmla="*/ 545640 w 545640"/>
            <a:gd name="connsiteY1" fmla="*/ 516314 h 516314"/>
            <a:gd name="connsiteX0" fmla="*/ 0 w 545640"/>
            <a:gd name="connsiteY0" fmla="*/ 0 h 516314"/>
            <a:gd name="connsiteX1" fmla="*/ 545640 w 545640"/>
            <a:gd name="connsiteY1" fmla="*/ 516314 h 516314"/>
            <a:gd name="connsiteX0" fmla="*/ 0 w 545640"/>
            <a:gd name="connsiteY0" fmla="*/ 0 h 516314"/>
            <a:gd name="connsiteX1" fmla="*/ 545640 w 545640"/>
            <a:gd name="connsiteY1" fmla="*/ 516314 h 5163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45640" h="516314">
              <a:moveTo>
                <a:pt x="0" y="0"/>
              </a:moveTo>
              <a:cubicBezTo>
                <a:pt x="503916" y="6552"/>
                <a:pt x="361492" y="366888"/>
                <a:pt x="545640" y="51631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105166</xdr:colOff>
      <xdr:row>21</xdr:row>
      <xdr:rowOff>68843</xdr:rowOff>
    </xdr:from>
    <xdr:to>
      <xdr:col>16</xdr:col>
      <xdr:colOff>426072</xdr:colOff>
      <xdr:row>21</xdr:row>
      <xdr:rowOff>153192</xdr:rowOff>
    </xdr:to>
    <xdr:sp macro="" textlink="">
      <xdr:nvSpPr>
        <xdr:cNvPr id="690" name="Text Box 610">
          <a:extLst>
            <a:ext uri="{FF2B5EF4-FFF2-40B4-BE49-F238E27FC236}">
              <a16:creationId xmlns:a16="http://schemas.microsoft.com/office/drawing/2014/main" id="{11BF10E6-7764-4DA7-9595-9C7F4B7D89B2}"/>
            </a:ext>
          </a:extLst>
        </xdr:cNvPr>
        <xdr:cNvSpPr txBox="1">
          <a:spLocks noChangeArrowheads="1"/>
        </xdr:cNvSpPr>
      </xdr:nvSpPr>
      <xdr:spPr bwMode="auto">
        <a:xfrm>
          <a:off x="10536946" y="3589283"/>
          <a:ext cx="320906" cy="84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丹生橋</a:t>
          </a:r>
        </a:p>
      </xdr:txBody>
    </xdr:sp>
    <xdr:clientData/>
  </xdr:twoCellAnchor>
  <xdr:twoCellAnchor>
    <xdr:from>
      <xdr:col>15</xdr:col>
      <xdr:colOff>621304</xdr:colOff>
      <xdr:row>21</xdr:row>
      <xdr:rowOff>101599</xdr:rowOff>
    </xdr:from>
    <xdr:to>
      <xdr:col>16</xdr:col>
      <xdr:colOff>20170</xdr:colOff>
      <xdr:row>22</xdr:row>
      <xdr:rowOff>29632</xdr:rowOff>
    </xdr:to>
    <xdr:sp macro="" textlink="">
      <xdr:nvSpPr>
        <xdr:cNvPr id="691" name="Oval 587">
          <a:extLst>
            <a:ext uri="{FF2B5EF4-FFF2-40B4-BE49-F238E27FC236}">
              <a16:creationId xmlns:a16="http://schemas.microsoft.com/office/drawing/2014/main" id="{27D0A5CA-FD99-4B69-84D5-7073B1B9E4EA}"/>
            </a:ext>
          </a:extLst>
        </xdr:cNvPr>
        <xdr:cNvSpPr>
          <a:spLocks noChangeArrowheads="1"/>
        </xdr:cNvSpPr>
      </xdr:nvSpPr>
      <xdr:spPr bwMode="auto">
        <a:xfrm>
          <a:off x="10367284" y="3622039"/>
          <a:ext cx="84666" cy="956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337599</xdr:colOff>
      <xdr:row>17</xdr:row>
      <xdr:rowOff>22681</xdr:rowOff>
    </xdr:from>
    <xdr:to>
      <xdr:col>16</xdr:col>
      <xdr:colOff>263543</xdr:colOff>
      <xdr:row>24</xdr:row>
      <xdr:rowOff>139709</xdr:rowOff>
    </xdr:to>
    <xdr:sp macro="" textlink="">
      <xdr:nvSpPr>
        <xdr:cNvPr id="692" name="Freeform 598">
          <a:extLst>
            <a:ext uri="{FF2B5EF4-FFF2-40B4-BE49-F238E27FC236}">
              <a16:creationId xmlns:a16="http://schemas.microsoft.com/office/drawing/2014/main" id="{571AF320-2EA7-4351-94BD-6D7AA03FA80B}"/>
            </a:ext>
          </a:extLst>
        </xdr:cNvPr>
        <xdr:cNvSpPr>
          <a:spLocks/>
        </xdr:cNvSpPr>
      </xdr:nvSpPr>
      <xdr:spPr bwMode="auto">
        <a:xfrm>
          <a:off x="10083579" y="2872561"/>
          <a:ext cx="611744" cy="1290508"/>
        </a:xfrm>
        <a:custGeom>
          <a:avLst/>
          <a:gdLst>
            <a:gd name="T0" fmla="*/ 2147483647 w 36"/>
            <a:gd name="T1" fmla="*/ 2147483647 h 80"/>
            <a:gd name="T2" fmla="*/ 2147483647 w 36"/>
            <a:gd name="T3" fmla="*/ 2147483647 h 80"/>
            <a:gd name="T4" fmla="*/ 0 w 36"/>
            <a:gd name="T5" fmla="*/ 2147483647 h 80"/>
            <a:gd name="T6" fmla="*/ 2147483647 w 36"/>
            <a:gd name="T7" fmla="*/ 0 h 80"/>
            <a:gd name="T8" fmla="*/ 0 60000 65536"/>
            <a:gd name="T9" fmla="*/ 0 60000 65536"/>
            <a:gd name="T10" fmla="*/ 0 60000 65536"/>
            <a:gd name="T11" fmla="*/ 0 60000 65536"/>
            <a:gd name="connsiteX0" fmla="*/ 9817 w 10000"/>
            <a:gd name="connsiteY0" fmla="*/ 10844 h 10844"/>
            <a:gd name="connsiteX1" fmla="*/ 10000 w 10000"/>
            <a:gd name="connsiteY1" fmla="*/ 6500 h 10844"/>
            <a:gd name="connsiteX2" fmla="*/ 0 w 10000"/>
            <a:gd name="connsiteY2" fmla="*/ 4000 h 10844"/>
            <a:gd name="connsiteX3" fmla="*/ 5278 w 10000"/>
            <a:gd name="connsiteY3" fmla="*/ 0 h 10844"/>
            <a:gd name="connsiteX0" fmla="*/ 9817 w 10000"/>
            <a:gd name="connsiteY0" fmla="*/ 15317 h 15317"/>
            <a:gd name="connsiteX1" fmla="*/ 10000 w 10000"/>
            <a:gd name="connsiteY1" fmla="*/ 10973 h 15317"/>
            <a:gd name="connsiteX2" fmla="*/ 0 w 10000"/>
            <a:gd name="connsiteY2" fmla="*/ 8473 h 15317"/>
            <a:gd name="connsiteX3" fmla="*/ 4177 w 10000"/>
            <a:gd name="connsiteY3" fmla="*/ 0 h 15317"/>
            <a:gd name="connsiteX0" fmla="*/ 9817 w 10000"/>
            <a:gd name="connsiteY0" fmla="*/ 15317 h 15317"/>
            <a:gd name="connsiteX1" fmla="*/ 10000 w 10000"/>
            <a:gd name="connsiteY1" fmla="*/ 10973 h 15317"/>
            <a:gd name="connsiteX2" fmla="*/ 0 w 10000"/>
            <a:gd name="connsiteY2" fmla="*/ 8473 h 15317"/>
            <a:gd name="connsiteX3" fmla="*/ 4177 w 10000"/>
            <a:gd name="connsiteY3" fmla="*/ 0 h 15317"/>
            <a:gd name="connsiteX0" fmla="*/ 18240 w 18423"/>
            <a:gd name="connsiteY0" fmla="*/ 17047 h 17047"/>
            <a:gd name="connsiteX1" fmla="*/ 18423 w 18423"/>
            <a:gd name="connsiteY1" fmla="*/ 12703 h 17047"/>
            <a:gd name="connsiteX2" fmla="*/ 8423 w 18423"/>
            <a:gd name="connsiteY2" fmla="*/ 10203 h 17047"/>
            <a:gd name="connsiteX3" fmla="*/ 0 w 18423"/>
            <a:gd name="connsiteY3" fmla="*/ 0 h 17047"/>
            <a:gd name="connsiteX0" fmla="*/ 18240 w 18423"/>
            <a:gd name="connsiteY0" fmla="*/ 17047 h 17047"/>
            <a:gd name="connsiteX1" fmla="*/ 18423 w 18423"/>
            <a:gd name="connsiteY1" fmla="*/ 12703 h 17047"/>
            <a:gd name="connsiteX2" fmla="*/ 8423 w 18423"/>
            <a:gd name="connsiteY2" fmla="*/ 10203 h 17047"/>
            <a:gd name="connsiteX3" fmla="*/ 0 w 18423"/>
            <a:gd name="connsiteY3" fmla="*/ 0 h 17047"/>
            <a:gd name="connsiteX0" fmla="*/ 18240 w 18423"/>
            <a:gd name="connsiteY0" fmla="*/ 17047 h 17047"/>
            <a:gd name="connsiteX1" fmla="*/ 18423 w 18423"/>
            <a:gd name="connsiteY1" fmla="*/ 12703 h 17047"/>
            <a:gd name="connsiteX2" fmla="*/ 8423 w 18423"/>
            <a:gd name="connsiteY2" fmla="*/ 10203 h 17047"/>
            <a:gd name="connsiteX3" fmla="*/ 0 w 18423"/>
            <a:gd name="connsiteY3" fmla="*/ 0 h 17047"/>
            <a:gd name="connsiteX0" fmla="*/ 20240 w 20423"/>
            <a:gd name="connsiteY0" fmla="*/ 17502 h 17502"/>
            <a:gd name="connsiteX1" fmla="*/ 20423 w 20423"/>
            <a:gd name="connsiteY1" fmla="*/ 13158 h 17502"/>
            <a:gd name="connsiteX2" fmla="*/ 10423 w 20423"/>
            <a:gd name="connsiteY2" fmla="*/ 10658 h 17502"/>
            <a:gd name="connsiteX3" fmla="*/ 0 w 20423"/>
            <a:gd name="connsiteY3" fmla="*/ 0 h 17502"/>
            <a:gd name="connsiteX0" fmla="*/ 20240 w 20423"/>
            <a:gd name="connsiteY0" fmla="*/ 17502 h 17502"/>
            <a:gd name="connsiteX1" fmla="*/ 20423 w 20423"/>
            <a:gd name="connsiteY1" fmla="*/ 13158 h 17502"/>
            <a:gd name="connsiteX2" fmla="*/ 11023 w 20423"/>
            <a:gd name="connsiteY2" fmla="*/ 10840 h 17502"/>
            <a:gd name="connsiteX3" fmla="*/ 0 w 20423"/>
            <a:gd name="connsiteY3" fmla="*/ 0 h 175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0423" h="17502">
              <a:moveTo>
                <a:pt x="20240" y="17502"/>
              </a:moveTo>
              <a:lnTo>
                <a:pt x="20423" y="13158"/>
              </a:lnTo>
              <a:lnTo>
                <a:pt x="11023" y="10840"/>
              </a:lnTo>
              <a:cubicBezTo>
                <a:pt x="18982" y="5409"/>
                <a:pt x="23848" y="2079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181204</xdr:colOff>
      <xdr:row>22</xdr:row>
      <xdr:rowOff>166398</xdr:rowOff>
    </xdr:from>
    <xdr:ext cx="522650" cy="244822"/>
    <xdr:sp macro="" textlink="">
      <xdr:nvSpPr>
        <xdr:cNvPr id="693" name="Text Box 1148">
          <a:extLst>
            <a:ext uri="{FF2B5EF4-FFF2-40B4-BE49-F238E27FC236}">
              <a16:creationId xmlns:a16="http://schemas.microsoft.com/office/drawing/2014/main" id="{923E0CE3-30AC-49ED-A302-5E9E0E557378}"/>
            </a:ext>
          </a:extLst>
        </xdr:cNvPr>
        <xdr:cNvSpPr txBox="1">
          <a:spLocks noChangeArrowheads="1"/>
        </xdr:cNvSpPr>
      </xdr:nvSpPr>
      <xdr:spPr bwMode="auto">
        <a:xfrm>
          <a:off x="9927184" y="3854478"/>
          <a:ext cx="522650" cy="24482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18000" rIns="0" bIns="0" anchor="t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2.6km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先信号</a:t>
          </a: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旧道分岐</a:t>
          </a:r>
        </a:p>
      </xdr:txBody>
    </xdr:sp>
    <xdr:clientData/>
  </xdr:oneCellAnchor>
  <xdr:oneCellAnchor>
    <xdr:from>
      <xdr:col>15</xdr:col>
      <xdr:colOff>484819</xdr:colOff>
      <xdr:row>19</xdr:row>
      <xdr:rowOff>33566</xdr:rowOff>
    </xdr:from>
    <xdr:ext cx="361950" cy="158750"/>
    <xdr:sp macro="" textlink="">
      <xdr:nvSpPr>
        <xdr:cNvPr id="694" name="Text Box 1480">
          <a:extLst>
            <a:ext uri="{FF2B5EF4-FFF2-40B4-BE49-F238E27FC236}">
              <a16:creationId xmlns:a16="http://schemas.microsoft.com/office/drawing/2014/main" id="{68ECB204-6C8B-40F7-88F9-B6C1D50D1EEB}"/>
            </a:ext>
          </a:extLst>
        </xdr:cNvPr>
        <xdr:cNvSpPr txBox="1">
          <a:spLocks noChangeArrowheads="1"/>
        </xdr:cNvSpPr>
      </xdr:nvSpPr>
      <xdr:spPr bwMode="auto">
        <a:xfrm>
          <a:off x="10230799" y="3218726"/>
          <a:ext cx="361950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道の駅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573620</xdr:colOff>
      <xdr:row>20</xdr:row>
      <xdr:rowOff>12700</xdr:rowOff>
    </xdr:from>
    <xdr:ext cx="215900" cy="133350"/>
    <xdr:sp macro="" textlink="">
      <xdr:nvSpPr>
        <xdr:cNvPr id="695" name="Text Box 863">
          <a:extLst>
            <a:ext uri="{FF2B5EF4-FFF2-40B4-BE49-F238E27FC236}">
              <a16:creationId xmlns:a16="http://schemas.microsoft.com/office/drawing/2014/main" id="{6818AB88-AE19-4819-A57A-8811A84D3572}"/>
            </a:ext>
          </a:extLst>
        </xdr:cNvPr>
        <xdr:cNvSpPr txBox="1">
          <a:spLocks noChangeArrowheads="1"/>
        </xdr:cNvSpPr>
      </xdr:nvSpPr>
      <xdr:spPr bwMode="auto">
        <a:xfrm>
          <a:off x="10319600" y="3365500"/>
          <a:ext cx="215900" cy="13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twoCellAnchor>
    <xdr:from>
      <xdr:col>16</xdr:col>
      <xdr:colOff>326595</xdr:colOff>
      <xdr:row>23</xdr:row>
      <xdr:rowOff>68040</xdr:rowOff>
    </xdr:from>
    <xdr:to>
      <xdr:col>16</xdr:col>
      <xdr:colOff>564678</xdr:colOff>
      <xdr:row>24</xdr:row>
      <xdr:rowOff>117055</xdr:rowOff>
    </xdr:to>
    <xdr:sp macro="" textlink="">
      <xdr:nvSpPr>
        <xdr:cNvPr id="696" name="六角形 695">
          <a:extLst>
            <a:ext uri="{FF2B5EF4-FFF2-40B4-BE49-F238E27FC236}">
              <a16:creationId xmlns:a16="http://schemas.microsoft.com/office/drawing/2014/main" id="{1FD39E3C-4975-434B-AFC9-B908D6A75228}"/>
            </a:ext>
          </a:extLst>
        </xdr:cNvPr>
        <xdr:cNvSpPr/>
      </xdr:nvSpPr>
      <xdr:spPr bwMode="auto">
        <a:xfrm>
          <a:off x="10758375" y="3923760"/>
          <a:ext cx="238083" cy="21665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278965</xdr:colOff>
      <xdr:row>17</xdr:row>
      <xdr:rowOff>88976</xdr:rowOff>
    </xdr:from>
    <xdr:to>
      <xdr:col>15</xdr:col>
      <xdr:colOff>414619</xdr:colOff>
      <xdr:row>18</xdr:row>
      <xdr:rowOff>26147</xdr:rowOff>
    </xdr:to>
    <xdr:sp macro="" textlink="">
      <xdr:nvSpPr>
        <xdr:cNvPr id="697" name="六角形 696">
          <a:extLst>
            <a:ext uri="{FF2B5EF4-FFF2-40B4-BE49-F238E27FC236}">
              <a16:creationId xmlns:a16="http://schemas.microsoft.com/office/drawing/2014/main" id="{36A79803-2E33-4BA2-90AE-95B25927798F}"/>
            </a:ext>
          </a:extLst>
        </xdr:cNvPr>
        <xdr:cNvSpPr/>
      </xdr:nvSpPr>
      <xdr:spPr bwMode="auto">
        <a:xfrm>
          <a:off x="10024945" y="2938856"/>
          <a:ext cx="135654" cy="10481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415018</xdr:colOff>
      <xdr:row>17</xdr:row>
      <xdr:rowOff>115657</xdr:rowOff>
    </xdr:from>
    <xdr:to>
      <xdr:col>15</xdr:col>
      <xdr:colOff>503481</xdr:colOff>
      <xdr:row>19</xdr:row>
      <xdr:rowOff>27215</xdr:rowOff>
    </xdr:to>
    <xdr:sp macro="" textlink="">
      <xdr:nvSpPr>
        <xdr:cNvPr id="698" name="Line 579">
          <a:extLst>
            <a:ext uri="{FF2B5EF4-FFF2-40B4-BE49-F238E27FC236}">
              <a16:creationId xmlns:a16="http://schemas.microsoft.com/office/drawing/2014/main" id="{F446351B-75AE-4547-A373-3BE00043C1E9}"/>
            </a:ext>
          </a:extLst>
        </xdr:cNvPr>
        <xdr:cNvSpPr>
          <a:spLocks noChangeShapeType="1"/>
        </xdr:cNvSpPr>
      </xdr:nvSpPr>
      <xdr:spPr bwMode="auto">
        <a:xfrm flipV="1">
          <a:off x="10160998" y="2965537"/>
          <a:ext cx="88463" cy="2468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462673</xdr:colOff>
      <xdr:row>17</xdr:row>
      <xdr:rowOff>122441</xdr:rowOff>
    </xdr:from>
    <xdr:ext cx="387804" cy="129268"/>
    <xdr:sp macro="" textlink="">
      <xdr:nvSpPr>
        <xdr:cNvPr id="699" name="Text Box 877">
          <a:extLst>
            <a:ext uri="{FF2B5EF4-FFF2-40B4-BE49-F238E27FC236}">
              <a16:creationId xmlns:a16="http://schemas.microsoft.com/office/drawing/2014/main" id="{3BBF05CD-6A8D-4470-8458-8C554CA944C4}"/>
            </a:ext>
          </a:extLst>
        </xdr:cNvPr>
        <xdr:cNvSpPr txBox="1">
          <a:spLocks noChangeArrowheads="1"/>
        </xdr:cNvSpPr>
      </xdr:nvSpPr>
      <xdr:spPr bwMode="auto">
        <a:xfrm>
          <a:off x="10208653" y="2972321"/>
          <a:ext cx="387804" cy="129268"/>
        </a:xfrm>
        <a:prstGeom prst="rect">
          <a:avLst/>
        </a:prstGeom>
        <a:solidFill>
          <a:schemeClr val="bg1">
            <a:alpha val="71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慈尊院</a:t>
          </a:r>
        </a:p>
      </xdr:txBody>
    </xdr:sp>
    <xdr:clientData/>
  </xdr:oneCellAnchor>
  <xdr:twoCellAnchor>
    <xdr:from>
      <xdr:col>16</xdr:col>
      <xdr:colOff>413821</xdr:colOff>
      <xdr:row>20</xdr:row>
      <xdr:rowOff>138966</xdr:rowOff>
    </xdr:from>
    <xdr:to>
      <xdr:col>16</xdr:col>
      <xdr:colOff>545106</xdr:colOff>
      <xdr:row>21</xdr:row>
      <xdr:rowOff>76507</xdr:rowOff>
    </xdr:to>
    <xdr:sp macro="" textlink="">
      <xdr:nvSpPr>
        <xdr:cNvPr id="700" name="六角形 699">
          <a:extLst>
            <a:ext uri="{FF2B5EF4-FFF2-40B4-BE49-F238E27FC236}">
              <a16:creationId xmlns:a16="http://schemas.microsoft.com/office/drawing/2014/main" id="{3C813999-936A-4E03-8C47-3BECF4B1144A}"/>
            </a:ext>
          </a:extLst>
        </xdr:cNvPr>
        <xdr:cNvSpPr/>
      </xdr:nvSpPr>
      <xdr:spPr bwMode="auto">
        <a:xfrm>
          <a:off x="10845601" y="3491766"/>
          <a:ext cx="131285" cy="10518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170088</xdr:colOff>
      <xdr:row>19</xdr:row>
      <xdr:rowOff>6804</xdr:rowOff>
    </xdr:from>
    <xdr:to>
      <xdr:col>16</xdr:col>
      <xdr:colOff>306141</xdr:colOff>
      <xdr:row>19</xdr:row>
      <xdr:rowOff>149679</xdr:rowOff>
    </xdr:to>
    <xdr:sp macro="" textlink="">
      <xdr:nvSpPr>
        <xdr:cNvPr id="701" name="六角形 700">
          <a:extLst>
            <a:ext uri="{FF2B5EF4-FFF2-40B4-BE49-F238E27FC236}">
              <a16:creationId xmlns:a16="http://schemas.microsoft.com/office/drawing/2014/main" id="{4DFBAB19-3ABB-4C12-9E9A-12655A9A1D1B}"/>
            </a:ext>
          </a:extLst>
        </xdr:cNvPr>
        <xdr:cNvSpPr/>
      </xdr:nvSpPr>
      <xdr:spPr bwMode="auto">
        <a:xfrm>
          <a:off x="10601868" y="3191964"/>
          <a:ext cx="136053" cy="14287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462672</xdr:colOff>
      <xdr:row>17</xdr:row>
      <xdr:rowOff>0</xdr:rowOff>
    </xdr:from>
    <xdr:to>
      <xdr:col>15</xdr:col>
      <xdr:colOff>611805</xdr:colOff>
      <xdr:row>17</xdr:row>
      <xdr:rowOff>134058</xdr:rowOff>
    </xdr:to>
    <xdr:sp macro="" textlink="">
      <xdr:nvSpPr>
        <xdr:cNvPr id="702" name="Oval 587">
          <a:extLst>
            <a:ext uri="{FF2B5EF4-FFF2-40B4-BE49-F238E27FC236}">
              <a16:creationId xmlns:a16="http://schemas.microsoft.com/office/drawing/2014/main" id="{3C84D47F-0A6C-452C-A25E-7D6DA583B5DC}"/>
            </a:ext>
          </a:extLst>
        </xdr:cNvPr>
        <xdr:cNvSpPr>
          <a:spLocks noChangeArrowheads="1"/>
        </xdr:cNvSpPr>
      </xdr:nvSpPr>
      <xdr:spPr bwMode="auto">
        <a:xfrm>
          <a:off x="10208652" y="2849880"/>
          <a:ext cx="149133" cy="1340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688820</xdr:colOff>
      <xdr:row>22</xdr:row>
      <xdr:rowOff>145581</xdr:rowOff>
    </xdr:from>
    <xdr:to>
      <xdr:col>18</xdr:col>
      <xdr:colOff>131231</xdr:colOff>
      <xdr:row>23</xdr:row>
      <xdr:rowOff>93134</xdr:rowOff>
    </xdr:to>
    <xdr:sp macro="" textlink="">
      <xdr:nvSpPr>
        <xdr:cNvPr id="703" name="AutoShape 870">
          <a:extLst>
            <a:ext uri="{FF2B5EF4-FFF2-40B4-BE49-F238E27FC236}">
              <a16:creationId xmlns:a16="http://schemas.microsoft.com/office/drawing/2014/main" id="{A2F627DE-161A-42F7-BB45-6158D4BA97F1}"/>
            </a:ext>
          </a:extLst>
        </xdr:cNvPr>
        <xdr:cNvSpPr>
          <a:spLocks noChangeArrowheads="1"/>
        </xdr:cNvSpPr>
      </xdr:nvSpPr>
      <xdr:spPr bwMode="auto">
        <a:xfrm>
          <a:off x="11806400" y="3833661"/>
          <a:ext cx="128211" cy="11519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695564</xdr:colOff>
      <xdr:row>21</xdr:row>
      <xdr:rowOff>126524</xdr:rowOff>
    </xdr:from>
    <xdr:to>
      <xdr:col>14</xdr:col>
      <xdr:colOff>143930</xdr:colOff>
      <xdr:row>22</xdr:row>
      <xdr:rowOff>63500</xdr:rowOff>
    </xdr:to>
    <xdr:sp macro="" textlink="">
      <xdr:nvSpPr>
        <xdr:cNvPr id="704" name="AutoShape 188">
          <a:extLst>
            <a:ext uri="{FF2B5EF4-FFF2-40B4-BE49-F238E27FC236}">
              <a16:creationId xmlns:a16="http://schemas.microsoft.com/office/drawing/2014/main" id="{836280F4-B521-47B4-98C5-94F016387A71}"/>
            </a:ext>
          </a:extLst>
        </xdr:cNvPr>
        <xdr:cNvSpPr>
          <a:spLocks noChangeArrowheads="1"/>
        </xdr:cNvSpPr>
      </xdr:nvSpPr>
      <xdr:spPr bwMode="auto">
        <a:xfrm>
          <a:off x="9062324" y="3646964"/>
          <a:ext cx="141786" cy="10461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61833</xdr:colOff>
      <xdr:row>22</xdr:row>
      <xdr:rowOff>4172</xdr:rowOff>
    </xdr:from>
    <xdr:to>
      <xdr:col>18</xdr:col>
      <xdr:colOff>623809</xdr:colOff>
      <xdr:row>22</xdr:row>
      <xdr:rowOff>4172</xdr:rowOff>
    </xdr:to>
    <xdr:sp macro="" textlink="">
      <xdr:nvSpPr>
        <xdr:cNvPr id="705" name="Line 527">
          <a:extLst>
            <a:ext uri="{FF2B5EF4-FFF2-40B4-BE49-F238E27FC236}">
              <a16:creationId xmlns:a16="http://schemas.microsoft.com/office/drawing/2014/main" id="{BDD53B60-A817-4302-9C48-57B7C43CF90C}"/>
            </a:ext>
          </a:extLst>
        </xdr:cNvPr>
        <xdr:cNvSpPr>
          <a:spLocks noChangeShapeType="1"/>
        </xdr:cNvSpPr>
      </xdr:nvSpPr>
      <xdr:spPr bwMode="auto">
        <a:xfrm>
          <a:off x="11865213" y="3692252"/>
          <a:ext cx="56197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686799</xdr:colOff>
      <xdr:row>21</xdr:row>
      <xdr:rowOff>88900</xdr:rowOff>
    </xdr:from>
    <xdr:to>
      <xdr:col>18</xdr:col>
      <xdr:colOff>152396</xdr:colOff>
      <xdr:row>22</xdr:row>
      <xdr:rowOff>76199</xdr:rowOff>
    </xdr:to>
    <xdr:sp macro="" textlink="">
      <xdr:nvSpPr>
        <xdr:cNvPr id="706" name="Oval 873">
          <a:extLst>
            <a:ext uri="{FF2B5EF4-FFF2-40B4-BE49-F238E27FC236}">
              <a16:creationId xmlns:a16="http://schemas.microsoft.com/office/drawing/2014/main" id="{2775CD49-0579-4774-84AD-D1074AD6B6E7}"/>
            </a:ext>
          </a:extLst>
        </xdr:cNvPr>
        <xdr:cNvSpPr>
          <a:spLocks noChangeArrowheads="1"/>
        </xdr:cNvSpPr>
      </xdr:nvSpPr>
      <xdr:spPr bwMode="auto">
        <a:xfrm>
          <a:off x="11804379" y="3609340"/>
          <a:ext cx="151397" cy="15493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53403</xdr:colOff>
      <xdr:row>17</xdr:row>
      <xdr:rowOff>148539</xdr:rowOff>
    </xdr:from>
    <xdr:to>
      <xdr:col>20</xdr:col>
      <xdr:colOff>91576</xdr:colOff>
      <xdr:row>24</xdr:row>
      <xdr:rowOff>162531</xdr:rowOff>
    </xdr:to>
    <xdr:sp macro="" textlink="">
      <xdr:nvSpPr>
        <xdr:cNvPr id="707" name="Freeform 1229">
          <a:extLst>
            <a:ext uri="{FF2B5EF4-FFF2-40B4-BE49-F238E27FC236}">
              <a16:creationId xmlns:a16="http://schemas.microsoft.com/office/drawing/2014/main" id="{6FFCEE6F-A741-412A-A6DD-7C08E36605CC}"/>
            </a:ext>
          </a:extLst>
        </xdr:cNvPr>
        <xdr:cNvSpPr>
          <a:spLocks/>
        </xdr:cNvSpPr>
      </xdr:nvSpPr>
      <xdr:spPr bwMode="auto">
        <a:xfrm>
          <a:off x="13228383" y="2998419"/>
          <a:ext cx="38173" cy="1187472"/>
        </a:xfrm>
        <a:custGeom>
          <a:avLst/>
          <a:gdLst>
            <a:gd name="T0" fmla="*/ 2147483647 w 35"/>
            <a:gd name="T1" fmla="*/ 2147483647 h 80"/>
            <a:gd name="T2" fmla="*/ 2147483647 w 35"/>
            <a:gd name="T3" fmla="*/ 2147483647 h 80"/>
            <a:gd name="T4" fmla="*/ 2147483647 w 35"/>
            <a:gd name="T5" fmla="*/ 0 h 80"/>
            <a:gd name="T6" fmla="*/ 0 w 35"/>
            <a:gd name="T7" fmla="*/ 0 h 80"/>
            <a:gd name="T8" fmla="*/ 0 60000 65536"/>
            <a:gd name="T9" fmla="*/ 0 60000 65536"/>
            <a:gd name="T10" fmla="*/ 0 60000 65536"/>
            <a:gd name="T11" fmla="*/ 0 60000 65536"/>
            <a:gd name="connsiteX0" fmla="*/ 0 w 3429"/>
            <a:gd name="connsiteY0" fmla="*/ 10000 h 10000"/>
            <a:gd name="connsiteX1" fmla="*/ 3143 w 3429"/>
            <a:gd name="connsiteY1" fmla="*/ 8625 h 10000"/>
            <a:gd name="connsiteX2" fmla="*/ 3429 w 3429"/>
            <a:gd name="connsiteY2" fmla="*/ 0 h 10000"/>
            <a:gd name="connsiteX0" fmla="*/ 0 w 9483"/>
            <a:gd name="connsiteY0" fmla="*/ 14403 h 14403"/>
            <a:gd name="connsiteX1" fmla="*/ 9166 w 9483"/>
            <a:gd name="connsiteY1" fmla="*/ 13028 h 14403"/>
            <a:gd name="connsiteX2" fmla="*/ 9483 w 9483"/>
            <a:gd name="connsiteY2" fmla="*/ 0 h 14403"/>
            <a:gd name="connsiteX0" fmla="*/ 0 w 9706"/>
            <a:gd name="connsiteY0" fmla="*/ 11208 h 11208"/>
            <a:gd name="connsiteX1" fmla="*/ 9666 w 9706"/>
            <a:gd name="connsiteY1" fmla="*/ 10253 h 11208"/>
            <a:gd name="connsiteX2" fmla="*/ 8847 w 9706"/>
            <a:gd name="connsiteY2" fmla="*/ 0 h 112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706" h="11208">
              <a:moveTo>
                <a:pt x="0" y="11208"/>
              </a:moveTo>
              <a:lnTo>
                <a:pt x="9666" y="10253"/>
              </a:lnTo>
              <a:cubicBezTo>
                <a:pt x="9958" y="8257"/>
                <a:pt x="8555" y="1996"/>
                <a:pt x="884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23810</xdr:colOff>
      <xdr:row>20</xdr:row>
      <xdr:rowOff>32147</xdr:rowOff>
    </xdr:from>
    <xdr:to>
      <xdr:col>20</xdr:col>
      <xdr:colOff>148164</xdr:colOff>
      <xdr:row>20</xdr:row>
      <xdr:rowOff>152400</xdr:rowOff>
    </xdr:to>
    <xdr:sp macro="" textlink="">
      <xdr:nvSpPr>
        <xdr:cNvPr id="708" name="Oval 1232">
          <a:extLst>
            <a:ext uri="{FF2B5EF4-FFF2-40B4-BE49-F238E27FC236}">
              <a16:creationId xmlns:a16="http://schemas.microsoft.com/office/drawing/2014/main" id="{609E02F2-1383-4BC0-8AA0-A7C87623A079}"/>
            </a:ext>
          </a:extLst>
        </xdr:cNvPr>
        <xdr:cNvSpPr>
          <a:spLocks noChangeArrowheads="1"/>
        </xdr:cNvSpPr>
      </xdr:nvSpPr>
      <xdr:spPr bwMode="auto">
        <a:xfrm>
          <a:off x="13198790" y="3384947"/>
          <a:ext cx="124354" cy="12025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114300</xdr:colOff>
      <xdr:row>20</xdr:row>
      <xdr:rowOff>635</xdr:rowOff>
    </xdr:from>
    <xdr:to>
      <xdr:col>20</xdr:col>
      <xdr:colOff>523875</xdr:colOff>
      <xdr:row>21</xdr:row>
      <xdr:rowOff>25400</xdr:rowOff>
    </xdr:to>
    <xdr:grpSp>
      <xdr:nvGrpSpPr>
        <xdr:cNvPr id="709" name="Group 1233">
          <a:extLst>
            <a:ext uri="{FF2B5EF4-FFF2-40B4-BE49-F238E27FC236}">
              <a16:creationId xmlns:a16="http://schemas.microsoft.com/office/drawing/2014/main" id="{3D82D970-6C70-4942-883B-FA60983B9961}"/>
            </a:ext>
          </a:extLst>
        </xdr:cNvPr>
        <xdr:cNvGrpSpPr>
          <a:grpSpLocks/>
        </xdr:cNvGrpSpPr>
      </xdr:nvGrpSpPr>
      <xdr:grpSpPr bwMode="auto">
        <a:xfrm>
          <a:off x="13291457" y="3375206"/>
          <a:ext cx="409575" cy="193494"/>
          <a:chOff x="1389" y="516"/>
          <a:chExt cx="43" cy="21"/>
        </a:xfrm>
      </xdr:grpSpPr>
      <xdr:sp macro="" textlink="">
        <xdr:nvSpPr>
          <xdr:cNvPr id="710" name="Freeform 1234">
            <a:extLst>
              <a:ext uri="{FF2B5EF4-FFF2-40B4-BE49-F238E27FC236}">
                <a16:creationId xmlns:a16="http://schemas.microsoft.com/office/drawing/2014/main" id="{D0A5D581-A2B8-564F-28C2-8BE41CD0DA0A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11" name="Freeform 1235">
            <a:extLst>
              <a:ext uri="{FF2B5EF4-FFF2-40B4-BE49-F238E27FC236}">
                <a16:creationId xmlns:a16="http://schemas.microsoft.com/office/drawing/2014/main" id="{FC72EFB6-5F27-031C-7A7A-34E3C2F12190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20</xdr:col>
      <xdr:colOff>94190</xdr:colOff>
      <xdr:row>24</xdr:row>
      <xdr:rowOff>47625</xdr:rowOff>
    </xdr:from>
    <xdr:to>
      <xdr:col>20</xdr:col>
      <xdr:colOff>160865</xdr:colOff>
      <xdr:row>25</xdr:row>
      <xdr:rowOff>0</xdr:rowOff>
    </xdr:to>
    <xdr:sp macro="" textlink="">
      <xdr:nvSpPr>
        <xdr:cNvPr id="712" name="Line 1237">
          <a:extLst>
            <a:ext uri="{FF2B5EF4-FFF2-40B4-BE49-F238E27FC236}">
              <a16:creationId xmlns:a16="http://schemas.microsoft.com/office/drawing/2014/main" id="{0666982E-6B82-4A91-B581-E730C34DB1B0}"/>
            </a:ext>
          </a:extLst>
        </xdr:cNvPr>
        <xdr:cNvSpPr>
          <a:spLocks noChangeShapeType="1"/>
        </xdr:cNvSpPr>
      </xdr:nvSpPr>
      <xdr:spPr bwMode="auto">
        <a:xfrm flipH="1" flipV="1">
          <a:off x="13269170" y="4070985"/>
          <a:ext cx="66675" cy="1200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47773</xdr:colOff>
      <xdr:row>21</xdr:row>
      <xdr:rowOff>90714</xdr:rowOff>
    </xdr:from>
    <xdr:to>
      <xdr:col>20</xdr:col>
      <xdr:colOff>166306</xdr:colOff>
      <xdr:row>22</xdr:row>
      <xdr:rowOff>42030</xdr:rowOff>
    </xdr:to>
    <xdr:sp macro="" textlink="">
      <xdr:nvSpPr>
        <xdr:cNvPr id="713" name="AutoShape 1238">
          <a:extLst>
            <a:ext uri="{FF2B5EF4-FFF2-40B4-BE49-F238E27FC236}">
              <a16:creationId xmlns:a16="http://schemas.microsoft.com/office/drawing/2014/main" id="{EE83165C-0FAA-4156-A5BF-56BB2D3ECC8C}"/>
            </a:ext>
          </a:extLst>
        </xdr:cNvPr>
        <xdr:cNvSpPr>
          <a:spLocks noChangeArrowheads="1"/>
        </xdr:cNvSpPr>
      </xdr:nvSpPr>
      <xdr:spPr bwMode="auto">
        <a:xfrm>
          <a:off x="13222753" y="3611154"/>
          <a:ext cx="118533" cy="11895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114300</xdr:colOff>
      <xdr:row>22</xdr:row>
      <xdr:rowOff>95250</xdr:rowOff>
    </xdr:from>
    <xdr:to>
      <xdr:col>20</xdr:col>
      <xdr:colOff>523875</xdr:colOff>
      <xdr:row>23</xdr:row>
      <xdr:rowOff>123825</xdr:rowOff>
    </xdr:to>
    <xdr:grpSp>
      <xdr:nvGrpSpPr>
        <xdr:cNvPr id="714" name="Group 1475">
          <a:extLst>
            <a:ext uri="{FF2B5EF4-FFF2-40B4-BE49-F238E27FC236}">
              <a16:creationId xmlns:a16="http://schemas.microsoft.com/office/drawing/2014/main" id="{ED8E4462-5825-4348-8487-80CC22BB9514}"/>
            </a:ext>
          </a:extLst>
        </xdr:cNvPr>
        <xdr:cNvGrpSpPr>
          <a:grpSpLocks/>
        </xdr:cNvGrpSpPr>
      </xdr:nvGrpSpPr>
      <xdr:grpSpPr bwMode="auto">
        <a:xfrm>
          <a:off x="13291457" y="3807279"/>
          <a:ext cx="409575" cy="197303"/>
          <a:chOff x="1389" y="516"/>
          <a:chExt cx="43" cy="21"/>
        </a:xfrm>
      </xdr:grpSpPr>
      <xdr:sp macro="" textlink="">
        <xdr:nvSpPr>
          <xdr:cNvPr id="715" name="Freeform 1476">
            <a:extLst>
              <a:ext uri="{FF2B5EF4-FFF2-40B4-BE49-F238E27FC236}">
                <a16:creationId xmlns:a16="http://schemas.microsoft.com/office/drawing/2014/main" id="{C6334103-FB12-C14C-9ACE-11C1D3A648FD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16" name="Freeform 1477">
            <a:extLst>
              <a:ext uri="{FF2B5EF4-FFF2-40B4-BE49-F238E27FC236}">
                <a16:creationId xmlns:a16="http://schemas.microsoft.com/office/drawing/2014/main" id="{DE7CD687-2923-178F-7831-5C394237CC3D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19</xdr:col>
      <xdr:colOff>430997</xdr:colOff>
      <xdr:row>23</xdr:row>
      <xdr:rowOff>20478</xdr:rowOff>
    </xdr:from>
    <xdr:to>
      <xdr:col>20</xdr:col>
      <xdr:colOff>476250</xdr:colOff>
      <xdr:row>24</xdr:row>
      <xdr:rowOff>96050</xdr:rowOff>
    </xdr:to>
    <xdr:sp macro="" textlink="">
      <xdr:nvSpPr>
        <xdr:cNvPr id="717" name="Freeform 1478">
          <a:extLst>
            <a:ext uri="{FF2B5EF4-FFF2-40B4-BE49-F238E27FC236}">
              <a16:creationId xmlns:a16="http://schemas.microsoft.com/office/drawing/2014/main" id="{56313F84-F79E-4EC9-8866-AE61F9645817}"/>
            </a:ext>
          </a:extLst>
        </xdr:cNvPr>
        <xdr:cNvSpPr>
          <a:spLocks/>
        </xdr:cNvSpPr>
      </xdr:nvSpPr>
      <xdr:spPr bwMode="auto">
        <a:xfrm>
          <a:off x="12920177" y="3876198"/>
          <a:ext cx="731053" cy="243212"/>
        </a:xfrm>
        <a:custGeom>
          <a:avLst/>
          <a:gdLst>
            <a:gd name="T0" fmla="*/ 0 w 87"/>
            <a:gd name="T1" fmla="*/ 0 h 1"/>
            <a:gd name="T2" fmla="*/ 2147483647 w 87"/>
            <a:gd name="T3" fmla="*/ 2147483647 h 1"/>
            <a:gd name="T4" fmla="*/ 0 60000 65536"/>
            <a:gd name="T5" fmla="*/ 0 60000 65536"/>
            <a:gd name="connsiteX0" fmla="*/ 0 w 9895"/>
            <a:gd name="connsiteY0" fmla="*/ 210872 h 210909"/>
            <a:gd name="connsiteX1" fmla="*/ 9895 w 9895"/>
            <a:gd name="connsiteY1" fmla="*/ 38 h 210909"/>
            <a:gd name="connsiteX0" fmla="*/ 0 w 10000"/>
            <a:gd name="connsiteY0" fmla="*/ 10663 h 10663"/>
            <a:gd name="connsiteX1" fmla="*/ 10000 w 10000"/>
            <a:gd name="connsiteY1" fmla="*/ 667 h 10663"/>
            <a:gd name="connsiteX0" fmla="*/ 0 w 9947"/>
            <a:gd name="connsiteY0" fmla="*/ 12174 h 12174"/>
            <a:gd name="connsiteX1" fmla="*/ 9947 w 9947"/>
            <a:gd name="connsiteY1" fmla="*/ 202 h 12174"/>
            <a:gd name="connsiteX0" fmla="*/ 0 w 10000"/>
            <a:gd name="connsiteY0" fmla="*/ 10068 h 10068"/>
            <a:gd name="connsiteX1" fmla="*/ 10000 w 10000"/>
            <a:gd name="connsiteY1" fmla="*/ 234 h 1006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 h="10068">
              <a:moveTo>
                <a:pt x="0" y="10068"/>
              </a:moveTo>
              <a:cubicBezTo>
                <a:pt x="77" y="-1649"/>
                <a:pt x="1918" y="-58"/>
                <a:pt x="10000" y="23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17989</xdr:colOff>
      <xdr:row>22</xdr:row>
      <xdr:rowOff>121444</xdr:rowOff>
    </xdr:from>
    <xdr:to>
      <xdr:col>20</xdr:col>
      <xdr:colOff>148164</xdr:colOff>
      <xdr:row>23</xdr:row>
      <xdr:rowOff>71967</xdr:rowOff>
    </xdr:to>
    <xdr:sp macro="" textlink="">
      <xdr:nvSpPr>
        <xdr:cNvPr id="718" name="Oval 1479">
          <a:extLst>
            <a:ext uri="{FF2B5EF4-FFF2-40B4-BE49-F238E27FC236}">
              <a16:creationId xmlns:a16="http://schemas.microsoft.com/office/drawing/2014/main" id="{F3597E49-FBBC-4554-BA38-B0A87DA2C4B8}"/>
            </a:ext>
          </a:extLst>
        </xdr:cNvPr>
        <xdr:cNvSpPr>
          <a:spLocks noChangeArrowheads="1"/>
        </xdr:cNvSpPr>
      </xdr:nvSpPr>
      <xdr:spPr bwMode="auto">
        <a:xfrm>
          <a:off x="13192969" y="3809524"/>
          <a:ext cx="130175" cy="11816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19</xdr:col>
      <xdr:colOff>217884</xdr:colOff>
      <xdr:row>23</xdr:row>
      <xdr:rowOff>67468</xdr:rowOff>
    </xdr:from>
    <xdr:ext cx="431006" cy="126439"/>
    <xdr:sp macro="" textlink="">
      <xdr:nvSpPr>
        <xdr:cNvPr id="719" name="Text Box 1480">
          <a:extLst>
            <a:ext uri="{FF2B5EF4-FFF2-40B4-BE49-F238E27FC236}">
              <a16:creationId xmlns:a16="http://schemas.microsoft.com/office/drawing/2014/main" id="{6F130DF2-A9E8-429C-B8C9-6F13E42FCA05}"/>
            </a:ext>
          </a:extLst>
        </xdr:cNvPr>
        <xdr:cNvSpPr txBox="1">
          <a:spLocks noChangeArrowheads="1"/>
        </xdr:cNvSpPr>
      </xdr:nvSpPr>
      <xdr:spPr bwMode="auto">
        <a:xfrm>
          <a:off x="12707064" y="3923188"/>
          <a:ext cx="431006" cy="126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ｋｍ</a:t>
          </a:r>
        </a:p>
      </xdr:txBody>
    </xdr:sp>
    <xdr:clientData/>
  </xdr:oneCellAnchor>
  <xdr:oneCellAnchor>
    <xdr:from>
      <xdr:col>19</xdr:col>
      <xdr:colOff>275435</xdr:colOff>
      <xdr:row>21</xdr:row>
      <xdr:rowOff>47625</xdr:rowOff>
    </xdr:from>
    <xdr:ext cx="428625" cy="168508"/>
    <xdr:sp macro="" textlink="">
      <xdr:nvSpPr>
        <xdr:cNvPr id="720" name="Text Box 1481">
          <a:extLst>
            <a:ext uri="{FF2B5EF4-FFF2-40B4-BE49-F238E27FC236}">
              <a16:creationId xmlns:a16="http://schemas.microsoft.com/office/drawing/2014/main" id="{AE0D5E9A-991D-4575-A64B-2A4A3173B749}"/>
            </a:ext>
          </a:extLst>
        </xdr:cNvPr>
        <xdr:cNvSpPr txBox="1">
          <a:spLocks noChangeArrowheads="1"/>
        </xdr:cNvSpPr>
      </xdr:nvSpPr>
      <xdr:spPr bwMode="auto">
        <a:xfrm>
          <a:off x="12764615" y="3568065"/>
          <a:ext cx="42862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ｋｍ</a:t>
          </a:r>
        </a:p>
      </xdr:txBody>
    </xdr:sp>
    <xdr:clientData/>
  </xdr:oneCellAnchor>
  <xdr:oneCellAnchor>
    <xdr:from>
      <xdr:col>20</xdr:col>
      <xdr:colOff>149225</xdr:colOff>
      <xdr:row>23</xdr:row>
      <xdr:rowOff>37310</xdr:rowOff>
    </xdr:from>
    <xdr:ext cx="509587" cy="168508"/>
    <xdr:sp macro="" textlink="">
      <xdr:nvSpPr>
        <xdr:cNvPr id="721" name="Text Box 1482">
          <a:extLst>
            <a:ext uri="{FF2B5EF4-FFF2-40B4-BE49-F238E27FC236}">
              <a16:creationId xmlns:a16="http://schemas.microsoft.com/office/drawing/2014/main" id="{00A54A71-F724-4FB3-99CB-3AD771680B79}"/>
            </a:ext>
          </a:extLst>
        </xdr:cNvPr>
        <xdr:cNvSpPr txBox="1">
          <a:spLocks noChangeArrowheads="1"/>
        </xdr:cNvSpPr>
      </xdr:nvSpPr>
      <xdr:spPr bwMode="auto">
        <a:xfrm>
          <a:off x="13324205" y="3893030"/>
          <a:ext cx="509587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新龍門橋</a:t>
          </a:r>
        </a:p>
      </xdr:txBody>
    </xdr:sp>
    <xdr:clientData/>
  </xdr:oneCellAnchor>
  <xdr:twoCellAnchor>
    <xdr:from>
      <xdr:col>19</xdr:col>
      <xdr:colOff>393769</xdr:colOff>
      <xdr:row>20</xdr:row>
      <xdr:rowOff>3057</xdr:rowOff>
    </xdr:from>
    <xdr:to>
      <xdr:col>19</xdr:col>
      <xdr:colOff>574408</xdr:colOff>
      <xdr:row>21</xdr:row>
      <xdr:rowOff>10060</xdr:rowOff>
    </xdr:to>
    <xdr:sp macro="" textlink="">
      <xdr:nvSpPr>
        <xdr:cNvPr id="722" name="六角形 721">
          <a:extLst>
            <a:ext uri="{FF2B5EF4-FFF2-40B4-BE49-F238E27FC236}">
              <a16:creationId xmlns:a16="http://schemas.microsoft.com/office/drawing/2014/main" id="{53B4C0E4-8B43-422C-A876-0142B39EE907}"/>
            </a:ext>
          </a:extLst>
        </xdr:cNvPr>
        <xdr:cNvSpPr/>
      </xdr:nvSpPr>
      <xdr:spPr bwMode="auto">
        <a:xfrm>
          <a:off x="12882949" y="3355857"/>
          <a:ext cx="180639" cy="17464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238125</xdr:colOff>
      <xdr:row>19</xdr:row>
      <xdr:rowOff>95250</xdr:rowOff>
    </xdr:from>
    <xdr:to>
      <xdr:col>20</xdr:col>
      <xdr:colOff>323850</xdr:colOff>
      <xdr:row>19</xdr:row>
      <xdr:rowOff>142875</xdr:rowOff>
    </xdr:to>
    <xdr:sp macro="" textlink="">
      <xdr:nvSpPr>
        <xdr:cNvPr id="723" name="Freeform 529">
          <a:extLst>
            <a:ext uri="{FF2B5EF4-FFF2-40B4-BE49-F238E27FC236}">
              <a16:creationId xmlns:a16="http://schemas.microsoft.com/office/drawing/2014/main" id="{EEE2679A-0375-49B0-8508-B26FA2F3B4D8}"/>
            </a:ext>
          </a:extLst>
        </xdr:cNvPr>
        <xdr:cNvSpPr>
          <a:spLocks/>
        </xdr:cNvSpPr>
      </xdr:nvSpPr>
      <xdr:spPr bwMode="auto">
        <a:xfrm>
          <a:off x="13413105" y="328041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651800</xdr:colOff>
      <xdr:row>18</xdr:row>
      <xdr:rowOff>142919</xdr:rowOff>
    </xdr:from>
    <xdr:to>
      <xdr:col>20</xdr:col>
      <xdr:colOff>129421</xdr:colOff>
      <xdr:row>19</xdr:row>
      <xdr:rowOff>121255</xdr:rowOff>
    </xdr:to>
    <xdr:sp macro="" textlink="">
      <xdr:nvSpPr>
        <xdr:cNvPr id="724" name="六角形 723">
          <a:extLst>
            <a:ext uri="{FF2B5EF4-FFF2-40B4-BE49-F238E27FC236}">
              <a16:creationId xmlns:a16="http://schemas.microsoft.com/office/drawing/2014/main" id="{5F5B6BCF-E9D7-46B0-9F08-506E78F541D4}"/>
            </a:ext>
          </a:extLst>
        </xdr:cNvPr>
        <xdr:cNvSpPr/>
      </xdr:nvSpPr>
      <xdr:spPr bwMode="auto">
        <a:xfrm>
          <a:off x="13140980" y="3160439"/>
          <a:ext cx="163421" cy="14597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310748</xdr:colOff>
      <xdr:row>19</xdr:row>
      <xdr:rowOff>11906</xdr:rowOff>
    </xdr:from>
    <xdr:ext cx="361950" cy="165173"/>
    <xdr:sp macro="" textlink="">
      <xdr:nvSpPr>
        <xdr:cNvPr id="725" name="Text Box 1215">
          <a:extLst>
            <a:ext uri="{FF2B5EF4-FFF2-40B4-BE49-F238E27FC236}">
              <a16:creationId xmlns:a16="http://schemas.microsoft.com/office/drawing/2014/main" id="{F5EA7BD6-9D72-49F3-A9F7-921C584E9B30}"/>
            </a:ext>
          </a:extLst>
        </xdr:cNvPr>
        <xdr:cNvSpPr txBox="1">
          <a:spLocks noChangeArrowheads="1"/>
        </xdr:cNvSpPr>
      </xdr:nvSpPr>
      <xdr:spPr bwMode="auto">
        <a:xfrm>
          <a:off x="12799928" y="3197066"/>
          <a:ext cx="3619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oneCellAnchor>
    <xdr:from>
      <xdr:col>20</xdr:col>
      <xdr:colOff>81053</xdr:colOff>
      <xdr:row>24</xdr:row>
      <xdr:rowOff>26145</xdr:rowOff>
    </xdr:from>
    <xdr:ext cx="318623" cy="129716"/>
    <xdr:sp macro="" textlink="">
      <xdr:nvSpPr>
        <xdr:cNvPr id="726" name="Text Box 1215">
          <a:extLst>
            <a:ext uri="{FF2B5EF4-FFF2-40B4-BE49-F238E27FC236}">
              <a16:creationId xmlns:a16="http://schemas.microsoft.com/office/drawing/2014/main" id="{CA21E109-2569-442B-95AC-0DA30026CF0B}"/>
            </a:ext>
          </a:extLst>
        </xdr:cNvPr>
        <xdr:cNvSpPr txBox="1">
          <a:spLocks noChangeArrowheads="1"/>
        </xdr:cNvSpPr>
      </xdr:nvSpPr>
      <xdr:spPr bwMode="auto">
        <a:xfrm>
          <a:off x="13256033" y="4049505"/>
          <a:ext cx="318623" cy="12971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 anchor="t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19</xdr:col>
      <xdr:colOff>609600</xdr:colOff>
      <xdr:row>20</xdr:row>
      <xdr:rowOff>100692</xdr:rowOff>
    </xdr:from>
    <xdr:to>
      <xdr:col>20</xdr:col>
      <xdr:colOff>19050</xdr:colOff>
      <xdr:row>23</xdr:row>
      <xdr:rowOff>11792</xdr:rowOff>
    </xdr:to>
    <xdr:sp macro="" textlink="">
      <xdr:nvSpPr>
        <xdr:cNvPr id="727" name="AutoShape 1653">
          <a:extLst>
            <a:ext uri="{FF2B5EF4-FFF2-40B4-BE49-F238E27FC236}">
              <a16:creationId xmlns:a16="http://schemas.microsoft.com/office/drawing/2014/main" id="{8B8FF9B5-EAB0-44EE-B162-5A4B1612D81A}"/>
            </a:ext>
          </a:extLst>
        </xdr:cNvPr>
        <xdr:cNvSpPr>
          <a:spLocks/>
        </xdr:cNvSpPr>
      </xdr:nvSpPr>
      <xdr:spPr bwMode="auto">
        <a:xfrm flipH="1">
          <a:off x="13098780" y="3453492"/>
          <a:ext cx="95250" cy="414020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622300</xdr:colOff>
      <xdr:row>23</xdr:row>
      <xdr:rowOff>25400</xdr:rowOff>
    </xdr:from>
    <xdr:to>
      <xdr:col>20</xdr:col>
      <xdr:colOff>0</xdr:colOff>
      <xdr:row>24</xdr:row>
      <xdr:rowOff>57150</xdr:rowOff>
    </xdr:to>
    <xdr:sp macro="" textlink="">
      <xdr:nvSpPr>
        <xdr:cNvPr id="728" name="AutoShape 1653">
          <a:extLst>
            <a:ext uri="{FF2B5EF4-FFF2-40B4-BE49-F238E27FC236}">
              <a16:creationId xmlns:a16="http://schemas.microsoft.com/office/drawing/2014/main" id="{41AC83F0-060A-4C8D-9A7D-BD596891CFB1}"/>
            </a:ext>
          </a:extLst>
        </xdr:cNvPr>
        <xdr:cNvSpPr>
          <a:spLocks/>
        </xdr:cNvSpPr>
      </xdr:nvSpPr>
      <xdr:spPr bwMode="auto">
        <a:xfrm flipH="1">
          <a:off x="13111480" y="3881120"/>
          <a:ext cx="63500" cy="199390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18</xdr:col>
      <xdr:colOff>227556</xdr:colOff>
      <xdr:row>28</xdr:row>
      <xdr:rowOff>116414</xdr:rowOff>
    </xdr:from>
    <xdr:to>
      <xdr:col>18</xdr:col>
      <xdr:colOff>303756</xdr:colOff>
      <xdr:row>30</xdr:row>
      <xdr:rowOff>78314</xdr:rowOff>
    </xdr:to>
    <xdr:grpSp>
      <xdr:nvGrpSpPr>
        <xdr:cNvPr id="729" name="Group 931">
          <a:extLst>
            <a:ext uri="{FF2B5EF4-FFF2-40B4-BE49-F238E27FC236}">
              <a16:creationId xmlns:a16="http://schemas.microsoft.com/office/drawing/2014/main" id="{4750A8FC-46D2-459B-B35A-1F26C51ECACB}"/>
            </a:ext>
          </a:extLst>
        </xdr:cNvPr>
        <xdr:cNvGrpSpPr>
          <a:grpSpLocks/>
        </xdr:cNvGrpSpPr>
      </xdr:nvGrpSpPr>
      <xdr:grpSpPr bwMode="auto">
        <a:xfrm rot="3000000">
          <a:off x="11921534" y="4952393"/>
          <a:ext cx="299357" cy="76200"/>
          <a:chOff x="667" y="101"/>
          <a:chExt cx="53" cy="8"/>
        </a:xfrm>
      </xdr:grpSpPr>
      <xdr:sp macro="" textlink="">
        <xdr:nvSpPr>
          <xdr:cNvPr id="730" name="Freeform 932">
            <a:extLst>
              <a:ext uri="{FF2B5EF4-FFF2-40B4-BE49-F238E27FC236}">
                <a16:creationId xmlns:a16="http://schemas.microsoft.com/office/drawing/2014/main" id="{D03CC662-D094-AB0C-E31A-BEE956AC3007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731" name="Freeform 933">
            <a:extLst>
              <a:ext uri="{FF2B5EF4-FFF2-40B4-BE49-F238E27FC236}">
                <a16:creationId xmlns:a16="http://schemas.microsoft.com/office/drawing/2014/main" id="{FBFBBD1C-D4DF-4542-0DEF-45620EF8B51B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oneCellAnchor>
    <xdr:from>
      <xdr:col>14</xdr:col>
      <xdr:colOff>62493</xdr:colOff>
      <xdr:row>28</xdr:row>
      <xdr:rowOff>35244</xdr:rowOff>
    </xdr:from>
    <xdr:ext cx="361950" cy="165173"/>
    <xdr:sp macro="" textlink="">
      <xdr:nvSpPr>
        <xdr:cNvPr id="732" name="Text Box 1142">
          <a:extLst>
            <a:ext uri="{FF2B5EF4-FFF2-40B4-BE49-F238E27FC236}">
              <a16:creationId xmlns:a16="http://schemas.microsoft.com/office/drawing/2014/main" id="{6F152CEA-3C20-4004-9BB9-D815B251A214}"/>
            </a:ext>
          </a:extLst>
        </xdr:cNvPr>
        <xdr:cNvSpPr txBox="1">
          <a:spLocks noChangeArrowheads="1"/>
        </xdr:cNvSpPr>
      </xdr:nvSpPr>
      <xdr:spPr bwMode="auto">
        <a:xfrm>
          <a:off x="9122673" y="4729164"/>
          <a:ext cx="361950" cy="1651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15</xdr:col>
      <xdr:colOff>605992</xdr:colOff>
      <xdr:row>25</xdr:row>
      <xdr:rowOff>7629</xdr:rowOff>
    </xdr:from>
    <xdr:to>
      <xdr:col>15</xdr:col>
      <xdr:colOff>620646</xdr:colOff>
      <xdr:row>32</xdr:row>
      <xdr:rowOff>158381</xdr:rowOff>
    </xdr:to>
    <xdr:sp macro="" textlink="">
      <xdr:nvSpPr>
        <xdr:cNvPr id="733" name="Line 622">
          <a:extLst>
            <a:ext uri="{FF2B5EF4-FFF2-40B4-BE49-F238E27FC236}">
              <a16:creationId xmlns:a16="http://schemas.microsoft.com/office/drawing/2014/main" id="{349B9575-8060-49ED-A4CB-25B0352EAEAB}"/>
            </a:ext>
          </a:extLst>
        </xdr:cNvPr>
        <xdr:cNvSpPr>
          <a:spLocks noChangeShapeType="1"/>
        </xdr:cNvSpPr>
      </xdr:nvSpPr>
      <xdr:spPr bwMode="auto">
        <a:xfrm flipV="1">
          <a:off x="10351972" y="4198629"/>
          <a:ext cx="14654" cy="1324232"/>
        </a:xfrm>
        <a:custGeom>
          <a:avLst/>
          <a:gdLst>
            <a:gd name="connsiteX0" fmla="*/ 0 w 14654"/>
            <a:gd name="connsiteY0" fmla="*/ 0 h 1262002"/>
            <a:gd name="connsiteX1" fmla="*/ 14654 w 14654"/>
            <a:gd name="connsiteY1" fmla="*/ 1262002 h 1262002"/>
            <a:gd name="connsiteX0" fmla="*/ 0 w 14654"/>
            <a:gd name="connsiteY0" fmla="*/ 0 h 1345346"/>
            <a:gd name="connsiteX1" fmla="*/ 14654 w 14654"/>
            <a:gd name="connsiteY1" fmla="*/ 1345346 h 13453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654" h="1345346">
              <a:moveTo>
                <a:pt x="0" y="0"/>
              </a:moveTo>
              <a:cubicBezTo>
                <a:pt x="4885" y="420667"/>
                <a:pt x="9769" y="924679"/>
                <a:pt x="14654" y="1345346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47628</xdr:colOff>
      <xdr:row>30</xdr:row>
      <xdr:rowOff>95251</xdr:rowOff>
    </xdr:from>
    <xdr:to>
      <xdr:col>14</xdr:col>
      <xdr:colOff>523878</xdr:colOff>
      <xdr:row>30</xdr:row>
      <xdr:rowOff>95251</xdr:rowOff>
    </xdr:to>
    <xdr:sp macro="" textlink="">
      <xdr:nvSpPr>
        <xdr:cNvPr id="734" name="Freeform 625">
          <a:extLst>
            <a:ext uri="{FF2B5EF4-FFF2-40B4-BE49-F238E27FC236}">
              <a16:creationId xmlns:a16="http://schemas.microsoft.com/office/drawing/2014/main" id="{49BF9C2F-06B2-4DAB-8934-6841C3654A6C}"/>
            </a:ext>
          </a:extLst>
        </xdr:cNvPr>
        <xdr:cNvSpPr>
          <a:spLocks/>
        </xdr:cNvSpPr>
      </xdr:nvSpPr>
      <xdr:spPr bwMode="auto">
        <a:xfrm>
          <a:off x="9107808" y="5124451"/>
          <a:ext cx="476250" cy="0"/>
        </a:xfrm>
        <a:custGeom>
          <a:avLst/>
          <a:gdLst>
            <a:gd name="T0" fmla="*/ 0 w 38"/>
            <a:gd name="T1" fmla="*/ 0 h 26"/>
            <a:gd name="T2" fmla="*/ 0 w 38"/>
            <a:gd name="T3" fmla="*/ 2147483647 h 26"/>
            <a:gd name="T4" fmla="*/ 2147483647 w 38"/>
            <a:gd name="T5" fmla="*/ 2147483647 h 26"/>
            <a:gd name="T6" fmla="*/ 0 60000 65536"/>
            <a:gd name="T7" fmla="*/ 0 60000 65536"/>
            <a:gd name="T8" fmla="*/ 0 60000 65536"/>
            <a:gd name="connsiteX0" fmla="*/ 250 w 10250"/>
            <a:gd name="connsiteY0" fmla="*/ 0 h 10000"/>
            <a:gd name="connsiteX1" fmla="*/ 0 w 10250"/>
            <a:gd name="connsiteY1" fmla="*/ 1318 h 10000"/>
            <a:gd name="connsiteX2" fmla="*/ 250 w 10250"/>
            <a:gd name="connsiteY2" fmla="*/ 10000 h 10000"/>
            <a:gd name="connsiteX3" fmla="*/ 10250 w 10250"/>
            <a:gd name="connsiteY3" fmla="*/ 10000 h 10000"/>
            <a:gd name="connsiteX0" fmla="*/ 740 w 10740"/>
            <a:gd name="connsiteY0" fmla="*/ 0 h 10000"/>
            <a:gd name="connsiteX1" fmla="*/ 740 w 10740"/>
            <a:gd name="connsiteY1" fmla="*/ 10000 h 10000"/>
            <a:gd name="connsiteX2" fmla="*/ 10740 w 10740"/>
            <a:gd name="connsiteY2" fmla="*/ 10000 h 10000"/>
            <a:gd name="connsiteX0" fmla="*/ 0 w 10000"/>
            <a:gd name="connsiteY0" fmla="*/ 0 h 0"/>
            <a:gd name="connsiteX1" fmla="*/ 10000 w 1000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>
              <a:moveTo>
                <a:pt x="0" y="0"/>
              </a:moveTo>
              <a:lnTo>
                <a:pt x="1000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55566</xdr:colOff>
      <xdr:row>27</xdr:row>
      <xdr:rowOff>133353</xdr:rowOff>
    </xdr:from>
    <xdr:to>
      <xdr:col>14</xdr:col>
      <xdr:colOff>55566</xdr:colOff>
      <xdr:row>32</xdr:row>
      <xdr:rowOff>133353</xdr:rowOff>
    </xdr:to>
    <xdr:sp macro="" textlink="">
      <xdr:nvSpPr>
        <xdr:cNvPr id="735" name="Line 626">
          <a:extLst>
            <a:ext uri="{FF2B5EF4-FFF2-40B4-BE49-F238E27FC236}">
              <a16:creationId xmlns:a16="http://schemas.microsoft.com/office/drawing/2014/main" id="{C8350B41-F8A5-4FDB-8BDE-01AD83012D25}"/>
            </a:ext>
          </a:extLst>
        </xdr:cNvPr>
        <xdr:cNvSpPr>
          <a:spLocks noChangeShapeType="1"/>
        </xdr:cNvSpPr>
      </xdr:nvSpPr>
      <xdr:spPr bwMode="auto">
        <a:xfrm flipV="1">
          <a:off x="9115746" y="4659633"/>
          <a:ext cx="0" cy="83820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11114</xdr:colOff>
      <xdr:row>29</xdr:row>
      <xdr:rowOff>123825</xdr:rowOff>
    </xdr:from>
    <xdr:to>
      <xdr:col>14</xdr:col>
      <xdr:colOff>90489</xdr:colOff>
      <xdr:row>30</xdr:row>
      <xdr:rowOff>142875</xdr:rowOff>
    </xdr:to>
    <xdr:sp macro="" textlink="">
      <xdr:nvSpPr>
        <xdr:cNvPr id="736" name="Oval 627">
          <a:extLst>
            <a:ext uri="{FF2B5EF4-FFF2-40B4-BE49-F238E27FC236}">
              <a16:creationId xmlns:a16="http://schemas.microsoft.com/office/drawing/2014/main" id="{239967B5-61A7-4C4D-8896-055DB2FB827F}"/>
            </a:ext>
          </a:extLst>
        </xdr:cNvPr>
        <xdr:cNvSpPr>
          <a:spLocks noChangeArrowheads="1"/>
        </xdr:cNvSpPr>
      </xdr:nvSpPr>
      <xdr:spPr bwMode="auto">
        <a:xfrm>
          <a:off x="9071294" y="4985385"/>
          <a:ext cx="79375" cy="18669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142875</xdr:colOff>
      <xdr:row>30</xdr:row>
      <xdr:rowOff>0</xdr:rowOff>
    </xdr:from>
    <xdr:to>
      <xdr:col>14</xdr:col>
      <xdr:colOff>552450</xdr:colOff>
      <xdr:row>31</xdr:row>
      <xdr:rowOff>19050</xdr:rowOff>
    </xdr:to>
    <xdr:grpSp>
      <xdr:nvGrpSpPr>
        <xdr:cNvPr id="737" name="Group 629">
          <a:extLst>
            <a:ext uri="{FF2B5EF4-FFF2-40B4-BE49-F238E27FC236}">
              <a16:creationId xmlns:a16="http://schemas.microsoft.com/office/drawing/2014/main" id="{D074759F-7719-4132-9ECF-2051E5116F68}"/>
            </a:ext>
          </a:extLst>
        </xdr:cNvPr>
        <xdr:cNvGrpSpPr>
          <a:grpSpLocks/>
        </xdr:cNvGrpSpPr>
      </xdr:nvGrpSpPr>
      <xdr:grpSpPr bwMode="auto">
        <a:xfrm>
          <a:off x="9205232" y="5061857"/>
          <a:ext cx="409575" cy="187779"/>
          <a:chOff x="1389" y="516"/>
          <a:chExt cx="43" cy="21"/>
        </a:xfrm>
      </xdr:grpSpPr>
      <xdr:sp macro="" textlink="">
        <xdr:nvSpPr>
          <xdr:cNvPr id="738" name="Freeform 630">
            <a:extLst>
              <a:ext uri="{FF2B5EF4-FFF2-40B4-BE49-F238E27FC236}">
                <a16:creationId xmlns:a16="http://schemas.microsoft.com/office/drawing/2014/main" id="{E3518C7B-6AC7-9D07-3BDA-D464F9E5A821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39" name="Freeform 631">
            <a:extLst>
              <a:ext uri="{FF2B5EF4-FFF2-40B4-BE49-F238E27FC236}">
                <a16:creationId xmlns:a16="http://schemas.microsoft.com/office/drawing/2014/main" id="{03E4FEA9-CA29-DAA5-4C39-F802DF032F0B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11</xdr:col>
      <xdr:colOff>594906</xdr:colOff>
      <xdr:row>26</xdr:row>
      <xdr:rowOff>129750</xdr:rowOff>
    </xdr:from>
    <xdr:to>
      <xdr:col>11</xdr:col>
      <xdr:colOff>656941</xdr:colOff>
      <xdr:row>32</xdr:row>
      <xdr:rowOff>15513</xdr:rowOff>
    </xdr:to>
    <xdr:sp macro="" textlink="">
      <xdr:nvSpPr>
        <xdr:cNvPr id="740" name="Freeform 885">
          <a:extLst>
            <a:ext uri="{FF2B5EF4-FFF2-40B4-BE49-F238E27FC236}">
              <a16:creationId xmlns:a16="http://schemas.microsoft.com/office/drawing/2014/main" id="{EB503E24-6085-492C-A648-45F75EB517E9}"/>
            </a:ext>
          </a:extLst>
        </xdr:cNvPr>
        <xdr:cNvSpPr>
          <a:spLocks/>
        </xdr:cNvSpPr>
      </xdr:nvSpPr>
      <xdr:spPr bwMode="auto">
        <a:xfrm>
          <a:off x="7597686" y="4488390"/>
          <a:ext cx="62035" cy="891603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  <a:gd name="connsiteX0" fmla="*/ 0 w 1351"/>
            <a:gd name="connsiteY0" fmla="*/ 18138 h 18138"/>
            <a:gd name="connsiteX1" fmla="*/ 0 w 1351"/>
            <a:gd name="connsiteY1" fmla="*/ 8138 h 18138"/>
            <a:gd name="connsiteX2" fmla="*/ 1351 w 1351"/>
            <a:gd name="connsiteY2" fmla="*/ 0 h 18138"/>
            <a:gd name="connsiteX0" fmla="*/ 0 w 12004"/>
            <a:gd name="connsiteY0" fmla="*/ 10000 h 10000"/>
            <a:gd name="connsiteX1" fmla="*/ 0 w 12004"/>
            <a:gd name="connsiteY1" fmla="*/ 4487 h 10000"/>
            <a:gd name="connsiteX2" fmla="*/ 10000 w 12004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48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48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487 h 10000"/>
            <a:gd name="connsiteX2" fmla="*/ 10000 w 10000"/>
            <a:gd name="connsiteY2" fmla="*/ 0 h 10000"/>
            <a:gd name="connsiteX0" fmla="*/ 0 w 10948"/>
            <a:gd name="connsiteY0" fmla="*/ 9626 h 9626"/>
            <a:gd name="connsiteX1" fmla="*/ 0 w 10948"/>
            <a:gd name="connsiteY1" fmla="*/ 4113 h 9626"/>
            <a:gd name="connsiteX2" fmla="*/ 10948 w 10948"/>
            <a:gd name="connsiteY2" fmla="*/ 0 h 9626"/>
            <a:gd name="connsiteX0" fmla="*/ 0 w 10000"/>
            <a:gd name="connsiteY0" fmla="*/ 10000 h 10000"/>
            <a:gd name="connsiteX1" fmla="*/ 0 w 10000"/>
            <a:gd name="connsiteY1" fmla="*/ 4273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273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0" y="4273"/>
              </a:lnTo>
              <a:cubicBezTo>
                <a:pt x="3910" y="2719"/>
                <a:pt x="2192" y="3107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130965</xdr:colOff>
      <xdr:row>29</xdr:row>
      <xdr:rowOff>15879</xdr:rowOff>
    </xdr:from>
    <xdr:to>
      <xdr:col>11</xdr:col>
      <xdr:colOff>613168</xdr:colOff>
      <xdr:row>32</xdr:row>
      <xdr:rowOff>9926</xdr:rowOff>
    </xdr:to>
    <xdr:sp macro="" textlink="">
      <xdr:nvSpPr>
        <xdr:cNvPr id="741" name="Line 886">
          <a:extLst>
            <a:ext uri="{FF2B5EF4-FFF2-40B4-BE49-F238E27FC236}">
              <a16:creationId xmlns:a16="http://schemas.microsoft.com/office/drawing/2014/main" id="{A9DB90A8-75C9-41D3-8D92-EC10942E5400}"/>
            </a:ext>
          </a:extLst>
        </xdr:cNvPr>
        <xdr:cNvSpPr>
          <a:spLocks noChangeShapeType="1"/>
        </xdr:cNvSpPr>
      </xdr:nvSpPr>
      <xdr:spPr bwMode="auto">
        <a:xfrm flipV="1">
          <a:off x="7133745" y="4877439"/>
          <a:ext cx="482203" cy="4969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28</xdr:row>
      <xdr:rowOff>95250</xdr:rowOff>
    </xdr:from>
    <xdr:to>
      <xdr:col>17</xdr:col>
      <xdr:colOff>390525</xdr:colOff>
      <xdr:row>30</xdr:row>
      <xdr:rowOff>57150</xdr:rowOff>
    </xdr:to>
    <xdr:sp macro="" textlink="">
      <xdr:nvSpPr>
        <xdr:cNvPr id="742" name="Line 890">
          <a:extLst>
            <a:ext uri="{FF2B5EF4-FFF2-40B4-BE49-F238E27FC236}">
              <a16:creationId xmlns:a16="http://schemas.microsoft.com/office/drawing/2014/main" id="{2F9AFB2F-B405-466D-9D53-B02C140384B5}"/>
            </a:ext>
          </a:extLst>
        </xdr:cNvPr>
        <xdr:cNvSpPr>
          <a:spLocks noChangeShapeType="1"/>
        </xdr:cNvSpPr>
      </xdr:nvSpPr>
      <xdr:spPr bwMode="auto">
        <a:xfrm>
          <a:off x="11155680" y="4789170"/>
          <a:ext cx="352425" cy="297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359895</xdr:colOff>
      <xdr:row>30</xdr:row>
      <xdr:rowOff>16995</xdr:rowOff>
    </xdr:from>
    <xdr:to>
      <xdr:col>17</xdr:col>
      <xdr:colOff>483720</xdr:colOff>
      <xdr:row>30</xdr:row>
      <xdr:rowOff>150345</xdr:rowOff>
    </xdr:to>
    <xdr:sp macro="" textlink="">
      <xdr:nvSpPr>
        <xdr:cNvPr id="743" name="Oval 892">
          <a:extLst>
            <a:ext uri="{FF2B5EF4-FFF2-40B4-BE49-F238E27FC236}">
              <a16:creationId xmlns:a16="http://schemas.microsoft.com/office/drawing/2014/main" id="{5BD81452-4FDF-4674-A85A-A82B0494FB7C}"/>
            </a:ext>
          </a:extLst>
        </xdr:cNvPr>
        <xdr:cNvSpPr>
          <a:spLocks noChangeArrowheads="1"/>
        </xdr:cNvSpPr>
      </xdr:nvSpPr>
      <xdr:spPr bwMode="auto">
        <a:xfrm>
          <a:off x="11477475" y="5046195"/>
          <a:ext cx="12382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733425</xdr:colOff>
      <xdr:row>26</xdr:row>
      <xdr:rowOff>114300</xdr:rowOff>
    </xdr:from>
    <xdr:to>
      <xdr:col>18</xdr:col>
      <xdr:colOff>142875</xdr:colOff>
      <xdr:row>27</xdr:row>
      <xdr:rowOff>133350</xdr:rowOff>
    </xdr:to>
    <xdr:sp macro="" textlink="">
      <xdr:nvSpPr>
        <xdr:cNvPr id="744" name="Line 896">
          <a:extLst>
            <a:ext uri="{FF2B5EF4-FFF2-40B4-BE49-F238E27FC236}">
              <a16:creationId xmlns:a16="http://schemas.microsoft.com/office/drawing/2014/main" id="{C5D9FF39-B63B-4FD0-8F89-8630F9B12338}"/>
            </a:ext>
          </a:extLst>
        </xdr:cNvPr>
        <xdr:cNvSpPr>
          <a:spLocks noChangeShapeType="1"/>
        </xdr:cNvSpPr>
      </xdr:nvSpPr>
      <xdr:spPr bwMode="auto">
        <a:xfrm>
          <a:off x="11805285" y="4472940"/>
          <a:ext cx="140970" cy="1866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247650</xdr:colOff>
      <xdr:row>28</xdr:row>
      <xdr:rowOff>19050</xdr:rowOff>
    </xdr:from>
    <xdr:to>
      <xdr:col>18</xdr:col>
      <xdr:colOff>142875</xdr:colOff>
      <xdr:row>29</xdr:row>
      <xdr:rowOff>9525</xdr:rowOff>
    </xdr:to>
    <xdr:sp macro="" textlink="">
      <xdr:nvSpPr>
        <xdr:cNvPr id="745" name="AutoShape 911">
          <a:extLst>
            <a:ext uri="{FF2B5EF4-FFF2-40B4-BE49-F238E27FC236}">
              <a16:creationId xmlns:a16="http://schemas.microsoft.com/office/drawing/2014/main" id="{7F637A1E-B10F-4A13-921C-C5D18073E9B3}"/>
            </a:ext>
          </a:extLst>
        </xdr:cNvPr>
        <xdr:cNvSpPr>
          <a:spLocks/>
        </xdr:cNvSpPr>
      </xdr:nvSpPr>
      <xdr:spPr bwMode="auto">
        <a:xfrm rot="3000000">
          <a:off x="11576685" y="4501515"/>
          <a:ext cx="158115" cy="581025"/>
        </a:xfrm>
        <a:prstGeom prst="leftBrace">
          <a:avLst>
            <a:gd name="adj1" fmla="val 34314"/>
            <a:gd name="adj2" fmla="val 8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76200</xdr:colOff>
      <xdr:row>28</xdr:row>
      <xdr:rowOff>38100</xdr:rowOff>
    </xdr:from>
    <xdr:to>
      <xdr:col>17</xdr:col>
      <xdr:colOff>552450</xdr:colOff>
      <xdr:row>29</xdr:row>
      <xdr:rowOff>66675</xdr:rowOff>
    </xdr:to>
    <xdr:sp macro="" textlink="">
      <xdr:nvSpPr>
        <xdr:cNvPr id="746" name="Text Box 912">
          <a:extLst>
            <a:ext uri="{FF2B5EF4-FFF2-40B4-BE49-F238E27FC236}">
              <a16:creationId xmlns:a16="http://schemas.microsoft.com/office/drawing/2014/main" id="{0F20395F-DFD1-4124-A7E0-D3E4E68E7AFE}"/>
            </a:ext>
          </a:extLst>
        </xdr:cNvPr>
        <xdr:cNvSpPr txBox="1">
          <a:spLocks noChangeArrowheads="1"/>
        </xdr:cNvSpPr>
      </xdr:nvSpPr>
      <xdr:spPr bwMode="auto">
        <a:xfrm>
          <a:off x="11193780" y="4732020"/>
          <a:ext cx="476250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３ｋ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 </a:t>
          </a:r>
        </a:p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38100</xdr:colOff>
      <xdr:row>28</xdr:row>
      <xdr:rowOff>95250</xdr:rowOff>
    </xdr:from>
    <xdr:to>
      <xdr:col>17</xdr:col>
      <xdr:colOff>390525</xdr:colOff>
      <xdr:row>30</xdr:row>
      <xdr:rowOff>57150</xdr:rowOff>
    </xdr:to>
    <xdr:sp macro="" textlink="">
      <xdr:nvSpPr>
        <xdr:cNvPr id="747" name="Line 915">
          <a:extLst>
            <a:ext uri="{FF2B5EF4-FFF2-40B4-BE49-F238E27FC236}">
              <a16:creationId xmlns:a16="http://schemas.microsoft.com/office/drawing/2014/main" id="{46472E65-0B3E-4453-8C97-458E9BB28E5A}"/>
            </a:ext>
          </a:extLst>
        </xdr:cNvPr>
        <xdr:cNvSpPr>
          <a:spLocks noChangeShapeType="1"/>
        </xdr:cNvSpPr>
      </xdr:nvSpPr>
      <xdr:spPr bwMode="auto">
        <a:xfrm>
          <a:off x="11155680" y="4789170"/>
          <a:ext cx="352425" cy="297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409575</xdr:colOff>
      <xdr:row>27</xdr:row>
      <xdr:rowOff>142875</xdr:rowOff>
    </xdr:from>
    <xdr:to>
      <xdr:col>18</xdr:col>
      <xdr:colOff>571500</xdr:colOff>
      <xdr:row>31</xdr:row>
      <xdr:rowOff>171450</xdr:rowOff>
    </xdr:to>
    <xdr:sp macro="" textlink="">
      <xdr:nvSpPr>
        <xdr:cNvPr id="748" name="Freeform 916">
          <a:extLst>
            <a:ext uri="{FF2B5EF4-FFF2-40B4-BE49-F238E27FC236}">
              <a16:creationId xmlns:a16="http://schemas.microsoft.com/office/drawing/2014/main" id="{063184DB-5C31-4EB0-BB27-8970A5368AA4}"/>
            </a:ext>
          </a:extLst>
        </xdr:cNvPr>
        <xdr:cNvSpPr>
          <a:spLocks/>
        </xdr:cNvSpPr>
      </xdr:nvSpPr>
      <xdr:spPr bwMode="auto">
        <a:xfrm>
          <a:off x="11527155" y="4669155"/>
          <a:ext cx="847725" cy="691515"/>
        </a:xfrm>
        <a:custGeom>
          <a:avLst/>
          <a:gdLst>
            <a:gd name="T0" fmla="*/ 0 w 10662"/>
            <a:gd name="T1" fmla="*/ 2147483647 h 10000"/>
            <a:gd name="T2" fmla="*/ 0 w 10662"/>
            <a:gd name="T3" fmla="*/ 2147483647 h 10000"/>
            <a:gd name="T4" fmla="*/ 2147483647 w 10662"/>
            <a:gd name="T5" fmla="*/ 0 h 10000"/>
            <a:gd name="T6" fmla="*/ 2147483647 w 10662"/>
            <a:gd name="T7" fmla="*/ 1439109723 h 1000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0662" h="10000">
              <a:moveTo>
                <a:pt x="0" y="10000"/>
              </a:moveTo>
              <a:lnTo>
                <a:pt x="0" y="6316"/>
              </a:lnTo>
              <a:lnTo>
                <a:pt x="5761" y="0"/>
              </a:lnTo>
              <a:lnTo>
                <a:pt x="10662" y="395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360363</xdr:colOff>
      <xdr:row>30</xdr:row>
      <xdr:rowOff>17696</xdr:rowOff>
    </xdr:from>
    <xdr:to>
      <xdr:col>17</xdr:col>
      <xdr:colOff>484188</xdr:colOff>
      <xdr:row>30</xdr:row>
      <xdr:rowOff>151046</xdr:rowOff>
    </xdr:to>
    <xdr:sp macro="" textlink="">
      <xdr:nvSpPr>
        <xdr:cNvPr id="749" name="Oval 917">
          <a:extLst>
            <a:ext uri="{FF2B5EF4-FFF2-40B4-BE49-F238E27FC236}">
              <a16:creationId xmlns:a16="http://schemas.microsoft.com/office/drawing/2014/main" id="{78AD9E2D-EDE0-4F3D-B128-CB380B24EDE2}"/>
            </a:ext>
          </a:extLst>
        </xdr:cNvPr>
        <xdr:cNvSpPr>
          <a:spLocks noChangeArrowheads="1"/>
        </xdr:cNvSpPr>
      </xdr:nvSpPr>
      <xdr:spPr bwMode="auto">
        <a:xfrm>
          <a:off x="11477943" y="5046896"/>
          <a:ext cx="12382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574677</xdr:colOff>
      <xdr:row>27</xdr:row>
      <xdr:rowOff>53855</xdr:rowOff>
    </xdr:from>
    <xdr:to>
      <xdr:col>18</xdr:col>
      <xdr:colOff>79377</xdr:colOff>
      <xdr:row>28</xdr:row>
      <xdr:rowOff>120530</xdr:rowOff>
    </xdr:to>
    <xdr:sp macro="" textlink="">
      <xdr:nvSpPr>
        <xdr:cNvPr id="750" name="Freeform 919">
          <a:extLst>
            <a:ext uri="{FF2B5EF4-FFF2-40B4-BE49-F238E27FC236}">
              <a16:creationId xmlns:a16="http://schemas.microsoft.com/office/drawing/2014/main" id="{8186016A-301F-443F-8376-C3F42E0BB801}"/>
            </a:ext>
          </a:extLst>
        </xdr:cNvPr>
        <xdr:cNvSpPr>
          <a:spLocks/>
        </xdr:cNvSpPr>
      </xdr:nvSpPr>
      <xdr:spPr bwMode="auto">
        <a:xfrm rot="331169">
          <a:off x="11692257" y="4580135"/>
          <a:ext cx="190500" cy="234315"/>
        </a:xfrm>
        <a:custGeom>
          <a:avLst/>
          <a:gdLst>
            <a:gd name="T0" fmla="*/ 0 w 29"/>
            <a:gd name="T1" fmla="*/ 2147483647 h 25"/>
            <a:gd name="T2" fmla="*/ 2147483647 w 29"/>
            <a:gd name="T3" fmla="*/ 2147483647 h 25"/>
            <a:gd name="T4" fmla="*/ 2147483647 w 29"/>
            <a:gd name="T5" fmla="*/ 2147483647 h 25"/>
            <a:gd name="T6" fmla="*/ 2147483647 w 29"/>
            <a:gd name="T7" fmla="*/ 0 h 25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9" h="25">
              <a:moveTo>
                <a:pt x="0" y="22"/>
              </a:moveTo>
              <a:lnTo>
                <a:pt x="11" y="25"/>
              </a:lnTo>
              <a:cubicBezTo>
                <a:pt x="15" y="23"/>
                <a:pt x="23" y="16"/>
                <a:pt x="26" y="12"/>
              </a:cubicBezTo>
              <a:cubicBezTo>
                <a:pt x="29" y="8"/>
                <a:pt x="26" y="2"/>
                <a:pt x="26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28</xdr:row>
      <xdr:rowOff>95250</xdr:rowOff>
    </xdr:from>
    <xdr:to>
      <xdr:col>18</xdr:col>
      <xdr:colOff>228600</xdr:colOff>
      <xdr:row>29</xdr:row>
      <xdr:rowOff>161925</xdr:rowOff>
    </xdr:to>
    <xdr:sp macro="" textlink="">
      <xdr:nvSpPr>
        <xdr:cNvPr id="751" name="Freeform 920">
          <a:extLst>
            <a:ext uri="{FF2B5EF4-FFF2-40B4-BE49-F238E27FC236}">
              <a16:creationId xmlns:a16="http://schemas.microsoft.com/office/drawing/2014/main" id="{8577050D-9D0B-480C-89C5-6A6A1C69AFC1}"/>
            </a:ext>
          </a:extLst>
        </xdr:cNvPr>
        <xdr:cNvSpPr>
          <a:spLocks/>
        </xdr:cNvSpPr>
      </xdr:nvSpPr>
      <xdr:spPr bwMode="auto">
        <a:xfrm rot="11004373">
          <a:off x="11803380" y="4789170"/>
          <a:ext cx="228600" cy="234315"/>
        </a:xfrm>
        <a:custGeom>
          <a:avLst/>
          <a:gdLst>
            <a:gd name="T0" fmla="*/ 0 w 29"/>
            <a:gd name="T1" fmla="*/ 2147483647 h 25"/>
            <a:gd name="T2" fmla="*/ 2147483647 w 29"/>
            <a:gd name="T3" fmla="*/ 2147483647 h 25"/>
            <a:gd name="T4" fmla="*/ 2147483647 w 29"/>
            <a:gd name="T5" fmla="*/ 2147483647 h 25"/>
            <a:gd name="T6" fmla="*/ 2147483647 w 29"/>
            <a:gd name="T7" fmla="*/ 0 h 25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9" h="25">
              <a:moveTo>
                <a:pt x="0" y="22"/>
              </a:moveTo>
              <a:lnTo>
                <a:pt x="11" y="25"/>
              </a:lnTo>
              <a:cubicBezTo>
                <a:pt x="15" y="23"/>
                <a:pt x="23" y="16"/>
                <a:pt x="26" y="12"/>
              </a:cubicBezTo>
              <a:cubicBezTo>
                <a:pt x="29" y="8"/>
                <a:pt x="26" y="2"/>
                <a:pt x="26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733425</xdr:colOff>
      <xdr:row>26</xdr:row>
      <xdr:rowOff>114300</xdr:rowOff>
    </xdr:from>
    <xdr:to>
      <xdr:col>18</xdr:col>
      <xdr:colOff>142875</xdr:colOff>
      <xdr:row>27</xdr:row>
      <xdr:rowOff>133350</xdr:rowOff>
    </xdr:to>
    <xdr:sp macro="" textlink="">
      <xdr:nvSpPr>
        <xdr:cNvPr id="752" name="Line 921">
          <a:extLst>
            <a:ext uri="{FF2B5EF4-FFF2-40B4-BE49-F238E27FC236}">
              <a16:creationId xmlns:a16="http://schemas.microsoft.com/office/drawing/2014/main" id="{3BFA50F4-7635-430B-A112-C274A507249A}"/>
            </a:ext>
          </a:extLst>
        </xdr:cNvPr>
        <xdr:cNvSpPr>
          <a:spLocks noChangeShapeType="1"/>
        </xdr:cNvSpPr>
      </xdr:nvSpPr>
      <xdr:spPr bwMode="auto">
        <a:xfrm>
          <a:off x="11805285" y="4472940"/>
          <a:ext cx="140970" cy="1866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599280</xdr:colOff>
      <xdr:row>26</xdr:row>
      <xdr:rowOff>95250</xdr:rowOff>
    </xdr:from>
    <xdr:to>
      <xdr:col>17</xdr:col>
      <xdr:colOff>675480</xdr:colOff>
      <xdr:row>28</xdr:row>
      <xdr:rowOff>57150</xdr:rowOff>
    </xdr:to>
    <xdr:grpSp>
      <xdr:nvGrpSpPr>
        <xdr:cNvPr id="753" name="Group 922">
          <a:extLst>
            <a:ext uri="{FF2B5EF4-FFF2-40B4-BE49-F238E27FC236}">
              <a16:creationId xmlns:a16="http://schemas.microsoft.com/office/drawing/2014/main" id="{635AD8DD-6F23-4EEF-882D-A869CD87BE0A}"/>
            </a:ext>
          </a:extLst>
        </xdr:cNvPr>
        <xdr:cNvGrpSpPr>
          <a:grpSpLocks/>
        </xdr:cNvGrpSpPr>
      </xdr:nvGrpSpPr>
      <xdr:grpSpPr bwMode="auto">
        <a:xfrm rot="3000000">
          <a:off x="11607458" y="4593772"/>
          <a:ext cx="299357" cy="76200"/>
          <a:chOff x="667" y="101"/>
          <a:chExt cx="53" cy="8"/>
        </a:xfrm>
      </xdr:grpSpPr>
      <xdr:sp macro="" textlink="">
        <xdr:nvSpPr>
          <xdr:cNvPr id="754" name="Freeform 923">
            <a:extLst>
              <a:ext uri="{FF2B5EF4-FFF2-40B4-BE49-F238E27FC236}">
                <a16:creationId xmlns:a16="http://schemas.microsoft.com/office/drawing/2014/main" id="{BDD79DAB-81BE-913D-3441-DAC169D4B819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755" name="Freeform 924">
            <a:extLst>
              <a:ext uri="{FF2B5EF4-FFF2-40B4-BE49-F238E27FC236}">
                <a16:creationId xmlns:a16="http://schemas.microsoft.com/office/drawing/2014/main" id="{ECFA72F5-5228-1763-8D9E-0579D3543949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17</xdr:col>
      <xdr:colOff>533400</xdr:colOff>
      <xdr:row>26</xdr:row>
      <xdr:rowOff>152400</xdr:rowOff>
    </xdr:from>
    <xdr:to>
      <xdr:col>17</xdr:col>
      <xdr:colOff>609600</xdr:colOff>
      <xdr:row>28</xdr:row>
      <xdr:rowOff>114300</xdr:rowOff>
    </xdr:to>
    <xdr:grpSp>
      <xdr:nvGrpSpPr>
        <xdr:cNvPr id="756" name="Group 925">
          <a:extLst>
            <a:ext uri="{FF2B5EF4-FFF2-40B4-BE49-F238E27FC236}">
              <a16:creationId xmlns:a16="http://schemas.microsoft.com/office/drawing/2014/main" id="{86F0FA1B-77F0-4C43-A9C5-62CF9564DA52}"/>
            </a:ext>
          </a:extLst>
        </xdr:cNvPr>
        <xdr:cNvGrpSpPr>
          <a:grpSpLocks/>
        </xdr:cNvGrpSpPr>
      </xdr:nvGrpSpPr>
      <xdr:grpSpPr bwMode="auto">
        <a:xfrm rot="3000000">
          <a:off x="11541578" y="4650922"/>
          <a:ext cx="299357" cy="76200"/>
          <a:chOff x="667" y="101"/>
          <a:chExt cx="53" cy="8"/>
        </a:xfrm>
      </xdr:grpSpPr>
      <xdr:sp macro="" textlink="">
        <xdr:nvSpPr>
          <xdr:cNvPr id="757" name="Freeform 926">
            <a:extLst>
              <a:ext uri="{FF2B5EF4-FFF2-40B4-BE49-F238E27FC236}">
                <a16:creationId xmlns:a16="http://schemas.microsoft.com/office/drawing/2014/main" id="{5E255ED6-30B6-1F53-3F65-FC6F25EF1197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758" name="Freeform 927">
            <a:extLst>
              <a:ext uri="{FF2B5EF4-FFF2-40B4-BE49-F238E27FC236}">
                <a16:creationId xmlns:a16="http://schemas.microsoft.com/office/drawing/2014/main" id="{21F5F84B-6651-938B-0B22-72F92B4A5A7B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18</xdr:col>
      <xdr:colOff>123825</xdr:colOff>
      <xdr:row>28</xdr:row>
      <xdr:rowOff>152400</xdr:rowOff>
    </xdr:from>
    <xdr:to>
      <xdr:col>18</xdr:col>
      <xdr:colOff>200025</xdr:colOff>
      <xdr:row>30</xdr:row>
      <xdr:rowOff>114300</xdr:rowOff>
    </xdr:to>
    <xdr:grpSp>
      <xdr:nvGrpSpPr>
        <xdr:cNvPr id="759" name="Group 931">
          <a:extLst>
            <a:ext uri="{FF2B5EF4-FFF2-40B4-BE49-F238E27FC236}">
              <a16:creationId xmlns:a16="http://schemas.microsoft.com/office/drawing/2014/main" id="{AF48A3AB-D47D-4AC7-B4D1-DB5988892CA6}"/>
            </a:ext>
          </a:extLst>
        </xdr:cNvPr>
        <xdr:cNvGrpSpPr>
          <a:grpSpLocks/>
        </xdr:cNvGrpSpPr>
      </xdr:nvGrpSpPr>
      <xdr:grpSpPr bwMode="auto">
        <a:xfrm rot="3000000">
          <a:off x="11817803" y="4988379"/>
          <a:ext cx="299357" cy="76200"/>
          <a:chOff x="667" y="101"/>
          <a:chExt cx="53" cy="8"/>
        </a:xfrm>
      </xdr:grpSpPr>
      <xdr:sp macro="" textlink="">
        <xdr:nvSpPr>
          <xdr:cNvPr id="760" name="Freeform 932">
            <a:extLst>
              <a:ext uri="{FF2B5EF4-FFF2-40B4-BE49-F238E27FC236}">
                <a16:creationId xmlns:a16="http://schemas.microsoft.com/office/drawing/2014/main" id="{F34F5364-7178-9636-B994-EDCE00202F86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761" name="Freeform 933">
            <a:extLst>
              <a:ext uri="{FF2B5EF4-FFF2-40B4-BE49-F238E27FC236}">
                <a16:creationId xmlns:a16="http://schemas.microsoft.com/office/drawing/2014/main" id="{EB77B521-86D5-92C6-B3E2-E626741528AE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17</xdr:col>
      <xdr:colOff>502191</xdr:colOff>
      <xdr:row>30</xdr:row>
      <xdr:rowOff>67468</xdr:rowOff>
    </xdr:from>
    <xdr:to>
      <xdr:col>18</xdr:col>
      <xdr:colOff>35718</xdr:colOff>
      <xdr:row>31</xdr:row>
      <xdr:rowOff>158751</xdr:rowOff>
    </xdr:to>
    <xdr:sp macro="" textlink="">
      <xdr:nvSpPr>
        <xdr:cNvPr id="762" name="Text Box 934">
          <a:extLst>
            <a:ext uri="{FF2B5EF4-FFF2-40B4-BE49-F238E27FC236}">
              <a16:creationId xmlns:a16="http://schemas.microsoft.com/office/drawing/2014/main" id="{8F6AADEA-FD2A-4CDF-9666-660850AD5033}"/>
            </a:ext>
          </a:extLst>
        </xdr:cNvPr>
        <xdr:cNvSpPr txBox="1">
          <a:spLocks noChangeArrowheads="1"/>
        </xdr:cNvSpPr>
      </xdr:nvSpPr>
      <xdr:spPr bwMode="auto">
        <a:xfrm>
          <a:off x="11619771" y="5096668"/>
          <a:ext cx="219327" cy="25892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松本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歯科</a:t>
          </a:r>
        </a:p>
      </xdr:txBody>
    </xdr:sp>
    <xdr:clientData/>
  </xdr:twoCellAnchor>
  <xdr:twoCellAnchor>
    <xdr:from>
      <xdr:col>17</xdr:col>
      <xdr:colOff>247650</xdr:colOff>
      <xdr:row>28</xdr:row>
      <xdr:rowOff>19050</xdr:rowOff>
    </xdr:from>
    <xdr:to>
      <xdr:col>18</xdr:col>
      <xdr:colOff>142875</xdr:colOff>
      <xdr:row>29</xdr:row>
      <xdr:rowOff>9525</xdr:rowOff>
    </xdr:to>
    <xdr:sp macro="" textlink="">
      <xdr:nvSpPr>
        <xdr:cNvPr id="763" name="AutoShape 936">
          <a:extLst>
            <a:ext uri="{FF2B5EF4-FFF2-40B4-BE49-F238E27FC236}">
              <a16:creationId xmlns:a16="http://schemas.microsoft.com/office/drawing/2014/main" id="{C04CEADC-E007-426C-934A-25A05804D84D}"/>
            </a:ext>
          </a:extLst>
        </xdr:cNvPr>
        <xdr:cNvSpPr>
          <a:spLocks/>
        </xdr:cNvSpPr>
      </xdr:nvSpPr>
      <xdr:spPr bwMode="auto">
        <a:xfrm rot="3000000">
          <a:off x="11576685" y="4501515"/>
          <a:ext cx="158115" cy="581025"/>
        </a:xfrm>
        <a:prstGeom prst="leftBrace">
          <a:avLst>
            <a:gd name="adj1" fmla="val 34314"/>
            <a:gd name="adj2" fmla="val 8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623094</xdr:colOff>
      <xdr:row>32</xdr:row>
      <xdr:rowOff>63500</xdr:rowOff>
    </xdr:from>
    <xdr:to>
      <xdr:col>16</xdr:col>
      <xdr:colOff>10257</xdr:colOff>
      <xdr:row>32</xdr:row>
      <xdr:rowOff>152400</xdr:rowOff>
    </xdr:to>
    <xdr:sp macro="" textlink="">
      <xdr:nvSpPr>
        <xdr:cNvPr id="764" name="Line 1214">
          <a:extLst>
            <a:ext uri="{FF2B5EF4-FFF2-40B4-BE49-F238E27FC236}">
              <a16:creationId xmlns:a16="http://schemas.microsoft.com/office/drawing/2014/main" id="{CEDCE447-9297-4B0A-ABB8-96E9C7D693CE}"/>
            </a:ext>
          </a:extLst>
        </xdr:cNvPr>
        <xdr:cNvSpPr>
          <a:spLocks noChangeShapeType="1"/>
        </xdr:cNvSpPr>
      </xdr:nvSpPr>
      <xdr:spPr bwMode="auto">
        <a:xfrm flipH="1" flipV="1">
          <a:off x="10369074" y="5427980"/>
          <a:ext cx="72963" cy="88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554488</xdr:colOff>
      <xdr:row>27</xdr:row>
      <xdr:rowOff>108522</xdr:rowOff>
    </xdr:from>
    <xdr:to>
      <xdr:col>15</xdr:col>
      <xdr:colOff>680356</xdr:colOff>
      <xdr:row>28</xdr:row>
      <xdr:rowOff>49892</xdr:rowOff>
    </xdr:to>
    <xdr:sp macro="" textlink="">
      <xdr:nvSpPr>
        <xdr:cNvPr id="765" name="AutoShape 620">
          <a:extLst>
            <a:ext uri="{FF2B5EF4-FFF2-40B4-BE49-F238E27FC236}">
              <a16:creationId xmlns:a16="http://schemas.microsoft.com/office/drawing/2014/main" id="{9D49E182-A37E-4242-9EBE-AB3841F9A277}"/>
            </a:ext>
          </a:extLst>
        </xdr:cNvPr>
        <xdr:cNvSpPr>
          <a:spLocks noChangeArrowheads="1"/>
        </xdr:cNvSpPr>
      </xdr:nvSpPr>
      <xdr:spPr bwMode="auto">
        <a:xfrm>
          <a:off x="10300468" y="4634802"/>
          <a:ext cx="125868" cy="10901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15</xdr:col>
      <xdr:colOff>616376</xdr:colOff>
      <xdr:row>31</xdr:row>
      <xdr:rowOff>159751</xdr:rowOff>
    </xdr:from>
    <xdr:ext cx="361950" cy="165173"/>
    <xdr:sp macro="" textlink="">
      <xdr:nvSpPr>
        <xdr:cNvPr id="766" name="Text Box 1215">
          <a:extLst>
            <a:ext uri="{FF2B5EF4-FFF2-40B4-BE49-F238E27FC236}">
              <a16:creationId xmlns:a16="http://schemas.microsoft.com/office/drawing/2014/main" id="{46565371-DC5F-4245-ADE7-8A27CFB5CA00}"/>
            </a:ext>
          </a:extLst>
        </xdr:cNvPr>
        <xdr:cNvSpPr txBox="1">
          <a:spLocks noChangeArrowheads="1"/>
        </xdr:cNvSpPr>
      </xdr:nvSpPr>
      <xdr:spPr bwMode="auto">
        <a:xfrm>
          <a:off x="10362356" y="5356591"/>
          <a:ext cx="3619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11</xdr:col>
      <xdr:colOff>652117</xdr:colOff>
      <xdr:row>30</xdr:row>
      <xdr:rowOff>109141</xdr:rowOff>
    </xdr:from>
    <xdr:to>
      <xdr:col>12</xdr:col>
      <xdr:colOff>166687</xdr:colOff>
      <xdr:row>31</xdr:row>
      <xdr:rowOff>119062</xdr:rowOff>
    </xdr:to>
    <xdr:sp macro="" textlink="">
      <xdr:nvSpPr>
        <xdr:cNvPr id="767" name="六角形 766">
          <a:extLst>
            <a:ext uri="{FF2B5EF4-FFF2-40B4-BE49-F238E27FC236}">
              <a16:creationId xmlns:a16="http://schemas.microsoft.com/office/drawing/2014/main" id="{943A4608-CE61-4C47-95C1-C6751C3EA20E}"/>
            </a:ext>
          </a:extLst>
        </xdr:cNvPr>
        <xdr:cNvSpPr/>
      </xdr:nvSpPr>
      <xdr:spPr bwMode="auto">
        <a:xfrm>
          <a:off x="7654897" y="5138341"/>
          <a:ext cx="200370" cy="1775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681904</xdr:colOff>
      <xdr:row>27</xdr:row>
      <xdr:rowOff>47734</xdr:rowOff>
    </xdr:from>
    <xdr:to>
      <xdr:col>12</xdr:col>
      <xdr:colOff>174625</xdr:colOff>
      <xdr:row>28</xdr:row>
      <xdr:rowOff>55563</xdr:rowOff>
    </xdr:to>
    <xdr:sp macro="" textlink="">
      <xdr:nvSpPr>
        <xdr:cNvPr id="768" name="六角形 767">
          <a:extLst>
            <a:ext uri="{FF2B5EF4-FFF2-40B4-BE49-F238E27FC236}">
              <a16:creationId xmlns:a16="http://schemas.microsoft.com/office/drawing/2014/main" id="{CEF101A8-D284-4324-987D-CAFDC0A42185}"/>
            </a:ext>
          </a:extLst>
        </xdr:cNvPr>
        <xdr:cNvSpPr/>
      </xdr:nvSpPr>
      <xdr:spPr bwMode="auto">
        <a:xfrm>
          <a:off x="7684684" y="4574014"/>
          <a:ext cx="178521" cy="17546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514417</xdr:colOff>
      <xdr:row>31</xdr:row>
      <xdr:rowOff>97081</xdr:rowOff>
    </xdr:from>
    <xdr:to>
      <xdr:col>14</xdr:col>
      <xdr:colOff>27782</xdr:colOff>
      <xdr:row>32</xdr:row>
      <xdr:rowOff>119062</xdr:rowOff>
    </xdr:to>
    <xdr:sp macro="" textlink="">
      <xdr:nvSpPr>
        <xdr:cNvPr id="769" name="六角形 768">
          <a:extLst>
            <a:ext uri="{FF2B5EF4-FFF2-40B4-BE49-F238E27FC236}">
              <a16:creationId xmlns:a16="http://schemas.microsoft.com/office/drawing/2014/main" id="{1C8506EE-66F0-4A8F-AE70-368AFB82EFA5}"/>
            </a:ext>
          </a:extLst>
        </xdr:cNvPr>
        <xdr:cNvSpPr/>
      </xdr:nvSpPr>
      <xdr:spPr bwMode="auto">
        <a:xfrm>
          <a:off x="8888797" y="5293921"/>
          <a:ext cx="199165" cy="18962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13</xdr:col>
      <xdr:colOff>316290</xdr:colOff>
      <xdr:row>27</xdr:row>
      <xdr:rowOff>98606</xdr:rowOff>
    </xdr:from>
    <xdr:to>
      <xdr:col>14</xdr:col>
      <xdr:colOff>5206</xdr:colOff>
      <xdr:row>29</xdr:row>
      <xdr:rowOff>57254</xdr:rowOff>
    </xdr:to>
    <xdr:grpSp>
      <xdr:nvGrpSpPr>
        <xdr:cNvPr id="770" name="Group 6672">
          <a:extLst>
            <a:ext uri="{FF2B5EF4-FFF2-40B4-BE49-F238E27FC236}">
              <a16:creationId xmlns:a16="http://schemas.microsoft.com/office/drawing/2014/main" id="{C2E7B3E5-BA51-404B-BB38-D092184F5E50}"/>
            </a:ext>
          </a:extLst>
        </xdr:cNvPr>
        <xdr:cNvGrpSpPr>
          <a:grpSpLocks/>
        </xdr:cNvGrpSpPr>
      </xdr:nvGrpSpPr>
      <xdr:grpSpPr bwMode="auto">
        <a:xfrm>
          <a:off x="8692847" y="4654277"/>
          <a:ext cx="374716" cy="296106"/>
          <a:chOff x="536" y="110"/>
          <a:chExt cx="46" cy="44"/>
        </a:xfrm>
      </xdr:grpSpPr>
      <xdr:pic>
        <xdr:nvPicPr>
          <xdr:cNvPr id="771" name="Picture 6673" descr="route2">
            <a:extLst>
              <a:ext uri="{FF2B5EF4-FFF2-40B4-BE49-F238E27FC236}">
                <a16:creationId xmlns:a16="http://schemas.microsoft.com/office/drawing/2014/main" id="{3F64D31D-B18F-B77D-9C55-1C91A841701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72" name="Text Box 6674">
            <a:extLst>
              <a:ext uri="{FF2B5EF4-FFF2-40B4-BE49-F238E27FC236}">
                <a16:creationId xmlns:a16="http://schemas.microsoft.com/office/drawing/2014/main" id="{C433C9CD-488D-5FFA-606D-033080B13A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15</xdr:col>
      <xdr:colOff>359139</xdr:colOff>
      <xdr:row>25</xdr:row>
      <xdr:rowOff>46843</xdr:rowOff>
    </xdr:from>
    <xdr:to>
      <xdr:col>15</xdr:col>
      <xdr:colOff>583406</xdr:colOff>
      <xdr:row>26</xdr:row>
      <xdr:rowOff>71437</xdr:rowOff>
    </xdr:to>
    <xdr:sp macro="" textlink="">
      <xdr:nvSpPr>
        <xdr:cNvPr id="773" name="六角形 772">
          <a:extLst>
            <a:ext uri="{FF2B5EF4-FFF2-40B4-BE49-F238E27FC236}">
              <a16:creationId xmlns:a16="http://schemas.microsoft.com/office/drawing/2014/main" id="{F0610F31-7C15-4BD2-922B-D14F937853F2}"/>
            </a:ext>
          </a:extLst>
        </xdr:cNvPr>
        <xdr:cNvSpPr/>
      </xdr:nvSpPr>
      <xdr:spPr bwMode="auto">
        <a:xfrm>
          <a:off x="10105119" y="4237843"/>
          <a:ext cx="224267" cy="19223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5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05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388331</xdr:colOff>
      <xdr:row>29</xdr:row>
      <xdr:rowOff>146537</xdr:rowOff>
    </xdr:from>
    <xdr:to>
      <xdr:col>18</xdr:col>
      <xdr:colOff>646906</xdr:colOff>
      <xdr:row>31</xdr:row>
      <xdr:rowOff>27782</xdr:rowOff>
    </xdr:to>
    <xdr:sp macro="" textlink="">
      <xdr:nvSpPr>
        <xdr:cNvPr id="774" name="六角形 773">
          <a:extLst>
            <a:ext uri="{FF2B5EF4-FFF2-40B4-BE49-F238E27FC236}">
              <a16:creationId xmlns:a16="http://schemas.microsoft.com/office/drawing/2014/main" id="{4F84E790-9F03-413D-865F-03A83A609C7F}"/>
            </a:ext>
          </a:extLst>
        </xdr:cNvPr>
        <xdr:cNvSpPr/>
      </xdr:nvSpPr>
      <xdr:spPr bwMode="auto">
        <a:xfrm>
          <a:off x="12191711" y="5008097"/>
          <a:ext cx="258575" cy="21652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209550</xdr:colOff>
      <xdr:row>29</xdr:row>
      <xdr:rowOff>142875</xdr:rowOff>
    </xdr:from>
    <xdr:to>
      <xdr:col>19</xdr:col>
      <xdr:colOff>571500</xdr:colOff>
      <xdr:row>31</xdr:row>
      <xdr:rowOff>9525</xdr:rowOff>
    </xdr:to>
    <xdr:sp macro="" textlink="">
      <xdr:nvSpPr>
        <xdr:cNvPr id="775" name="Line 1262">
          <a:extLst>
            <a:ext uri="{FF2B5EF4-FFF2-40B4-BE49-F238E27FC236}">
              <a16:creationId xmlns:a16="http://schemas.microsoft.com/office/drawing/2014/main" id="{2D1E62FB-7EED-46DA-B149-08499A7C55D9}"/>
            </a:ext>
          </a:extLst>
        </xdr:cNvPr>
        <xdr:cNvSpPr>
          <a:spLocks noChangeShapeType="1"/>
        </xdr:cNvSpPr>
      </xdr:nvSpPr>
      <xdr:spPr bwMode="auto">
        <a:xfrm flipV="1">
          <a:off x="12698730" y="5004435"/>
          <a:ext cx="361950" cy="2019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590550</xdr:colOff>
      <xdr:row>26</xdr:row>
      <xdr:rowOff>171450</xdr:rowOff>
    </xdr:from>
    <xdr:to>
      <xdr:col>20</xdr:col>
      <xdr:colOff>219075</xdr:colOff>
      <xdr:row>31</xdr:row>
      <xdr:rowOff>161925</xdr:rowOff>
    </xdr:to>
    <xdr:sp macro="" textlink="">
      <xdr:nvSpPr>
        <xdr:cNvPr id="776" name="Freeform 1263">
          <a:extLst>
            <a:ext uri="{FF2B5EF4-FFF2-40B4-BE49-F238E27FC236}">
              <a16:creationId xmlns:a16="http://schemas.microsoft.com/office/drawing/2014/main" id="{1603D318-5305-4173-8EA1-11A0030E89FC}"/>
            </a:ext>
          </a:extLst>
        </xdr:cNvPr>
        <xdr:cNvSpPr>
          <a:spLocks/>
        </xdr:cNvSpPr>
      </xdr:nvSpPr>
      <xdr:spPr bwMode="auto">
        <a:xfrm>
          <a:off x="13079730" y="4522470"/>
          <a:ext cx="314325" cy="836295"/>
        </a:xfrm>
        <a:custGeom>
          <a:avLst/>
          <a:gdLst>
            <a:gd name="T0" fmla="*/ 0 w 11228"/>
            <a:gd name="T1" fmla="*/ 2147483647 h 10543"/>
            <a:gd name="T2" fmla="*/ 0 w 11228"/>
            <a:gd name="T3" fmla="*/ 2147483647 h 10543"/>
            <a:gd name="T4" fmla="*/ 515910330 w 11228"/>
            <a:gd name="T5" fmla="*/ 0 h 1054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1228" h="10543">
              <a:moveTo>
                <a:pt x="0" y="10543"/>
              </a:moveTo>
              <a:lnTo>
                <a:pt x="0" y="6057"/>
              </a:lnTo>
              <a:cubicBezTo>
                <a:pt x="2718" y="5205"/>
                <a:pt x="5895" y="5754"/>
                <a:pt x="11228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523875</xdr:colOff>
      <xdr:row>30</xdr:row>
      <xdr:rowOff>101596</xdr:rowOff>
    </xdr:from>
    <xdr:to>
      <xdr:col>19</xdr:col>
      <xdr:colOff>666750</xdr:colOff>
      <xdr:row>31</xdr:row>
      <xdr:rowOff>53971</xdr:rowOff>
    </xdr:to>
    <xdr:sp macro="" textlink="">
      <xdr:nvSpPr>
        <xdr:cNvPr id="777" name="AutoShape 1264">
          <a:extLst>
            <a:ext uri="{FF2B5EF4-FFF2-40B4-BE49-F238E27FC236}">
              <a16:creationId xmlns:a16="http://schemas.microsoft.com/office/drawing/2014/main" id="{22162F66-5C01-4EBE-B350-CF63D04EDCB8}"/>
            </a:ext>
          </a:extLst>
        </xdr:cNvPr>
        <xdr:cNvSpPr>
          <a:spLocks noChangeArrowheads="1"/>
        </xdr:cNvSpPr>
      </xdr:nvSpPr>
      <xdr:spPr bwMode="auto">
        <a:xfrm>
          <a:off x="13013055" y="5130796"/>
          <a:ext cx="142875" cy="12001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514350</xdr:colOff>
      <xdr:row>29</xdr:row>
      <xdr:rowOff>66675</xdr:rowOff>
    </xdr:from>
    <xdr:to>
      <xdr:col>19</xdr:col>
      <xdr:colOff>676275</xdr:colOff>
      <xdr:row>30</xdr:row>
      <xdr:rowOff>47625</xdr:rowOff>
    </xdr:to>
    <xdr:sp macro="" textlink="">
      <xdr:nvSpPr>
        <xdr:cNvPr id="778" name="Oval 1265">
          <a:extLst>
            <a:ext uri="{FF2B5EF4-FFF2-40B4-BE49-F238E27FC236}">
              <a16:creationId xmlns:a16="http://schemas.microsoft.com/office/drawing/2014/main" id="{B210A9B3-CA34-47B0-8167-70F4ECA11749}"/>
            </a:ext>
          </a:extLst>
        </xdr:cNvPr>
        <xdr:cNvSpPr>
          <a:spLocks noChangeArrowheads="1"/>
        </xdr:cNvSpPr>
      </xdr:nvSpPr>
      <xdr:spPr bwMode="auto">
        <a:xfrm>
          <a:off x="13003530" y="4928235"/>
          <a:ext cx="161925" cy="14859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142875</xdr:colOff>
      <xdr:row>28</xdr:row>
      <xdr:rowOff>57150</xdr:rowOff>
    </xdr:from>
    <xdr:to>
      <xdr:col>20</xdr:col>
      <xdr:colOff>361950</xdr:colOff>
      <xdr:row>29</xdr:row>
      <xdr:rowOff>152400</xdr:rowOff>
    </xdr:to>
    <xdr:sp macro="" textlink="">
      <xdr:nvSpPr>
        <xdr:cNvPr id="779" name="Line 1266">
          <a:extLst>
            <a:ext uri="{FF2B5EF4-FFF2-40B4-BE49-F238E27FC236}">
              <a16:creationId xmlns:a16="http://schemas.microsoft.com/office/drawing/2014/main" id="{5D212E1E-A49D-491D-A7F5-EDFC42F5200B}"/>
            </a:ext>
          </a:extLst>
        </xdr:cNvPr>
        <xdr:cNvSpPr>
          <a:spLocks noChangeShapeType="1"/>
        </xdr:cNvSpPr>
      </xdr:nvSpPr>
      <xdr:spPr bwMode="auto">
        <a:xfrm flipH="1" flipV="1">
          <a:off x="13317855" y="4751070"/>
          <a:ext cx="219075" cy="2628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683706</xdr:colOff>
      <xdr:row>26</xdr:row>
      <xdr:rowOff>119062</xdr:rowOff>
    </xdr:from>
    <xdr:to>
      <xdr:col>20</xdr:col>
      <xdr:colOff>142514</xdr:colOff>
      <xdr:row>27</xdr:row>
      <xdr:rowOff>90198</xdr:rowOff>
    </xdr:to>
    <xdr:sp macro="" textlink="">
      <xdr:nvSpPr>
        <xdr:cNvPr id="780" name="六角形 779">
          <a:extLst>
            <a:ext uri="{FF2B5EF4-FFF2-40B4-BE49-F238E27FC236}">
              <a16:creationId xmlns:a16="http://schemas.microsoft.com/office/drawing/2014/main" id="{3A2DD72D-B45F-46DF-8BE5-4A9280A31D90}"/>
            </a:ext>
          </a:extLst>
        </xdr:cNvPr>
        <xdr:cNvSpPr/>
      </xdr:nvSpPr>
      <xdr:spPr bwMode="auto">
        <a:xfrm>
          <a:off x="13172886" y="4477702"/>
          <a:ext cx="144608" cy="13877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681291</xdr:colOff>
      <xdr:row>30</xdr:row>
      <xdr:rowOff>151534</xdr:rowOff>
    </xdr:from>
    <xdr:to>
      <xdr:col>20</xdr:col>
      <xdr:colOff>220085</xdr:colOff>
      <xdr:row>32</xdr:row>
      <xdr:rowOff>18727</xdr:rowOff>
    </xdr:to>
    <xdr:sp macro="" textlink="">
      <xdr:nvSpPr>
        <xdr:cNvPr id="781" name="六角形 780">
          <a:extLst>
            <a:ext uri="{FF2B5EF4-FFF2-40B4-BE49-F238E27FC236}">
              <a16:creationId xmlns:a16="http://schemas.microsoft.com/office/drawing/2014/main" id="{62D3BBDA-D85E-4E44-BB87-0A4D2589BBBB}"/>
            </a:ext>
          </a:extLst>
        </xdr:cNvPr>
        <xdr:cNvSpPr/>
      </xdr:nvSpPr>
      <xdr:spPr bwMode="auto">
        <a:xfrm>
          <a:off x="13170471" y="5180734"/>
          <a:ext cx="224594" cy="20247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536168</xdr:colOff>
      <xdr:row>29</xdr:row>
      <xdr:rowOff>128567</xdr:rowOff>
    </xdr:from>
    <xdr:to>
      <xdr:col>11</xdr:col>
      <xdr:colOff>662779</xdr:colOff>
      <xdr:row>30</xdr:row>
      <xdr:rowOff>83348</xdr:rowOff>
    </xdr:to>
    <xdr:sp macro="" textlink="">
      <xdr:nvSpPr>
        <xdr:cNvPr id="782" name="AutoShape 881">
          <a:extLst>
            <a:ext uri="{FF2B5EF4-FFF2-40B4-BE49-F238E27FC236}">
              <a16:creationId xmlns:a16="http://schemas.microsoft.com/office/drawing/2014/main" id="{5EE78984-35D1-4247-9D76-E4E540163688}"/>
            </a:ext>
          </a:extLst>
        </xdr:cNvPr>
        <xdr:cNvSpPr>
          <a:spLocks noChangeArrowheads="1"/>
        </xdr:cNvSpPr>
      </xdr:nvSpPr>
      <xdr:spPr bwMode="auto">
        <a:xfrm>
          <a:off x="7538948" y="4990127"/>
          <a:ext cx="126611" cy="12242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7141</xdr:colOff>
      <xdr:row>25</xdr:row>
      <xdr:rowOff>5988</xdr:rowOff>
    </xdr:from>
    <xdr:to>
      <xdr:col>11</xdr:col>
      <xdr:colOff>163800</xdr:colOff>
      <xdr:row>26</xdr:row>
      <xdr:rowOff>4883</xdr:rowOff>
    </xdr:to>
    <xdr:sp macro="" textlink="">
      <xdr:nvSpPr>
        <xdr:cNvPr id="783" name="六角形 782">
          <a:extLst>
            <a:ext uri="{FF2B5EF4-FFF2-40B4-BE49-F238E27FC236}">
              <a16:creationId xmlns:a16="http://schemas.microsoft.com/office/drawing/2014/main" id="{B2148BEC-7FD0-4F02-8596-2BCE5E8EE23C}"/>
            </a:ext>
          </a:extLst>
        </xdr:cNvPr>
        <xdr:cNvSpPr/>
      </xdr:nvSpPr>
      <xdr:spPr bwMode="auto">
        <a:xfrm>
          <a:off x="7009921" y="4196988"/>
          <a:ext cx="156659" cy="1665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64</a:t>
          </a:r>
        </a:p>
      </xdr:txBody>
    </xdr:sp>
    <xdr:clientData/>
  </xdr:twoCellAnchor>
  <xdr:twoCellAnchor>
    <xdr:from>
      <xdr:col>19</xdr:col>
      <xdr:colOff>12431</xdr:colOff>
      <xdr:row>25</xdr:row>
      <xdr:rowOff>9980</xdr:rowOff>
    </xdr:from>
    <xdr:to>
      <xdr:col>19</xdr:col>
      <xdr:colOff>176717</xdr:colOff>
      <xdr:row>25</xdr:row>
      <xdr:rowOff>159705</xdr:rowOff>
    </xdr:to>
    <xdr:sp macro="" textlink="">
      <xdr:nvSpPr>
        <xdr:cNvPr id="784" name="六角形 783">
          <a:extLst>
            <a:ext uri="{FF2B5EF4-FFF2-40B4-BE49-F238E27FC236}">
              <a16:creationId xmlns:a16="http://schemas.microsoft.com/office/drawing/2014/main" id="{48B5D245-88BC-4F22-8D8D-51E5DFE9F98B}"/>
            </a:ext>
          </a:extLst>
        </xdr:cNvPr>
        <xdr:cNvSpPr/>
      </xdr:nvSpPr>
      <xdr:spPr bwMode="auto">
        <a:xfrm>
          <a:off x="12501611" y="4200980"/>
          <a:ext cx="164286" cy="1497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238125</xdr:colOff>
      <xdr:row>27</xdr:row>
      <xdr:rowOff>95250</xdr:rowOff>
    </xdr:from>
    <xdr:to>
      <xdr:col>20</xdr:col>
      <xdr:colOff>323850</xdr:colOff>
      <xdr:row>27</xdr:row>
      <xdr:rowOff>142875</xdr:rowOff>
    </xdr:to>
    <xdr:sp macro="" textlink="">
      <xdr:nvSpPr>
        <xdr:cNvPr id="785" name="Freeform 529">
          <a:extLst>
            <a:ext uri="{FF2B5EF4-FFF2-40B4-BE49-F238E27FC236}">
              <a16:creationId xmlns:a16="http://schemas.microsoft.com/office/drawing/2014/main" id="{B43A470F-D5C4-4FA3-9241-C19E45BE20DD}"/>
            </a:ext>
          </a:extLst>
        </xdr:cNvPr>
        <xdr:cNvSpPr>
          <a:spLocks/>
        </xdr:cNvSpPr>
      </xdr:nvSpPr>
      <xdr:spPr bwMode="auto">
        <a:xfrm>
          <a:off x="13413105" y="462153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27</xdr:row>
      <xdr:rowOff>38100</xdr:rowOff>
    </xdr:from>
    <xdr:to>
      <xdr:col>20</xdr:col>
      <xdr:colOff>323850</xdr:colOff>
      <xdr:row>28</xdr:row>
      <xdr:rowOff>85725</xdr:rowOff>
    </xdr:to>
    <xdr:sp macro="" textlink="">
      <xdr:nvSpPr>
        <xdr:cNvPr id="786" name="Freeform 530">
          <a:extLst>
            <a:ext uri="{FF2B5EF4-FFF2-40B4-BE49-F238E27FC236}">
              <a16:creationId xmlns:a16="http://schemas.microsoft.com/office/drawing/2014/main" id="{67C4B8B1-D578-4E5A-A9F3-EBCCE3A4AD66}"/>
            </a:ext>
          </a:extLst>
        </xdr:cNvPr>
        <xdr:cNvSpPr>
          <a:spLocks/>
        </xdr:cNvSpPr>
      </xdr:nvSpPr>
      <xdr:spPr bwMode="auto">
        <a:xfrm>
          <a:off x="13413105" y="456438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11</xdr:col>
      <xdr:colOff>77389</xdr:colOff>
      <xdr:row>28</xdr:row>
      <xdr:rowOff>125016</xdr:rowOff>
    </xdr:from>
    <xdr:ext cx="361950" cy="165173"/>
    <xdr:sp macro="" textlink="">
      <xdr:nvSpPr>
        <xdr:cNvPr id="787" name="Text Box 1215">
          <a:extLst>
            <a:ext uri="{FF2B5EF4-FFF2-40B4-BE49-F238E27FC236}">
              <a16:creationId xmlns:a16="http://schemas.microsoft.com/office/drawing/2014/main" id="{7F16F050-35E3-40F3-A9F4-7A71B6F13AF5}"/>
            </a:ext>
          </a:extLst>
        </xdr:cNvPr>
        <xdr:cNvSpPr txBox="1">
          <a:spLocks noChangeArrowheads="1"/>
        </xdr:cNvSpPr>
      </xdr:nvSpPr>
      <xdr:spPr bwMode="auto">
        <a:xfrm>
          <a:off x="7080169" y="4818936"/>
          <a:ext cx="3619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11</xdr:col>
      <xdr:colOff>140892</xdr:colOff>
      <xdr:row>29</xdr:row>
      <xdr:rowOff>119061</xdr:rowOff>
    </xdr:from>
    <xdr:to>
      <xdr:col>11</xdr:col>
      <xdr:colOff>353222</xdr:colOff>
      <xdr:row>30</xdr:row>
      <xdr:rowOff>134938</xdr:rowOff>
    </xdr:to>
    <xdr:sp macro="" textlink="">
      <xdr:nvSpPr>
        <xdr:cNvPr id="788" name="六角形 787">
          <a:extLst>
            <a:ext uri="{FF2B5EF4-FFF2-40B4-BE49-F238E27FC236}">
              <a16:creationId xmlns:a16="http://schemas.microsoft.com/office/drawing/2014/main" id="{CD587C40-2D36-4D0A-AEF7-CE84C451A82A}"/>
            </a:ext>
          </a:extLst>
        </xdr:cNvPr>
        <xdr:cNvSpPr/>
      </xdr:nvSpPr>
      <xdr:spPr bwMode="auto">
        <a:xfrm>
          <a:off x="7143672" y="4980621"/>
          <a:ext cx="212330" cy="18351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0</xdr:colOff>
      <xdr:row>30</xdr:row>
      <xdr:rowOff>168274</xdr:rowOff>
    </xdr:from>
    <xdr:to>
      <xdr:col>14</xdr:col>
      <xdr:colOff>119062</xdr:colOff>
      <xdr:row>31</xdr:row>
      <xdr:rowOff>123027</xdr:rowOff>
    </xdr:to>
    <xdr:sp macro="" textlink="">
      <xdr:nvSpPr>
        <xdr:cNvPr id="789" name="AutoShape 624">
          <a:extLst>
            <a:ext uri="{FF2B5EF4-FFF2-40B4-BE49-F238E27FC236}">
              <a16:creationId xmlns:a16="http://schemas.microsoft.com/office/drawing/2014/main" id="{9E43C465-E16E-431F-82C5-683B215B1E8B}"/>
            </a:ext>
          </a:extLst>
        </xdr:cNvPr>
        <xdr:cNvSpPr>
          <a:spLocks noChangeArrowheads="1"/>
        </xdr:cNvSpPr>
      </xdr:nvSpPr>
      <xdr:spPr bwMode="auto">
        <a:xfrm>
          <a:off x="9060180" y="5197474"/>
          <a:ext cx="119062" cy="12239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336947</xdr:colOff>
      <xdr:row>31</xdr:row>
      <xdr:rowOff>28578</xdr:rowOff>
    </xdr:from>
    <xdr:to>
      <xdr:col>17</xdr:col>
      <xdr:colOff>479822</xdr:colOff>
      <xdr:row>31</xdr:row>
      <xdr:rowOff>144069</xdr:rowOff>
    </xdr:to>
    <xdr:sp macro="" textlink="">
      <xdr:nvSpPr>
        <xdr:cNvPr id="790" name="AutoShape 889">
          <a:extLst>
            <a:ext uri="{FF2B5EF4-FFF2-40B4-BE49-F238E27FC236}">
              <a16:creationId xmlns:a16="http://schemas.microsoft.com/office/drawing/2014/main" id="{B2B1B844-6D3E-490D-BA66-316785597DC1}"/>
            </a:ext>
          </a:extLst>
        </xdr:cNvPr>
        <xdr:cNvSpPr>
          <a:spLocks noChangeArrowheads="1"/>
        </xdr:cNvSpPr>
      </xdr:nvSpPr>
      <xdr:spPr bwMode="auto">
        <a:xfrm>
          <a:off x="11454527" y="5225418"/>
          <a:ext cx="142875" cy="11549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17</xdr:col>
      <xdr:colOff>240355</xdr:colOff>
      <xdr:row>27</xdr:row>
      <xdr:rowOff>103188</xdr:rowOff>
    </xdr:from>
    <xdr:ext cx="354957" cy="103188"/>
    <xdr:sp macro="" textlink="">
      <xdr:nvSpPr>
        <xdr:cNvPr id="791" name="Text Box 910">
          <a:extLst>
            <a:ext uri="{FF2B5EF4-FFF2-40B4-BE49-F238E27FC236}">
              <a16:creationId xmlns:a16="http://schemas.microsoft.com/office/drawing/2014/main" id="{4DEAEAE5-DF68-4E35-9FA1-7A0C3BF6012A}"/>
            </a:ext>
          </a:extLst>
        </xdr:cNvPr>
        <xdr:cNvSpPr txBox="1">
          <a:spLocks noChangeArrowheads="1"/>
        </xdr:cNvSpPr>
      </xdr:nvSpPr>
      <xdr:spPr bwMode="auto">
        <a:xfrm>
          <a:off x="11357935" y="4629468"/>
          <a:ext cx="354957" cy="1031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高嶋橋</a:t>
          </a:r>
        </a:p>
      </xdr:txBody>
    </xdr:sp>
    <xdr:clientData/>
  </xdr:oneCellAnchor>
  <xdr:oneCellAnchor>
    <xdr:from>
      <xdr:col>19</xdr:col>
      <xdr:colOff>142877</xdr:colOff>
      <xdr:row>28</xdr:row>
      <xdr:rowOff>43653</xdr:rowOff>
    </xdr:from>
    <xdr:ext cx="619126" cy="115094"/>
    <xdr:sp macro="" textlink="">
      <xdr:nvSpPr>
        <xdr:cNvPr id="792" name="Text Box 1285">
          <a:extLst>
            <a:ext uri="{FF2B5EF4-FFF2-40B4-BE49-F238E27FC236}">
              <a16:creationId xmlns:a16="http://schemas.microsoft.com/office/drawing/2014/main" id="{96FE87F4-8BE5-4F82-8F4B-5B35C4A636D6}"/>
            </a:ext>
          </a:extLst>
        </xdr:cNvPr>
        <xdr:cNvSpPr txBox="1">
          <a:spLocks noChangeArrowheads="1"/>
        </xdr:cNvSpPr>
      </xdr:nvSpPr>
      <xdr:spPr bwMode="auto">
        <a:xfrm>
          <a:off x="12632057" y="4737573"/>
          <a:ext cx="619126" cy="115094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桃山大橋南詰</a:t>
          </a:r>
        </a:p>
      </xdr:txBody>
    </xdr:sp>
    <xdr:clientData/>
  </xdr:oneCellAnchor>
  <xdr:twoCellAnchor>
    <xdr:from>
      <xdr:col>20</xdr:col>
      <xdr:colOff>57150</xdr:colOff>
      <xdr:row>27</xdr:row>
      <xdr:rowOff>161925</xdr:rowOff>
    </xdr:from>
    <xdr:to>
      <xdr:col>20</xdr:col>
      <xdr:colOff>180975</xdr:colOff>
      <xdr:row>28</xdr:row>
      <xdr:rowOff>114300</xdr:rowOff>
    </xdr:to>
    <xdr:sp macro="" textlink="">
      <xdr:nvSpPr>
        <xdr:cNvPr id="793" name="Oval 1267">
          <a:extLst>
            <a:ext uri="{FF2B5EF4-FFF2-40B4-BE49-F238E27FC236}">
              <a16:creationId xmlns:a16="http://schemas.microsoft.com/office/drawing/2014/main" id="{8BDBE7F1-F652-4166-B7A0-610ED9D42337}"/>
            </a:ext>
          </a:extLst>
        </xdr:cNvPr>
        <xdr:cNvSpPr>
          <a:spLocks noChangeArrowheads="1"/>
        </xdr:cNvSpPr>
      </xdr:nvSpPr>
      <xdr:spPr bwMode="auto">
        <a:xfrm>
          <a:off x="13232130" y="4688205"/>
          <a:ext cx="123825" cy="1200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181174</xdr:colOff>
      <xdr:row>27</xdr:row>
      <xdr:rowOff>141941</xdr:rowOff>
    </xdr:from>
    <xdr:to>
      <xdr:col>20</xdr:col>
      <xdr:colOff>358590</xdr:colOff>
      <xdr:row>28</xdr:row>
      <xdr:rowOff>112805</xdr:rowOff>
    </xdr:to>
    <xdr:sp macro="" textlink="">
      <xdr:nvSpPr>
        <xdr:cNvPr id="794" name="六角形 793">
          <a:extLst>
            <a:ext uri="{FF2B5EF4-FFF2-40B4-BE49-F238E27FC236}">
              <a16:creationId xmlns:a16="http://schemas.microsoft.com/office/drawing/2014/main" id="{E8D8A8EF-E01E-4248-8EC5-6070C48ED127}"/>
            </a:ext>
          </a:extLst>
        </xdr:cNvPr>
        <xdr:cNvSpPr/>
      </xdr:nvSpPr>
      <xdr:spPr bwMode="auto">
        <a:xfrm>
          <a:off x="13356154" y="4668221"/>
          <a:ext cx="177416" cy="13850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20</xdr:col>
      <xdr:colOff>7893</xdr:colOff>
      <xdr:row>29</xdr:row>
      <xdr:rowOff>101497</xdr:rowOff>
    </xdr:from>
    <xdr:ext cx="283796" cy="168508"/>
    <xdr:sp macro="" textlink="">
      <xdr:nvSpPr>
        <xdr:cNvPr id="795" name="Text Box 1480">
          <a:extLst>
            <a:ext uri="{FF2B5EF4-FFF2-40B4-BE49-F238E27FC236}">
              <a16:creationId xmlns:a16="http://schemas.microsoft.com/office/drawing/2014/main" id="{A474E006-C9F7-4AF4-A806-46A87808EB69}"/>
            </a:ext>
          </a:extLst>
        </xdr:cNvPr>
        <xdr:cNvSpPr txBox="1">
          <a:spLocks noChangeArrowheads="1"/>
        </xdr:cNvSpPr>
      </xdr:nvSpPr>
      <xdr:spPr bwMode="auto">
        <a:xfrm>
          <a:off x="13182873" y="4963057"/>
          <a:ext cx="283796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0.2㎞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608041</xdr:colOff>
      <xdr:row>28</xdr:row>
      <xdr:rowOff>161597</xdr:rowOff>
    </xdr:from>
    <xdr:to>
      <xdr:col>20</xdr:col>
      <xdr:colOff>257924</xdr:colOff>
      <xdr:row>29</xdr:row>
      <xdr:rowOff>164262</xdr:rowOff>
    </xdr:to>
    <xdr:sp macro="" textlink="">
      <xdr:nvSpPr>
        <xdr:cNvPr id="796" name="AutoShape 1653">
          <a:extLst>
            <a:ext uri="{FF2B5EF4-FFF2-40B4-BE49-F238E27FC236}">
              <a16:creationId xmlns:a16="http://schemas.microsoft.com/office/drawing/2014/main" id="{D58733CE-E261-4EB1-BFA5-E5F41000F6ED}"/>
            </a:ext>
          </a:extLst>
        </xdr:cNvPr>
        <xdr:cNvSpPr>
          <a:spLocks/>
        </xdr:cNvSpPr>
      </xdr:nvSpPr>
      <xdr:spPr bwMode="auto">
        <a:xfrm rot="13612575" flipH="1">
          <a:off x="13179910" y="4772828"/>
          <a:ext cx="170305" cy="335683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17</xdr:col>
      <xdr:colOff>750094</xdr:colOff>
      <xdr:row>28</xdr:row>
      <xdr:rowOff>107157</xdr:rowOff>
    </xdr:from>
    <xdr:to>
      <xdr:col>18</xdr:col>
      <xdr:colOff>220466</xdr:colOff>
      <xdr:row>29</xdr:row>
      <xdr:rowOff>157831</xdr:rowOff>
    </xdr:to>
    <xdr:sp macro="" textlink="">
      <xdr:nvSpPr>
        <xdr:cNvPr id="797" name="Line 1440">
          <a:extLst>
            <a:ext uri="{FF2B5EF4-FFF2-40B4-BE49-F238E27FC236}">
              <a16:creationId xmlns:a16="http://schemas.microsoft.com/office/drawing/2014/main" id="{82F0A6FC-7635-4CC6-9B67-6323C10E01F9}"/>
            </a:ext>
          </a:extLst>
        </xdr:cNvPr>
        <xdr:cNvSpPr>
          <a:spLocks noChangeShapeType="1"/>
        </xdr:cNvSpPr>
      </xdr:nvSpPr>
      <xdr:spPr bwMode="auto">
        <a:xfrm flipV="1">
          <a:off x="11806714" y="4801077"/>
          <a:ext cx="217132" cy="218314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136898</xdr:colOff>
      <xdr:row>26</xdr:row>
      <xdr:rowOff>170367</xdr:rowOff>
    </xdr:from>
    <xdr:to>
      <xdr:col>18</xdr:col>
      <xdr:colOff>327056</xdr:colOff>
      <xdr:row>27</xdr:row>
      <xdr:rowOff>168162</xdr:rowOff>
    </xdr:to>
    <xdr:sp macro="" textlink="">
      <xdr:nvSpPr>
        <xdr:cNvPr id="798" name="六角形 797">
          <a:extLst>
            <a:ext uri="{FF2B5EF4-FFF2-40B4-BE49-F238E27FC236}">
              <a16:creationId xmlns:a16="http://schemas.microsoft.com/office/drawing/2014/main" id="{4D4E308D-E661-43AC-AB7D-4EA746529A11}"/>
            </a:ext>
          </a:extLst>
        </xdr:cNvPr>
        <xdr:cNvSpPr/>
      </xdr:nvSpPr>
      <xdr:spPr bwMode="auto">
        <a:xfrm>
          <a:off x="11940278" y="4529007"/>
          <a:ext cx="190158" cy="165435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14</xdr:col>
      <xdr:colOff>278426</xdr:colOff>
      <xdr:row>29</xdr:row>
      <xdr:rowOff>84919</xdr:rowOff>
    </xdr:from>
    <xdr:to>
      <xdr:col>14</xdr:col>
      <xdr:colOff>650615</xdr:colOff>
      <xdr:row>31</xdr:row>
      <xdr:rowOff>70265</xdr:rowOff>
    </xdr:to>
    <xdr:grpSp>
      <xdr:nvGrpSpPr>
        <xdr:cNvPr id="799" name="Group 6672">
          <a:extLst>
            <a:ext uri="{FF2B5EF4-FFF2-40B4-BE49-F238E27FC236}">
              <a16:creationId xmlns:a16="http://schemas.microsoft.com/office/drawing/2014/main" id="{CBB64391-9E6E-4F26-8F1A-C0D94AA405BB}"/>
            </a:ext>
          </a:extLst>
        </xdr:cNvPr>
        <xdr:cNvGrpSpPr>
          <a:grpSpLocks/>
        </xdr:cNvGrpSpPr>
      </xdr:nvGrpSpPr>
      <xdr:grpSpPr bwMode="auto">
        <a:xfrm>
          <a:off x="9340783" y="4978048"/>
          <a:ext cx="372189" cy="322803"/>
          <a:chOff x="536" y="110"/>
          <a:chExt cx="46" cy="44"/>
        </a:xfrm>
      </xdr:grpSpPr>
      <xdr:pic>
        <xdr:nvPicPr>
          <xdr:cNvPr id="800" name="Picture 6673" descr="route2">
            <a:extLst>
              <a:ext uri="{FF2B5EF4-FFF2-40B4-BE49-F238E27FC236}">
                <a16:creationId xmlns:a16="http://schemas.microsoft.com/office/drawing/2014/main" id="{5170E5EE-4047-B356-E2B6-B8C23AF1BD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01" name="Text Box 6674">
            <a:extLst>
              <a:ext uri="{FF2B5EF4-FFF2-40B4-BE49-F238E27FC236}">
                <a16:creationId xmlns:a16="http://schemas.microsoft.com/office/drawing/2014/main" id="{49B0A6F1-3AAA-5D66-5AA4-A9E9B55F0C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11</xdr:col>
      <xdr:colOff>522770</xdr:colOff>
      <xdr:row>28</xdr:row>
      <xdr:rowOff>136013</xdr:rowOff>
    </xdr:from>
    <xdr:to>
      <xdr:col>11</xdr:col>
      <xdr:colOff>662779</xdr:colOff>
      <xdr:row>29</xdr:row>
      <xdr:rowOff>99224</xdr:rowOff>
    </xdr:to>
    <xdr:sp macro="" textlink="">
      <xdr:nvSpPr>
        <xdr:cNvPr id="802" name="Oval 623">
          <a:extLst>
            <a:ext uri="{FF2B5EF4-FFF2-40B4-BE49-F238E27FC236}">
              <a16:creationId xmlns:a16="http://schemas.microsoft.com/office/drawing/2014/main" id="{15E3A45C-245D-468E-86F9-2F001EC0F7FA}"/>
            </a:ext>
          </a:extLst>
        </xdr:cNvPr>
        <xdr:cNvSpPr>
          <a:spLocks noChangeArrowheads="1"/>
        </xdr:cNvSpPr>
      </xdr:nvSpPr>
      <xdr:spPr bwMode="auto">
        <a:xfrm>
          <a:off x="7525550" y="4829933"/>
          <a:ext cx="140009" cy="1308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404447</xdr:colOff>
      <xdr:row>35</xdr:row>
      <xdr:rowOff>38100</xdr:rowOff>
    </xdr:from>
    <xdr:to>
      <xdr:col>12</xdr:col>
      <xdr:colOff>80597</xdr:colOff>
      <xdr:row>39</xdr:row>
      <xdr:rowOff>152400</xdr:rowOff>
    </xdr:to>
    <xdr:sp macro="" textlink="">
      <xdr:nvSpPr>
        <xdr:cNvPr id="803" name="Freeform 643">
          <a:extLst>
            <a:ext uri="{FF2B5EF4-FFF2-40B4-BE49-F238E27FC236}">
              <a16:creationId xmlns:a16="http://schemas.microsoft.com/office/drawing/2014/main" id="{57DDC299-D5B7-4691-B577-903C6199C0D5}"/>
            </a:ext>
          </a:extLst>
        </xdr:cNvPr>
        <xdr:cNvSpPr>
          <a:spLocks/>
        </xdr:cNvSpPr>
      </xdr:nvSpPr>
      <xdr:spPr bwMode="auto">
        <a:xfrm>
          <a:off x="7407227" y="5905500"/>
          <a:ext cx="361950" cy="784860"/>
        </a:xfrm>
        <a:custGeom>
          <a:avLst/>
          <a:gdLst>
            <a:gd name="T0" fmla="*/ 2147483647 w 47"/>
            <a:gd name="T1" fmla="*/ 2147483647 h 85"/>
            <a:gd name="T2" fmla="*/ 2147483647 w 47"/>
            <a:gd name="T3" fmla="*/ 2147483647 h 85"/>
            <a:gd name="T4" fmla="*/ 0 w 47"/>
            <a:gd name="T5" fmla="*/ 0 h 8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7" h="85">
              <a:moveTo>
                <a:pt x="47" y="85"/>
              </a:moveTo>
              <a:lnTo>
                <a:pt x="47" y="4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295275</xdr:colOff>
      <xdr:row>36</xdr:row>
      <xdr:rowOff>28575</xdr:rowOff>
    </xdr:from>
    <xdr:to>
      <xdr:col>18</xdr:col>
      <xdr:colOff>342900</xdr:colOff>
      <xdr:row>37</xdr:row>
      <xdr:rowOff>95250</xdr:rowOff>
    </xdr:to>
    <xdr:sp macro="" textlink="">
      <xdr:nvSpPr>
        <xdr:cNvPr id="804" name="Freeform 728">
          <a:extLst>
            <a:ext uri="{FF2B5EF4-FFF2-40B4-BE49-F238E27FC236}">
              <a16:creationId xmlns:a16="http://schemas.microsoft.com/office/drawing/2014/main" id="{76C900E4-FBFB-42CE-969E-4AAF3E02B9A0}"/>
            </a:ext>
          </a:extLst>
        </xdr:cNvPr>
        <xdr:cNvSpPr>
          <a:spLocks/>
        </xdr:cNvSpPr>
      </xdr:nvSpPr>
      <xdr:spPr bwMode="auto">
        <a:xfrm>
          <a:off x="12098655" y="6063615"/>
          <a:ext cx="47625" cy="23431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581025</xdr:colOff>
      <xdr:row>34</xdr:row>
      <xdr:rowOff>19050</xdr:rowOff>
    </xdr:from>
    <xdr:to>
      <xdr:col>18</xdr:col>
      <xdr:colOff>133350</xdr:colOff>
      <xdr:row>35</xdr:row>
      <xdr:rowOff>0</xdr:rowOff>
    </xdr:to>
    <xdr:sp macro="" textlink="">
      <xdr:nvSpPr>
        <xdr:cNvPr id="805" name="Text Box 783">
          <a:extLst>
            <a:ext uri="{FF2B5EF4-FFF2-40B4-BE49-F238E27FC236}">
              <a16:creationId xmlns:a16="http://schemas.microsoft.com/office/drawing/2014/main" id="{ACEF12D1-33F1-440B-A602-C37E6C3C9DA4}"/>
            </a:ext>
          </a:extLst>
        </xdr:cNvPr>
        <xdr:cNvSpPr txBox="1">
          <a:spLocks noChangeArrowheads="1"/>
        </xdr:cNvSpPr>
      </xdr:nvSpPr>
      <xdr:spPr bwMode="auto">
        <a:xfrm>
          <a:off x="11698605" y="5718810"/>
          <a:ext cx="238125" cy="1485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391827</xdr:colOff>
      <xdr:row>36</xdr:row>
      <xdr:rowOff>8804</xdr:rowOff>
    </xdr:from>
    <xdr:to>
      <xdr:col>11</xdr:col>
      <xdr:colOff>598711</xdr:colOff>
      <xdr:row>37</xdr:row>
      <xdr:rowOff>13608</xdr:rowOff>
    </xdr:to>
    <xdr:sp macro="" textlink="">
      <xdr:nvSpPr>
        <xdr:cNvPr id="806" name="六角形 805">
          <a:extLst>
            <a:ext uri="{FF2B5EF4-FFF2-40B4-BE49-F238E27FC236}">
              <a16:creationId xmlns:a16="http://schemas.microsoft.com/office/drawing/2014/main" id="{5E7CD6FE-71AA-4874-9C22-A690EE8E7DF8}"/>
            </a:ext>
          </a:extLst>
        </xdr:cNvPr>
        <xdr:cNvSpPr/>
      </xdr:nvSpPr>
      <xdr:spPr bwMode="auto">
        <a:xfrm>
          <a:off x="7394607" y="6043844"/>
          <a:ext cx="206884" cy="17244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９</a:t>
          </a:r>
        </a:p>
      </xdr:txBody>
    </xdr:sp>
    <xdr:clientData/>
  </xdr:twoCellAnchor>
  <xdr:twoCellAnchor>
    <xdr:from>
      <xdr:col>12</xdr:col>
      <xdr:colOff>120290</xdr:colOff>
      <xdr:row>39</xdr:row>
      <xdr:rowOff>34286</xdr:rowOff>
    </xdr:from>
    <xdr:to>
      <xdr:col>12</xdr:col>
      <xdr:colOff>365739</xdr:colOff>
      <xdr:row>40</xdr:row>
      <xdr:rowOff>78831</xdr:rowOff>
    </xdr:to>
    <xdr:sp macro="" textlink="">
      <xdr:nvSpPr>
        <xdr:cNvPr id="807" name="六角形 806">
          <a:extLst>
            <a:ext uri="{FF2B5EF4-FFF2-40B4-BE49-F238E27FC236}">
              <a16:creationId xmlns:a16="http://schemas.microsoft.com/office/drawing/2014/main" id="{0AEE76C1-CEC2-4CA4-B334-741CD0E5C1A2}"/>
            </a:ext>
          </a:extLst>
        </xdr:cNvPr>
        <xdr:cNvSpPr/>
      </xdr:nvSpPr>
      <xdr:spPr bwMode="auto">
        <a:xfrm>
          <a:off x="7808870" y="6572246"/>
          <a:ext cx="245449" cy="21218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456468</xdr:colOff>
      <xdr:row>36</xdr:row>
      <xdr:rowOff>167059</xdr:rowOff>
    </xdr:from>
    <xdr:to>
      <xdr:col>13</xdr:col>
      <xdr:colOff>2932</xdr:colOff>
      <xdr:row>38</xdr:row>
      <xdr:rowOff>29307</xdr:rowOff>
    </xdr:to>
    <xdr:grpSp>
      <xdr:nvGrpSpPr>
        <xdr:cNvPr id="808" name="Group 629">
          <a:extLst>
            <a:ext uri="{FF2B5EF4-FFF2-40B4-BE49-F238E27FC236}">
              <a16:creationId xmlns:a16="http://schemas.microsoft.com/office/drawing/2014/main" id="{6D9C55A8-CAE6-46C4-A77B-52CB8D2A304C}"/>
            </a:ext>
          </a:extLst>
        </xdr:cNvPr>
        <xdr:cNvGrpSpPr>
          <a:grpSpLocks/>
        </xdr:cNvGrpSpPr>
      </xdr:nvGrpSpPr>
      <xdr:grpSpPr bwMode="auto">
        <a:xfrm>
          <a:off x="8147225" y="6241288"/>
          <a:ext cx="232264" cy="199705"/>
          <a:chOff x="1389" y="516"/>
          <a:chExt cx="38" cy="21"/>
        </a:xfrm>
      </xdr:grpSpPr>
      <xdr:sp macro="" textlink="">
        <xdr:nvSpPr>
          <xdr:cNvPr id="809" name="Freeform 630">
            <a:extLst>
              <a:ext uri="{FF2B5EF4-FFF2-40B4-BE49-F238E27FC236}">
                <a16:creationId xmlns:a16="http://schemas.microsoft.com/office/drawing/2014/main" id="{A5D4D423-6DD1-566F-9F89-693A4981AE16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38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8837"/>
              <a:gd name="connsiteY0" fmla="*/ 0 h 10000"/>
              <a:gd name="connsiteX1" fmla="*/ 930 w 8837"/>
              <a:gd name="connsiteY1" fmla="*/ 10000 h 10000"/>
              <a:gd name="connsiteX2" fmla="*/ 8837 w 8837"/>
              <a:gd name="connsiteY2" fmla="*/ 1000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837" h="10000">
                <a:moveTo>
                  <a:pt x="0" y="0"/>
                </a:moveTo>
                <a:lnTo>
                  <a:pt x="930" y="10000"/>
                </a:lnTo>
                <a:lnTo>
                  <a:pt x="8837" y="1000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10" name="Freeform 631">
            <a:extLst>
              <a:ext uri="{FF2B5EF4-FFF2-40B4-BE49-F238E27FC236}">
                <a16:creationId xmlns:a16="http://schemas.microsoft.com/office/drawing/2014/main" id="{F4FBE5DB-A774-2D0C-70FB-7D11E9360AAB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38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8837"/>
              <a:gd name="connsiteY0" fmla="*/ 10000 h 10000"/>
              <a:gd name="connsiteX1" fmla="*/ 1395 w 8837"/>
              <a:gd name="connsiteY1" fmla="*/ 0 h 10000"/>
              <a:gd name="connsiteX2" fmla="*/ 8837 w 8837"/>
              <a:gd name="connsiteY2" fmla="*/ 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837" h="10000">
                <a:moveTo>
                  <a:pt x="0" y="10000"/>
                </a:moveTo>
                <a:lnTo>
                  <a:pt x="1395" y="0"/>
                </a:lnTo>
                <a:lnTo>
                  <a:pt x="8837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12</xdr:col>
      <xdr:colOff>95250</xdr:colOff>
      <xdr:row>37</xdr:row>
      <xdr:rowOff>89296</xdr:rowOff>
    </xdr:from>
    <xdr:to>
      <xdr:col>12</xdr:col>
      <xdr:colOff>744141</xdr:colOff>
      <xdr:row>37</xdr:row>
      <xdr:rowOff>95250</xdr:rowOff>
    </xdr:to>
    <xdr:sp macro="" textlink="">
      <xdr:nvSpPr>
        <xdr:cNvPr id="811" name="Line 628">
          <a:extLst>
            <a:ext uri="{FF2B5EF4-FFF2-40B4-BE49-F238E27FC236}">
              <a16:creationId xmlns:a16="http://schemas.microsoft.com/office/drawing/2014/main" id="{69CFD522-2B3C-45E7-8F83-C346DD049C71}"/>
            </a:ext>
          </a:extLst>
        </xdr:cNvPr>
        <xdr:cNvSpPr>
          <a:spLocks noChangeShapeType="1"/>
        </xdr:cNvSpPr>
      </xdr:nvSpPr>
      <xdr:spPr bwMode="auto">
        <a:xfrm flipV="1">
          <a:off x="7783830" y="6291976"/>
          <a:ext cx="587931" cy="595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158750</xdr:colOff>
      <xdr:row>36</xdr:row>
      <xdr:rowOff>0</xdr:rowOff>
    </xdr:from>
    <xdr:to>
      <xdr:col>12</xdr:col>
      <xdr:colOff>404199</xdr:colOff>
      <xdr:row>37</xdr:row>
      <xdr:rowOff>45369</xdr:rowOff>
    </xdr:to>
    <xdr:sp macro="" textlink="">
      <xdr:nvSpPr>
        <xdr:cNvPr id="812" name="六角形 811">
          <a:extLst>
            <a:ext uri="{FF2B5EF4-FFF2-40B4-BE49-F238E27FC236}">
              <a16:creationId xmlns:a16="http://schemas.microsoft.com/office/drawing/2014/main" id="{0A7F8FE1-81D0-45D5-A628-F744F1E63437}"/>
            </a:ext>
          </a:extLst>
        </xdr:cNvPr>
        <xdr:cNvSpPr/>
      </xdr:nvSpPr>
      <xdr:spPr bwMode="auto">
        <a:xfrm>
          <a:off x="7847330" y="6035040"/>
          <a:ext cx="245449" cy="2130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14</xdr:col>
      <xdr:colOff>413514</xdr:colOff>
      <xdr:row>37</xdr:row>
      <xdr:rowOff>87315</xdr:rowOff>
    </xdr:from>
    <xdr:ext cx="228956" cy="95713"/>
    <xdr:sp macro="" textlink="">
      <xdr:nvSpPr>
        <xdr:cNvPr id="813" name="Text Box 1142">
          <a:extLst>
            <a:ext uri="{FF2B5EF4-FFF2-40B4-BE49-F238E27FC236}">
              <a16:creationId xmlns:a16="http://schemas.microsoft.com/office/drawing/2014/main" id="{F5E1C4BE-938E-4B59-A7B0-936F46C9CC90}"/>
            </a:ext>
          </a:extLst>
        </xdr:cNvPr>
        <xdr:cNvSpPr txBox="1">
          <a:spLocks noChangeArrowheads="1"/>
        </xdr:cNvSpPr>
      </xdr:nvSpPr>
      <xdr:spPr bwMode="auto">
        <a:xfrm>
          <a:off x="9473694" y="6289995"/>
          <a:ext cx="228956" cy="957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ｲﾜﾀﾆ</a:t>
          </a:r>
        </a:p>
      </xdr:txBody>
    </xdr:sp>
    <xdr:clientData/>
  </xdr:oneCellAnchor>
  <xdr:oneCellAnchor>
    <xdr:from>
      <xdr:col>15</xdr:col>
      <xdr:colOff>616186</xdr:colOff>
      <xdr:row>35</xdr:row>
      <xdr:rowOff>89663</xdr:rowOff>
    </xdr:from>
    <xdr:ext cx="424230" cy="115490"/>
    <xdr:sp macro="" textlink="">
      <xdr:nvSpPr>
        <xdr:cNvPr id="814" name="Text Box 638">
          <a:extLst>
            <a:ext uri="{FF2B5EF4-FFF2-40B4-BE49-F238E27FC236}">
              <a16:creationId xmlns:a16="http://schemas.microsoft.com/office/drawing/2014/main" id="{F6618120-DCEB-48B7-95D8-CE47F90F5819}"/>
            </a:ext>
          </a:extLst>
        </xdr:cNvPr>
        <xdr:cNvSpPr txBox="1">
          <a:spLocks noChangeArrowheads="1"/>
        </xdr:cNvSpPr>
      </xdr:nvSpPr>
      <xdr:spPr bwMode="auto">
        <a:xfrm>
          <a:off x="10362166" y="5957063"/>
          <a:ext cx="424230" cy="11549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大和街道</a:t>
          </a:r>
        </a:p>
      </xdr:txBody>
    </xdr:sp>
    <xdr:clientData/>
  </xdr:oneCellAnchor>
  <xdr:oneCellAnchor>
    <xdr:from>
      <xdr:col>13</xdr:col>
      <xdr:colOff>14260</xdr:colOff>
      <xdr:row>36</xdr:row>
      <xdr:rowOff>23814</xdr:rowOff>
    </xdr:from>
    <xdr:ext cx="948648" cy="326243"/>
    <xdr:sp macro="" textlink="">
      <xdr:nvSpPr>
        <xdr:cNvPr id="815" name="Text Box 616">
          <a:extLst>
            <a:ext uri="{FF2B5EF4-FFF2-40B4-BE49-F238E27FC236}">
              <a16:creationId xmlns:a16="http://schemas.microsoft.com/office/drawing/2014/main" id="{186A2047-E735-4339-B7B9-7BF44BA4E247}"/>
            </a:ext>
          </a:extLst>
        </xdr:cNvPr>
        <xdr:cNvSpPr txBox="1">
          <a:spLocks noChangeArrowheads="1"/>
        </xdr:cNvSpPr>
      </xdr:nvSpPr>
      <xdr:spPr bwMode="auto">
        <a:xfrm>
          <a:off x="8388640" y="6058854"/>
          <a:ext cx="948648" cy="32624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ｾﾌﾞﾝｲﾚﾌﾞﾝ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和歌山下三毛店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14</xdr:col>
      <xdr:colOff>165981</xdr:colOff>
      <xdr:row>38</xdr:row>
      <xdr:rowOff>438</xdr:rowOff>
    </xdr:from>
    <xdr:to>
      <xdr:col>14</xdr:col>
      <xdr:colOff>685829</xdr:colOff>
      <xdr:row>38</xdr:row>
      <xdr:rowOff>117228</xdr:rowOff>
    </xdr:to>
    <xdr:sp macro="" textlink="">
      <xdr:nvSpPr>
        <xdr:cNvPr id="816" name="Freeform 601">
          <a:extLst>
            <a:ext uri="{FF2B5EF4-FFF2-40B4-BE49-F238E27FC236}">
              <a16:creationId xmlns:a16="http://schemas.microsoft.com/office/drawing/2014/main" id="{E2234200-2CC0-4413-97DC-ED61C3FE7EAC}"/>
            </a:ext>
          </a:extLst>
        </xdr:cNvPr>
        <xdr:cNvSpPr>
          <a:spLocks/>
        </xdr:cNvSpPr>
      </xdr:nvSpPr>
      <xdr:spPr bwMode="auto">
        <a:xfrm flipH="1" flipV="1">
          <a:off x="9226161" y="6370758"/>
          <a:ext cx="519848" cy="116790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388587</xdr:colOff>
      <xdr:row>39</xdr:row>
      <xdr:rowOff>134843</xdr:rowOff>
    </xdr:from>
    <xdr:to>
      <xdr:col>14</xdr:col>
      <xdr:colOff>608854</xdr:colOff>
      <xdr:row>40</xdr:row>
      <xdr:rowOff>119528</xdr:rowOff>
    </xdr:to>
    <xdr:sp macro="" textlink="">
      <xdr:nvSpPr>
        <xdr:cNvPr id="817" name="六角形 816">
          <a:extLst>
            <a:ext uri="{FF2B5EF4-FFF2-40B4-BE49-F238E27FC236}">
              <a16:creationId xmlns:a16="http://schemas.microsoft.com/office/drawing/2014/main" id="{C2D72FF7-9441-4796-81B4-7FC1283F96AA}"/>
            </a:ext>
          </a:extLst>
        </xdr:cNvPr>
        <xdr:cNvSpPr/>
      </xdr:nvSpPr>
      <xdr:spPr bwMode="auto">
        <a:xfrm>
          <a:off x="9448767" y="6672803"/>
          <a:ext cx="220267" cy="15232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26024</xdr:colOff>
      <xdr:row>37</xdr:row>
      <xdr:rowOff>162383</xdr:rowOff>
    </xdr:from>
    <xdr:ext cx="522995" cy="121059"/>
    <xdr:sp macro="" textlink="">
      <xdr:nvSpPr>
        <xdr:cNvPr id="818" name="Text Box 303">
          <a:extLst>
            <a:ext uri="{FF2B5EF4-FFF2-40B4-BE49-F238E27FC236}">
              <a16:creationId xmlns:a16="http://schemas.microsoft.com/office/drawing/2014/main" id="{286C5939-F0CE-4984-BC12-A5288C931FF7}"/>
            </a:ext>
          </a:extLst>
        </xdr:cNvPr>
        <xdr:cNvSpPr txBox="1">
          <a:spLocks noChangeArrowheads="1"/>
        </xdr:cNvSpPr>
      </xdr:nvSpPr>
      <xdr:spPr bwMode="auto">
        <a:xfrm>
          <a:off x="8400404" y="6365063"/>
          <a:ext cx="522995" cy="12105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13</xdr:col>
      <xdr:colOff>629423</xdr:colOff>
      <xdr:row>38</xdr:row>
      <xdr:rowOff>117229</xdr:rowOff>
    </xdr:from>
    <xdr:to>
      <xdr:col>14</xdr:col>
      <xdr:colOff>197134</xdr:colOff>
      <xdr:row>38</xdr:row>
      <xdr:rowOff>117230</xdr:rowOff>
    </xdr:to>
    <xdr:sp macro="" textlink="">
      <xdr:nvSpPr>
        <xdr:cNvPr id="819" name="Line 72">
          <a:extLst>
            <a:ext uri="{FF2B5EF4-FFF2-40B4-BE49-F238E27FC236}">
              <a16:creationId xmlns:a16="http://schemas.microsoft.com/office/drawing/2014/main" id="{59756CCA-A372-4084-8527-508F9B8B029E}"/>
            </a:ext>
          </a:extLst>
        </xdr:cNvPr>
        <xdr:cNvSpPr>
          <a:spLocks noChangeShapeType="1"/>
        </xdr:cNvSpPr>
      </xdr:nvSpPr>
      <xdr:spPr bwMode="auto">
        <a:xfrm>
          <a:off x="9003803" y="6487549"/>
          <a:ext cx="253511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41145</xdr:colOff>
      <xdr:row>36</xdr:row>
      <xdr:rowOff>17608</xdr:rowOff>
    </xdr:from>
    <xdr:to>
      <xdr:col>16</xdr:col>
      <xdr:colOff>531237</xdr:colOff>
      <xdr:row>40</xdr:row>
      <xdr:rowOff>118015</xdr:rowOff>
    </xdr:to>
    <xdr:grpSp>
      <xdr:nvGrpSpPr>
        <xdr:cNvPr id="820" name="グループ化 819">
          <a:extLst>
            <a:ext uri="{FF2B5EF4-FFF2-40B4-BE49-F238E27FC236}">
              <a16:creationId xmlns:a16="http://schemas.microsoft.com/office/drawing/2014/main" id="{BB931314-D061-4515-9DA5-22856EBEB77A}"/>
            </a:ext>
          </a:extLst>
        </xdr:cNvPr>
        <xdr:cNvGrpSpPr/>
      </xdr:nvGrpSpPr>
      <xdr:grpSpPr>
        <a:xfrm rot="16200000">
          <a:off x="9989587" y="5891552"/>
          <a:ext cx="775321" cy="1175892"/>
          <a:chOff x="12920267" y="6963150"/>
          <a:chExt cx="774484" cy="1275975"/>
        </a:xfrm>
      </xdr:grpSpPr>
      <xdr:sp macro="" textlink="">
        <xdr:nvSpPr>
          <xdr:cNvPr id="821" name="Freeform 527">
            <a:extLst>
              <a:ext uri="{FF2B5EF4-FFF2-40B4-BE49-F238E27FC236}">
                <a16:creationId xmlns:a16="http://schemas.microsoft.com/office/drawing/2014/main" id="{5CE76F73-ADDA-C883-CC84-ECF28EFE8017}"/>
              </a:ext>
            </a:extLst>
          </xdr:cNvPr>
          <xdr:cNvSpPr>
            <a:spLocks/>
          </xdr:cNvSpPr>
        </xdr:nvSpPr>
        <xdr:spPr bwMode="auto">
          <a:xfrm>
            <a:off x="12920267" y="7297620"/>
            <a:ext cx="722522" cy="579986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9304"/>
              <a:gd name="connsiteY0" fmla="*/ 19954 h 19954"/>
              <a:gd name="connsiteX1" fmla="*/ 0 w 9304"/>
              <a:gd name="connsiteY1" fmla="*/ 9954 h 19954"/>
              <a:gd name="connsiteX2" fmla="*/ 9304 w 9304"/>
              <a:gd name="connsiteY2" fmla="*/ 0 h 19954"/>
              <a:gd name="connsiteX0" fmla="*/ 0 w 10000"/>
              <a:gd name="connsiteY0" fmla="*/ 10000 h 10000"/>
              <a:gd name="connsiteX1" fmla="*/ 0 w 10000"/>
              <a:gd name="connsiteY1" fmla="*/ 4988 h 10000"/>
              <a:gd name="connsiteX2" fmla="*/ 10000 w 10000"/>
              <a:gd name="connsiteY2" fmla="*/ 0 h 10000"/>
              <a:gd name="connsiteX0" fmla="*/ 0 w 10543"/>
              <a:gd name="connsiteY0" fmla="*/ 10000 h 10000"/>
              <a:gd name="connsiteX1" fmla="*/ 0 w 10543"/>
              <a:gd name="connsiteY1" fmla="*/ 4988 h 10000"/>
              <a:gd name="connsiteX2" fmla="*/ 9850 w 10543"/>
              <a:gd name="connsiteY2" fmla="*/ 4889 h 10000"/>
              <a:gd name="connsiteX3" fmla="*/ 10000 w 10543"/>
              <a:gd name="connsiteY3" fmla="*/ 0 h 10000"/>
              <a:gd name="connsiteX0" fmla="*/ 0 w 10000"/>
              <a:gd name="connsiteY0" fmla="*/ 10000 h 10000"/>
              <a:gd name="connsiteX1" fmla="*/ 0 w 10000"/>
              <a:gd name="connsiteY1" fmla="*/ 4988 h 10000"/>
              <a:gd name="connsiteX2" fmla="*/ 9850 w 10000"/>
              <a:gd name="connsiteY2" fmla="*/ 4889 h 10000"/>
              <a:gd name="connsiteX3" fmla="*/ 10000 w 10000"/>
              <a:gd name="connsiteY3" fmla="*/ 0 h 10000"/>
              <a:gd name="connsiteX0" fmla="*/ 0 w 10000"/>
              <a:gd name="connsiteY0" fmla="*/ 10000 h 10000"/>
              <a:gd name="connsiteX1" fmla="*/ 0 w 10000"/>
              <a:gd name="connsiteY1" fmla="*/ 4988 h 10000"/>
              <a:gd name="connsiteX2" fmla="*/ 9850 w 10000"/>
              <a:gd name="connsiteY2" fmla="*/ 4889 h 10000"/>
              <a:gd name="connsiteX3" fmla="*/ 10000 w 10000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225"/>
              <a:gd name="connsiteY0" fmla="*/ 10898 h 10898"/>
              <a:gd name="connsiteX1" fmla="*/ 0 w 10225"/>
              <a:gd name="connsiteY1" fmla="*/ 5886 h 10898"/>
              <a:gd name="connsiteX2" fmla="*/ 10075 w 10225"/>
              <a:gd name="connsiteY2" fmla="*/ 4989 h 10898"/>
              <a:gd name="connsiteX3" fmla="*/ 10225 w 10225"/>
              <a:gd name="connsiteY3" fmla="*/ 0 h 10898"/>
              <a:gd name="connsiteX0" fmla="*/ 0 w 10225"/>
              <a:gd name="connsiteY0" fmla="*/ 10898 h 10898"/>
              <a:gd name="connsiteX1" fmla="*/ 0 w 10225"/>
              <a:gd name="connsiteY1" fmla="*/ 5886 h 10898"/>
              <a:gd name="connsiteX2" fmla="*/ 10075 w 10225"/>
              <a:gd name="connsiteY2" fmla="*/ 4989 h 10898"/>
              <a:gd name="connsiteX3" fmla="*/ 10225 w 10225"/>
              <a:gd name="connsiteY3" fmla="*/ 0 h 10898"/>
              <a:gd name="connsiteX0" fmla="*/ 0 w 10225"/>
              <a:gd name="connsiteY0" fmla="*/ 10898 h 10898"/>
              <a:gd name="connsiteX1" fmla="*/ 0 w 10225"/>
              <a:gd name="connsiteY1" fmla="*/ 5886 h 10898"/>
              <a:gd name="connsiteX2" fmla="*/ 10075 w 10225"/>
              <a:gd name="connsiteY2" fmla="*/ 4989 h 10898"/>
              <a:gd name="connsiteX3" fmla="*/ 10225 w 10225"/>
              <a:gd name="connsiteY3" fmla="*/ 0 h 10898"/>
              <a:gd name="connsiteX0" fmla="*/ 0 w 10076"/>
              <a:gd name="connsiteY0" fmla="*/ 10898 h 10898"/>
              <a:gd name="connsiteX1" fmla="*/ 0 w 10076"/>
              <a:gd name="connsiteY1" fmla="*/ 5886 h 10898"/>
              <a:gd name="connsiteX2" fmla="*/ 10075 w 10076"/>
              <a:gd name="connsiteY2" fmla="*/ 4989 h 10898"/>
              <a:gd name="connsiteX3" fmla="*/ 9926 w 10076"/>
              <a:gd name="connsiteY3" fmla="*/ 0 h 10898"/>
              <a:gd name="connsiteX0" fmla="*/ 0 w 10075"/>
              <a:gd name="connsiteY0" fmla="*/ 10898 h 10898"/>
              <a:gd name="connsiteX1" fmla="*/ 0 w 10075"/>
              <a:gd name="connsiteY1" fmla="*/ 5886 h 10898"/>
              <a:gd name="connsiteX2" fmla="*/ 10075 w 10075"/>
              <a:gd name="connsiteY2" fmla="*/ 4989 h 10898"/>
              <a:gd name="connsiteX3" fmla="*/ 9926 w 10075"/>
              <a:gd name="connsiteY3" fmla="*/ 0 h 10898"/>
              <a:gd name="connsiteX0" fmla="*/ 0 w 10075"/>
              <a:gd name="connsiteY0" fmla="*/ 10898 h 10898"/>
              <a:gd name="connsiteX1" fmla="*/ 0 w 10075"/>
              <a:gd name="connsiteY1" fmla="*/ 5886 h 10898"/>
              <a:gd name="connsiteX2" fmla="*/ 10075 w 10075"/>
              <a:gd name="connsiteY2" fmla="*/ 4989 h 10898"/>
              <a:gd name="connsiteX3" fmla="*/ 9926 w 10075"/>
              <a:gd name="connsiteY3" fmla="*/ 0 h 10898"/>
              <a:gd name="connsiteX0" fmla="*/ 0 w 10075"/>
              <a:gd name="connsiteY0" fmla="*/ 5886 h 5900"/>
              <a:gd name="connsiteX1" fmla="*/ 10075 w 10075"/>
              <a:gd name="connsiteY1" fmla="*/ 4989 h 5900"/>
              <a:gd name="connsiteX2" fmla="*/ 9926 w 10075"/>
              <a:gd name="connsiteY2" fmla="*/ 0 h 5900"/>
              <a:gd name="connsiteX0" fmla="*/ 0 w 7920"/>
              <a:gd name="connsiteY0" fmla="*/ 9976 h 10000"/>
              <a:gd name="connsiteX1" fmla="*/ 7920 w 7920"/>
              <a:gd name="connsiteY1" fmla="*/ 8456 h 10000"/>
              <a:gd name="connsiteX2" fmla="*/ 7772 w 7920"/>
              <a:gd name="connsiteY2" fmla="*/ 0 h 10000"/>
              <a:gd name="connsiteX0" fmla="*/ 0 w 10000"/>
              <a:gd name="connsiteY0" fmla="*/ 9976 h 9981"/>
              <a:gd name="connsiteX1" fmla="*/ 10000 w 10000"/>
              <a:gd name="connsiteY1" fmla="*/ 8456 h 9981"/>
              <a:gd name="connsiteX2" fmla="*/ 9813 w 10000"/>
              <a:gd name="connsiteY2" fmla="*/ 0 h 9981"/>
              <a:gd name="connsiteX0" fmla="*/ 0 w 9250"/>
              <a:gd name="connsiteY0" fmla="*/ 9995 h 10000"/>
              <a:gd name="connsiteX1" fmla="*/ 9250 w 9250"/>
              <a:gd name="connsiteY1" fmla="*/ 8472 h 10000"/>
              <a:gd name="connsiteX2" fmla="*/ 9063 w 9250"/>
              <a:gd name="connsiteY2" fmla="*/ 0 h 10000"/>
              <a:gd name="connsiteX0" fmla="*/ 0 w 10000"/>
              <a:gd name="connsiteY0" fmla="*/ 9995 h 10001"/>
              <a:gd name="connsiteX1" fmla="*/ 10000 w 10000"/>
              <a:gd name="connsiteY1" fmla="*/ 8472 h 10001"/>
              <a:gd name="connsiteX2" fmla="*/ 9798 w 10000"/>
              <a:gd name="connsiteY2" fmla="*/ 0 h 10001"/>
              <a:gd name="connsiteX0" fmla="*/ 0 w 10000"/>
              <a:gd name="connsiteY0" fmla="*/ 9995 h 10023"/>
              <a:gd name="connsiteX1" fmla="*/ 10000 w 10000"/>
              <a:gd name="connsiteY1" fmla="*/ 8472 h 10023"/>
              <a:gd name="connsiteX2" fmla="*/ 9798 w 10000"/>
              <a:gd name="connsiteY2" fmla="*/ 0 h 10023"/>
              <a:gd name="connsiteX0" fmla="*/ 0 w 10000"/>
              <a:gd name="connsiteY0" fmla="*/ 13383 h 13411"/>
              <a:gd name="connsiteX1" fmla="*/ 10000 w 10000"/>
              <a:gd name="connsiteY1" fmla="*/ 11860 h 13411"/>
              <a:gd name="connsiteX2" fmla="*/ 9798 w 10000"/>
              <a:gd name="connsiteY2" fmla="*/ 0 h 1341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3411">
                <a:moveTo>
                  <a:pt x="0" y="13383"/>
                </a:moveTo>
                <a:cubicBezTo>
                  <a:pt x="1310" y="13688"/>
                  <a:pt x="744" y="11408"/>
                  <a:pt x="10000" y="11860"/>
                </a:cubicBezTo>
                <a:cubicBezTo>
                  <a:pt x="9621" y="7737"/>
                  <a:pt x="9764" y="4150"/>
                  <a:pt x="9798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22" name="Line 72">
            <a:extLst>
              <a:ext uri="{FF2B5EF4-FFF2-40B4-BE49-F238E27FC236}">
                <a16:creationId xmlns:a16="http://schemas.microsoft.com/office/drawing/2014/main" id="{27CBCE11-E532-9526-B070-1A7A6888AC19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3642733" y="7817824"/>
            <a:ext cx="52018" cy="42130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3" name="グループ化 822">
            <a:extLst>
              <a:ext uri="{FF2B5EF4-FFF2-40B4-BE49-F238E27FC236}">
                <a16:creationId xmlns:a16="http://schemas.microsoft.com/office/drawing/2014/main" id="{DD3DD1C8-B02F-499C-1270-15E55D09E1B2}"/>
              </a:ext>
            </a:extLst>
          </xdr:cNvPr>
          <xdr:cNvGrpSpPr/>
        </xdr:nvGrpSpPr>
        <xdr:grpSpPr>
          <a:xfrm>
            <a:off x="13400927" y="6963150"/>
            <a:ext cx="36566" cy="1224132"/>
            <a:chOff x="1512371" y="498196"/>
            <a:chExt cx="49586" cy="1596892"/>
          </a:xfrm>
        </xdr:grpSpPr>
        <xdr:sp macro="" textlink="">
          <xdr:nvSpPr>
            <xdr:cNvPr id="825" name="Line 76">
              <a:extLst>
                <a:ext uri="{FF2B5EF4-FFF2-40B4-BE49-F238E27FC236}">
                  <a16:creationId xmlns:a16="http://schemas.microsoft.com/office/drawing/2014/main" id="{A7CB8646-85D1-BC07-B4DA-18F653FC78C6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529136" y="498196"/>
              <a:ext cx="12409" cy="148269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26" name="Line 76">
              <a:extLst>
                <a:ext uri="{FF2B5EF4-FFF2-40B4-BE49-F238E27FC236}">
                  <a16:creationId xmlns:a16="http://schemas.microsoft.com/office/drawing/2014/main" id="{BACA54A9-4682-2A5A-A11B-33862F8F3761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555154" y="838933"/>
              <a:ext cx="6803" cy="12561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27" name="Line 76">
              <a:extLst>
                <a:ext uri="{FF2B5EF4-FFF2-40B4-BE49-F238E27FC236}">
                  <a16:creationId xmlns:a16="http://schemas.microsoft.com/office/drawing/2014/main" id="{97E2D23A-E9D7-C2F7-0B2A-ACBA23C489D3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512371" y="819008"/>
              <a:ext cx="6803" cy="125615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824" name="Text Box 638">
            <a:extLst>
              <a:ext uri="{FF2B5EF4-FFF2-40B4-BE49-F238E27FC236}">
                <a16:creationId xmlns:a16="http://schemas.microsoft.com/office/drawing/2014/main" id="{688A62F1-B67F-BC39-45A3-DB521557F8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53325" y="7067611"/>
            <a:ext cx="142867" cy="311377"/>
          </a:xfrm>
          <a:prstGeom prst="rect">
            <a:avLst/>
          </a:prstGeom>
          <a:solidFill>
            <a:schemeClr val="bg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vert="horz" wrap="none" lIns="27432" tIns="18288" rIns="27432" bIns="18288" anchor="ctr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小倉駅</a:t>
            </a:r>
          </a:p>
        </xdr:txBody>
      </xdr:sp>
    </xdr:grpSp>
    <xdr:clientData/>
  </xdr:twoCellAnchor>
  <xdr:oneCellAnchor>
    <xdr:from>
      <xdr:col>15</xdr:col>
      <xdr:colOff>563521</xdr:colOff>
      <xdr:row>39</xdr:row>
      <xdr:rowOff>617</xdr:rowOff>
    </xdr:from>
    <xdr:ext cx="311880" cy="165173"/>
    <xdr:sp macro="" textlink="">
      <xdr:nvSpPr>
        <xdr:cNvPr id="828" name="Text Box 1620">
          <a:extLst>
            <a:ext uri="{FF2B5EF4-FFF2-40B4-BE49-F238E27FC236}">
              <a16:creationId xmlns:a16="http://schemas.microsoft.com/office/drawing/2014/main" id="{DAED2E21-95BC-4F44-B31A-F50747A755A3}"/>
            </a:ext>
          </a:extLst>
        </xdr:cNvPr>
        <xdr:cNvSpPr txBox="1">
          <a:spLocks noChangeArrowheads="1"/>
        </xdr:cNvSpPr>
      </xdr:nvSpPr>
      <xdr:spPr bwMode="auto">
        <a:xfrm>
          <a:off x="10309501" y="6538577"/>
          <a:ext cx="31188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177601</xdr:colOff>
      <xdr:row>35</xdr:row>
      <xdr:rowOff>29804</xdr:rowOff>
    </xdr:from>
    <xdr:ext cx="455002" cy="231538"/>
    <xdr:sp macro="" textlink="">
      <xdr:nvSpPr>
        <xdr:cNvPr id="829" name="Text Box 665">
          <a:extLst>
            <a:ext uri="{FF2B5EF4-FFF2-40B4-BE49-F238E27FC236}">
              <a16:creationId xmlns:a16="http://schemas.microsoft.com/office/drawing/2014/main" id="{094A2E85-BE79-44D6-B312-D48C7E79D9E6}"/>
            </a:ext>
          </a:extLst>
        </xdr:cNvPr>
        <xdr:cNvSpPr txBox="1">
          <a:spLocks noChangeArrowheads="1"/>
        </xdr:cNvSpPr>
      </xdr:nvSpPr>
      <xdr:spPr bwMode="auto">
        <a:xfrm>
          <a:off x="11295181" y="5897204"/>
          <a:ext cx="455002" cy="23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ﾗｲｵﾝｽﾞ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ﾏﾝｼｮﾝ</a:t>
          </a:r>
        </a:p>
      </xdr:txBody>
    </xdr:sp>
    <xdr:clientData/>
  </xdr:oneCellAnchor>
  <xdr:twoCellAnchor>
    <xdr:from>
      <xdr:col>17</xdr:col>
      <xdr:colOff>305417</xdr:colOff>
      <xdr:row>33</xdr:row>
      <xdr:rowOff>25585</xdr:rowOff>
    </xdr:from>
    <xdr:to>
      <xdr:col>18</xdr:col>
      <xdr:colOff>104686</xdr:colOff>
      <xdr:row>40</xdr:row>
      <xdr:rowOff>124954</xdr:rowOff>
    </xdr:to>
    <xdr:grpSp>
      <xdr:nvGrpSpPr>
        <xdr:cNvPr id="830" name="グループ化 829">
          <a:extLst>
            <a:ext uri="{FF2B5EF4-FFF2-40B4-BE49-F238E27FC236}">
              <a16:creationId xmlns:a16="http://schemas.microsoft.com/office/drawing/2014/main" id="{C991AB55-CC11-4CF5-AAFA-EBEF3513DDD9}"/>
            </a:ext>
          </a:extLst>
        </xdr:cNvPr>
        <xdr:cNvGrpSpPr/>
      </xdr:nvGrpSpPr>
      <xdr:grpSpPr>
        <a:xfrm rot="4717597">
          <a:off x="11027474" y="5991328"/>
          <a:ext cx="1280469" cy="485069"/>
          <a:chOff x="8323557" y="3243449"/>
          <a:chExt cx="1288953" cy="569948"/>
        </a:xfrm>
      </xdr:grpSpPr>
      <xdr:sp macro="" textlink="">
        <xdr:nvSpPr>
          <xdr:cNvPr id="831" name="Line 662">
            <a:extLst>
              <a:ext uri="{FF2B5EF4-FFF2-40B4-BE49-F238E27FC236}">
                <a16:creationId xmlns:a16="http://schemas.microsoft.com/office/drawing/2014/main" id="{A3BAAD14-3262-45BE-C9AA-1FA50B5A9B85}"/>
              </a:ext>
            </a:extLst>
          </xdr:cNvPr>
          <xdr:cNvSpPr>
            <a:spLocks noChangeShapeType="1"/>
          </xdr:cNvSpPr>
        </xdr:nvSpPr>
        <xdr:spPr bwMode="auto">
          <a:xfrm flipV="1">
            <a:off x="8323557" y="3391573"/>
            <a:ext cx="494055" cy="2063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32" name="グループ化 831">
            <a:extLst>
              <a:ext uri="{FF2B5EF4-FFF2-40B4-BE49-F238E27FC236}">
                <a16:creationId xmlns:a16="http://schemas.microsoft.com/office/drawing/2014/main" id="{4D3B8027-112B-E27F-9C54-094B1A5F72DF}"/>
              </a:ext>
            </a:extLst>
          </xdr:cNvPr>
          <xdr:cNvGrpSpPr/>
        </xdr:nvGrpSpPr>
        <xdr:grpSpPr>
          <a:xfrm>
            <a:off x="8361303" y="3243449"/>
            <a:ext cx="1251207" cy="569948"/>
            <a:chOff x="8361303" y="3243449"/>
            <a:chExt cx="1251207" cy="569948"/>
          </a:xfrm>
        </xdr:grpSpPr>
        <xdr:sp macro="" textlink="">
          <xdr:nvSpPr>
            <xdr:cNvPr id="833" name="Freeform 658">
              <a:extLst>
                <a:ext uri="{FF2B5EF4-FFF2-40B4-BE49-F238E27FC236}">
                  <a16:creationId xmlns:a16="http://schemas.microsoft.com/office/drawing/2014/main" id="{E8061390-1F8F-B1B0-84D5-EFF2B460A5B3}"/>
                </a:ext>
              </a:extLst>
            </xdr:cNvPr>
            <xdr:cNvSpPr>
              <a:spLocks/>
            </xdr:cNvSpPr>
          </xdr:nvSpPr>
          <xdr:spPr bwMode="auto">
            <a:xfrm>
              <a:off x="8361303" y="3257219"/>
              <a:ext cx="1251207" cy="434235"/>
            </a:xfrm>
            <a:custGeom>
              <a:avLst/>
              <a:gdLst>
                <a:gd name="T0" fmla="*/ 2147483647 w 115"/>
                <a:gd name="T1" fmla="*/ 2147483647 h 95"/>
                <a:gd name="T2" fmla="*/ 2147483647 w 115"/>
                <a:gd name="T3" fmla="*/ 2147483647 h 95"/>
                <a:gd name="T4" fmla="*/ 2147483647 w 115"/>
                <a:gd name="T5" fmla="*/ 2147483647 h 95"/>
                <a:gd name="T6" fmla="*/ 2147483647 w 115"/>
                <a:gd name="T7" fmla="*/ 2147483647 h 95"/>
                <a:gd name="T8" fmla="*/ 2147483647 w 115"/>
                <a:gd name="T9" fmla="*/ 2147483647 h 95"/>
                <a:gd name="T10" fmla="*/ 2147483647 w 115"/>
                <a:gd name="T11" fmla="*/ 2147483647 h 95"/>
                <a:gd name="T12" fmla="*/ 2147483647 w 115"/>
                <a:gd name="T13" fmla="*/ 2147483647 h 95"/>
                <a:gd name="T14" fmla="*/ 2147483647 w 115"/>
                <a:gd name="T15" fmla="*/ 2147483647 h 95"/>
                <a:gd name="T16" fmla="*/ 0 w 115"/>
                <a:gd name="T17" fmla="*/ 0 h 95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connsiteX0" fmla="*/ 6261 w 10000"/>
                <a:gd name="connsiteY0" fmla="*/ 11457 h 11457"/>
                <a:gd name="connsiteX1" fmla="*/ 6261 w 10000"/>
                <a:gd name="connsiteY1" fmla="*/ 8316 h 11457"/>
                <a:gd name="connsiteX2" fmla="*/ 9739 w 10000"/>
                <a:gd name="connsiteY2" fmla="*/ 5895 h 11457"/>
                <a:gd name="connsiteX3" fmla="*/ 10000 w 10000"/>
                <a:gd name="connsiteY3" fmla="*/ 3895 h 11457"/>
                <a:gd name="connsiteX4" fmla="*/ 8348 w 10000"/>
                <a:gd name="connsiteY4" fmla="*/ 2632 h 11457"/>
                <a:gd name="connsiteX5" fmla="*/ 6696 w 10000"/>
                <a:gd name="connsiteY5" fmla="*/ 1895 h 11457"/>
                <a:gd name="connsiteX6" fmla="*/ 5913 w 10000"/>
                <a:gd name="connsiteY6" fmla="*/ 1789 h 11457"/>
                <a:gd name="connsiteX7" fmla="*/ 4522 w 10000"/>
                <a:gd name="connsiteY7" fmla="*/ 316 h 11457"/>
                <a:gd name="connsiteX8" fmla="*/ 0 w 10000"/>
                <a:gd name="connsiteY8" fmla="*/ 0 h 11457"/>
                <a:gd name="connsiteX0" fmla="*/ 6261 w 12516"/>
                <a:gd name="connsiteY0" fmla="*/ 11457 h 11457"/>
                <a:gd name="connsiteX1" fmla="*/ 6261 w 12516"/>
                <a:gd name="connsiteY1" fmla="*/ 8316 h 11457"/>
                <a:gd name="connsiteX2" fmla="*/ 12516 w 12516"/>
                <a:gd name="connsiteY2" fmla="*/ 4720 h 11457"/>
                <a:gd name="connsiteX3" fmla="*/ 10000 w 12516"/>
                <a:gd name="connsiteY3" fmla="*/ 3895 h 11457"/>
                <a:gd name="connsiteX4" fmla="*/ 8348 w 12516"/>
                <a:gd name="connsiteY4" fmla="*/ 2632 h 11457"/>
                <a:gd name="connsiteX5" fmla="*/ 6696 w 12516"/>
                <a:gd name="connsiteY5" fmla="*/ 1895 h 11457"/>
                <a:gd name="connsiteX6" fmla="*/ 5913 w 12516"/>
                <a:gd name="connsiteY6" fmla="*/ 1789 h 11457"/>
                <a:gd name="connsiteX7" fmla="*/ 4522 w 12516"/>
                <a:gd name="connsiteY7" fmla="*/ 316 h 11457"/>
                <a:gd name="connsiteX8" fmla="*/ 0 w 12516"/>
                <a:gd name="connsiteY8" fmla="*/ 0 h 11457"/>
                <a:gd name="connsiteX0" fmla="*/ 6261 w 12516"/>
                <a:gd name="connsiteY0" fmla="*/ 8316 h 8316"/>
                <a:gd name="connsiteX1" fmla="*/ 12516 w 12516"/>
                <a:gd name="connsiteY1" fmla="*/ 4720 h 8316"/>
                <a:gd name="connsiteX2" fmla="*/ 10000 w 12516"/>
                <a:gd name="connsiteY2" fmla="*/ 3895 h 8316"/>
                <a:gd name="connsiteX3" fmla="*/ 8348 w 12516"/>
                <a:gd name="connsiteY3" fmla="*/ 2632 h 8316"/>
                <a:gd name="connsiteX4" fmla="*/ 6696 w 12516"/>
                <a:gd name="connsiteY4" fmla="*/ 1895 h 8316"/>
                <a:gd name="connsiteX5" fmla="*/ 5913 w 12516"/>
                <a:gd name="connsiteY5" fmla="*/ 1789 h 8316"/>
                <a:gd name="connsiteX6" fmla="*/ 4522 w 12516"/>
                <a:gd name="connsiteY6" fmla="*/ 316 h 8316"/>
                <a:gd name="connsiteX7" fmla="*/ 0 w 12516"/>
                <a:gd name="connsiteY7" fmla="*/ 0 h 8316"/>
                <a:gd name="connsiteX0" fmla="*/ 10000 w 10000"/>
                <a:gd name="connsiteY0" fmla="*/ 5676 h 5676"/>
                <a:gd name="connsiteX1" fmla="*/ 7990 w 10000"/>
                <a:gd name="connsiteY1" fmla="*/ 4684 h 5676"/>
                <a:gd name="connsiteX2" fmla="*/ 6670 w 10000"/>
                <a:gd name="connsiteY2" fmla="*/ 3165 h 5676"/>
                <a:gd name="connsiteX3" fmla="*/ 5350 w 10000"/>
                <a:gd name="connsiteY3" fmla="*/ 2279 h 5676"/>
                <a:gd name="connsiteX4" fmla="*/ 4724 w 10000"/>
                <a:gd name="connsiteY4" fmla="*/ 2151 h 5676"/>
                <a:gd name="connsiteX5" fmla="*/ 3613 w 10000"/>
                <a:gd name="connsiteY5" fmla="*/ 380 h 5676"/>
                <a:gd name="connsiteX6" fmla="*/ 0 w 10000"/>
                <a:gd name="connsiteY6" fmla="*/ 0 h 5676"/>
                <a:gd name="connsiteX0" fmla="*/ 11026 w 11026"/>
                <a:gd name="connsiteY0" fmla="*/ 11053 h 11053"/>
                <a:gd name="connsiteX1" fmla="*/ 7990 w 11026"/>
                <a:gd name="connsiteY1" fmla="*/ 8252 h 11053"/>
                <a:gd name="connsiteX2" fmla="*/ 6670 w 11026"/>
                <a:gd name="connsiteY2" fmla="*/ 5576 h 11053"/>
                <a:gd name="connsiteX3" fmla="*/ 5350 w 11026"/>
                <a:gd name="connsiteY3" fmla="*/ 4015 h 11053"/>
                <a:gd name="connsiteX4" fmla="*/ 4724 w 11026"/>
                <a:gd name="connsiteY4" fmla="*/ 3790 h 11053"/>
                <a:gd name="connsiteX5" fmla="*/ 3613 w 11026"/>
                <a:gd name="connsiteY5" fmla="*/ 669 h 11053"/>
                <a:gd name="connsiteX6" fmla="*/ 0 w 11026"/>
                <a:gd name="connsiteY6" fmla="*/ 0 h 11053"/>
                <a:gd name="connsiteX0" fmla="*/ 9117 w 9117"/>
                <a:gd name="connsiteY0" fmla="*/ 10384 h 10384"/>
                <a:gd name="connsiteX1" fmla="*/ 6081 w 9117"/>
                <a:gd name="connsiteY1" fmla="*/ 7583 h 10384"/>
                <a:gd name="connsiteX2" fmla="*/ 4761 w 9117"/>
                <a:gd name="connsiteY2" fmla="*/ 4907 h 10384"/>
                <a:gd name="connsiteX3" fmla="*/ 3441 w 9117"/>
                <a:gd name="connsiteY3" fmla="*/ 3346 h 10384"/>
                <a:gd name="connsiteX4" fmla="*/ 2815 w 9117"/>
                <a:gd name="connsiteY4" fmla="*/ 3121 h 10384"/>
                <a:gd name="connsiteX5" fmla="*/ 1704 w 9117"/>
                <a:gd name="connsiteY5" fmla="*/ 0 h 10384"/>
                <a:gd name="connsiteX6" fmla="*/ 0 w 9117"/>
                <a:gd name="connsiteY6" fmla="*/ 25 h 1038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9117" h="10384">
                  <a:moveTo>
                    <a:pt x="9117" y="10384"/>
                  </a:moveTo>
                  <a:lnTo>
                    <a:pt x="6081" y="7583"/>
                  </a:lnTo>
                  <a:lnTo>
                    <a:pt x="4761" y="4907"/>
                  </a:lnTo>
                  <a:lnTo>
                    <a:pt x="3441" y="3346"/>
                  </a:lnTo>
                  <a:lnTo>
                    <a:pt x="2815" y="3121"/>
                  </a:lnTo>
                  <a:lnTo>
                    <a:pt x="1704" y="0"/>
                  </a:lnTo>
                  <a:lnTo>
                    <a:pt x="0" y="25"/>
                  </a:ln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4" name="Line 661">
              <a:extLst>
                <a:ext uri="{FF2B5EF4-FFF2-40B4-BE49-F238E27FC236}">
                  <a16:creationId xmlns:a16="http://schemas.microsoft.com/office/drawing/2014/main" id="{593FE23F-75F5-2032-F11C-6657570CF7E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224396" y="3568944"/>
              <a:ext cx="200025" cy="8412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5" name="Line 663">
              <a:extLst>
                <a:ext uri="{FF2B5EF4-FFF2-40B4-BE49-F238E27FC236}">
                  <a16:creationId xmlns:a16="http://schemas.microsoft.com/office/drawing/2014/main" id="{EAFD1F36-8737-F30C-5147-567719F91E2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8697773" y="3243449"/>
              <a:ext cx="228600" cy="7620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6" name="Line 664">
              <a:extLst>
                <a:ext uri="{FF2B5EF4-FFF2-40B4-BE49-F238E27FC236}">
                  <a16:creationId xmlns:a16="http://schemas.microsoft.com/office/drawing/2014/main" id="{93410917-268D-12CD-093C-6B9110D0E5D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613349" y="3252050"/>
              <a:ext cx="74295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7" name="Rectangle 666">
              <a:extLst>
                <a:ext uri="{FF2B5EF4-FFF2-40B4-BE49-F238E27FC236}">
                  <a16:creationId xmlns:a16="http://schemas.microsoft.com/office/drawing/2014/main" id="{4277D019-19F0-60B1-9F5B-DD2B43A0331F}"/>
                </a:ext>
              </a:extLst>
            </xdr:cNvPr>
            <xdr:cNvSpPr>
              <a:spLocks noChangeArrowheads="1"/>
            </xdr:cNvSpPr>
          </xdr:nvSpPr>
          <xdr:spPr bwMode="auto">
            <a:xfrm rot="-1899428">
              <a:off x="8795771" y="3511794"/>
              <a:ext cx="171450" cy="30160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17</xdr:col>
      <xdr:colOff>560296</xdr:colOff>
      <xdr:row>35</xdr:row>
      <xdr:rowOff>98011</xdr:rowOff>
    </xdr:from>
    <xdr:to>
      <xdr:col>17</xdr:col>
      <xdr:colOff>693866</xdr:colOff>
      <xdr:row>36</xdr:row>
      <xdr:rowOff>52294</xdr:rowOff>
    </xdr:to>
    <xdr:sp macro="" textlink="">
      <xdr:nvSpPr>
        <xdr:cNvPr id="838" name="AutoShape 654">
          <a:extLst>
            <a:ext uri="{FF2B5EF4-FFF2-40B4-BE49-F238E27FC236}">
              <a16:creationId xmlns:a16="http://schemas.microsoft.com/office/drawing/2014/main" id="{55563EBE-20E8-4909-9582-0C86AAB34B6C}"/>
            </a:ext>
          </a:extLst>
        </xdr:cNvPr>
        <xdr:cNvSpPr>
          <a:spLocks noChangeArrowheads="1"/>
        </xdr:cNvSpPr>
      </xdr:nvSpPr>
      <xdr:spPr bwMode="auto">
        <a:xfrm>
          <a:off x="11677876" y="5965411"/>
          <a:ext cx="125950" cy="12192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107005</xdr:colOff>
      <xdr:row>36</xdr:row>
      <xdr:rowOff>61278</xdr:rowOff>
    </xdr:from>
    <xdr:to>
      <xdr:col>17</xdr:col>
      <xdr:colOff>527935</xdr:colOff>
      <xdr:row>38</xdr:row>
      <xdr:rowOff>101116</xdr:rowOff>
    </xdr:to>
    <xdr:sp macro="" textlink="">
      <xdr:nvSpPr>
        <xdr:cNvPr id="839" name="Freeform 658">
          <a:extLst>
            <a:ext uri="{FF2B5EF4-FFF2-40B4-BE49-F238E27FC236}">
              <a16:creationId xmlns:a16="http://schemas.microsoft.com/office/drawing/2014/main" id="{1036A75F-533D-4AA6-9685-9BB7D994109C}"/>
            </a:ext>
          </a:extLst>
        </xdr:cNvPr>
        <xdr:cNvSpPr>
          <a:spLocks/>
        </xdr:cNvSpPr>
      </xdr:nvSpPr>
      <xdr:spPr bwMode="auto">
        <a:xfrm rot="4717597">
          <a:off x="11247491" y="6073412"/>
          <a:ext cx="375118" cy="420930"/>
        </a:xfrm>
        <a:custGeom>
          <a:avLst/>
          <a:gdLst>
            <a:gd name="T0" fmla="*/ 2147483647 w 115"/>
            <a:gd name="T1" fmla="*/ 2147483647 h 95"/>
            <a:gd name="T2" fmla="*/ 2147483647 w 115"/>
            <a:gd name="T3" fmla="*/ 2147483647 h 95"/>
            <a:gd name="T4" fmla="*/ 2147483647 w 115"/>
            <a:gd name="T5" fmla="*/ 2147483647 h 95"/>
            <a:gd name="T6" fmla="*/ 2147483647 w 115"/>
            <a:gd name="T7" fmla="*/ 2147483647 h 95"/>
            <a:gd name="T8" fmla="*/ 2147483647 w 115"/>
            <a:gd name="T9" fmla="*/ 2147483647 h 95"/>
            <a:gd name="T10" fmla="*/ 2147483647 w 115"/>
            <a:gd name="T11" fmla="*/ 2147483647 h 95"/>
            <a:gd name="T12" fmla="*/ 2147483647 w 115"/>
            <a:gd name="T13" fmla="*/ 2147483647 h 95"/>
            <a:gd name="T14" fmla="*/ 2147483647 w 115"/>
            <a:gd name="T15" fmla="*/ 2147483647 h 95"/>
            <a:gd name="T16" fmla="*/ 0 w 115"/>
            <a:gd name="T17" fmla="*/ 0 h 9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6261 w 10000"/>
            <a:gd name="connsiteY0" fmla="*/ 11457 h 11457"/>
            <a:gd name="connsiteX1" fmla="*/ 6261 w 10000"/>
            <a:gd name="connsiteY1" fmla="*/ 8316 h 11457"/>
            <a:gd name="connsiteX2" fmla="*/ 9739 w 10000"/>
            <a:gd name="connsiteY2" fmla="*/ 5895 h 11457"/>
            <a:gd name="connsiteX3" fmla="*/ 10000 w 10000"/>
            <a:gd name="connsiteY3" fmla="*/ 3895 h 11457"/>
            <a:gd name="connsiteX4" fmla="*/ 8348 w 10000"/>
            <a:gd name="connsiteY4" fmla="*/ 2632 h 11457"/>
            <a:gd name="connsiteX5" fmla="*/ 6696 w 10000"/>
            <a:gd name="connsiteY5" fmla="*/ 1895 h 11457"/>
            <a:gd name="connsiteX6" fmla="*/ 5913 w 10000"/>
            <a:gd name="connsiteY6" fmla="*/ 1789 h 11457"/>
            <a:gd name="connsiteX7" fmla="*/ 4522 w 10000"/>
            <a:gd name="connsiteY7" fmla="*/ 316 h 11457"/>
            <a:gd name="connsiteX8" fmla="*/ 0 w 10000"/>
            <a:gd name="connsiteY8" fmla="*/ 0 h 11457"/>
            <a:gd name="connsiteX0" fmla="*/ 6261 w 10000"/>
            <a:gd name="connsiteY0" fmla="*/ 8316 h 8316"/>
            <a:gd name="connsiteX1" fmla="*/ 9739 w 10000"/>
            <a:gd name="connsiteY1" fmla="*/ 5895 h 8316"/>
            <a:gd name="connsiteX2" fmla="*/ 10000 w 10000"/>
            <a:gd name="connsiteY2" fmla="*/ 3895 h 8316"/>
            <a:gd name="connsiteX3" fmla="*/ 8348 w 10000"/>
            <a:gd name="connsiteY3" fmla="*/ 2632 h 8316"/>
            <a:gd name="connsiteX4" fmla="*/ 6696 w 10000"/>
            <a:gd name="connsiteY4" fmla="*/ 1895 h 8316"/>
            <a:gd name="connsiteX5" fmla="*/ 5913 w 10000"/>
            <a:gd name="connsiteY5" fmla="*/ 1789 h 8316"/>
            <a:gd name="connsiteX6" fmla="*/ 4522 w 10000"/>
            <a:gd name="connsiteY6" fmla="*/ 316 h 8316"/>
            <a:gd name="connsiteX7" fmla="*/ 0 w 10000"/>
            <a:gd name="connsiteY7" fmla="*/ 0 h 8316"/>
            <a:gd name="connsiteX0" fmla="*/ 1739 w 5478"/>
            <a:gd name="connsiteY0" fmla="*/ 9620 h 9620"/>
            <a:gd name="connsiteX1" fmla="*/ 5217 w 5478"/>
            <a:gd name="connsiteY1" fmla="*/ 6709 h 9620"/>
            <a:gd name="connsiteX2" fmla="*/ 5478 w 5478"/>
            <a:gd name="connsiteY2" fmla="*/ 4304 h 9620"/>
            <a:gd name="connsiteX3" fmla="*/ 3826 w 5478"/>
            <a:gd name="connsiteY3" fmla="*/ 2785 h 9620"/>
            <a:gd name="connsiteX4" fmla="*/ 2174 w 5478"/>
            <a:gd name="connsiteY4" fmla="*/ 1899 h 9620"/>
            <a:gd name="connsiteX5" fmla="*/ 1391 w 5478"/>
            <a:gd name="connsiteY5" fmla="*/ 1771 h 9620"/>
            <a:gd name="connsiteX6" fmla="*/ 0 w 5478"/>
            <a:gd name="connsiteY6" fmla="*/ 0 h 9620"/>
            <a:gd name="connsiteX0" fmla="*/ 3175 w 10000"/>
            <a:gd name="connsiteY0" fmla="*/ 10000 h 10000"/>
            <a:gd name="connsiteX1" fmla="*/ 9524 w 10000"/>
            <a:gd name="connsiteY1" fmla="*/ 6974 h 10000"/>
            <a:gd name="connsiteX2" fmla="*/ 10000 w 10000"/>
            <a:gd name="connsiteY2" fmla="*/ 4474 h 10000"/>
            <a:gd name="connsiteX3" fmla="*/ 6984 w 10000"/>
            <a:gd name="connsiteY3" fmla="*/ 2895 h 10000"/>
            <a:gd name="connsiteX4" fmla="*/ 3969 w 10000"/>
            <a:gd name="connsiteY4" fmla="*/ 1974 h 10000"/>
            <a:gd name="connsiteX5" fmla="*/ 2539 w 10000"/>
            <a:gd name="connsiteY5" fmla="*/ 1841 h 10000"/>
            <a:gd name="connsiteX6" fmla="*/ 0 w 10000"/>
            <a:gd name="connsiteY6" fmla="*/ 0 h 10000"/>
            <a:gd name="connsiteX0" fmla="*/ 636 w 7461"/>
            <a:gd name="connsiteY0" fmla="*/ 8159 h 8159"/>
            <a:gd name="connsiteX1" fmla="*/ 6985 w 7461"/>
            <a:gd name="connsiteY1" fmla="*/ 5133 h 8159"/>
            <a:gd name="connsiteX2" fmla="*/ 7461 w 7461"/>
            <a:gd name="connsiteY2" fmla="*/ 2633 h 8159"/>
            <a:gd name="connsiteX3" fmla="*/ 4445 w 7461"/>
            <a:gd name="connsiteY3" fmla="*/ 1054 h 8159"/>
            <a:gd name="connsiteX4" fmla="*/ 1430 w 7461"/>
            <a:gd name="connsiteY4" fmla="*/ 133 h 8159"/>
            <a:gd name="connsiteX5" fmla="*/ 0 w 7461"/>
            <a:gd name="connsiteY5" fmla="*/ 0 h 8159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1917 w 10000"/>
            <a:gd name="connsiteY4" fmla="*/ 163 h 10000"/>
            <a:gd name="connsiteX5" fmla="*/ 0 w 10000"/>
            <a:gd name="connsiteY5" fmla="*/ 0 h 10000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1917 w 10000"/>
            <a:gd name="connsiteY4" fmla="*/ 163 h 10000"/>
            <a:gd name="connsiteX5" fmla="*/ 0 w 10000"/>
            <a:gd name="connsiteY5" fmla="*/ 0 h 10000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0 w 10000"/>
            <a:gd name="connsiteY4" fmla="*/ 0 h 10000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0 w 10000"/>
            <a:gd name="connsiteY4" fmla="*/ 0 h 10000"/>
            <a:gd name="connsiteX0" fmla="*/ 0 w 9148"/>
            <a:gd name="connsiteY0" fmla="*/ 8708 h 8708"/>
            <a:gd name="connsiteX1" fmla="*/ 8510 w 9148"/>
            <a:gd name="connsiteY1" fmla="*/ 4999 h 8708"/>
            <a:gd name="connsiteX2" fmla="*/ 9148 w 9148"/>
            <a:gd name="connsiteY2" fmla="*/ 1935 h 8708"/>
            <a:gd name="connsiteX3" fmla="*/ 5106 w 9148"/>
            <a:gd name="connsiteY3" fmla="*/ 0 h 8708"/>
            <a:gd name="connsiteX0" fmla="*/ 0 w 10000"/>
            <a:gd name="connsiteY0" fmla="*/ 7778 h 7778"/>
            <a:gd name="connsiteX1" fmla="*/ 9303 w 10000"/>
            <a:gd name="connsiteY1" fmla="*/ 3519 h 7778"/>
            <a:gd name="connsiteX2" fmla="*/ 10000 w 10000"/>
            <a:gd name="connsiteY2" fmla="*/ 0 h 77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7778">
              <a:moveTo>
                <a:pt x="0" y="7778"/>
              </a:moveTo>
              <a:lnTo>
                <a:pt x="9303" y="3519"/>
              </a:lnTo>
              <a:lnTo>
                <a:pt x="1000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115222</xdr:colOff>
      <xdr:row>38</xdr:row>
      <xdr:rowOff>92181</xdr:rowOff>
    </xdr:from>
    <xdr:to>
      <xdr:col>17</xdr:col>
      <xdr:colOff>553048</xdr:colOff>
      <xdr:row>40</xdr:row>
      <xdr:rowOff>1</xdr:rowOff>
    </xdr:to>
    <xdr:sp macro="" textlink="">
      <xdr:nvSpPr>
        <xdr:cNvPr id="840" name="Line 73">
          <a:extLst>
            <a:ext uri="{FF2B5EF4-FFF2-40B4-BE49-F238E27FC236}">
              <a16:creationId xmlns:a16="http://schemas.microsoft.com/office/drawing/2014/main" id="{B1293BF3-F9E0-41FD-9EBC-97990CD65C58}"/>
            </a:ext>
          </a:extLst>
        </xdr:cNvPr>
        <xdr:cNvSpPr>
          <a:spLocks noChangeShapeType="1"/>
        </xdr:cNvSpPr>
      </xdr:nvSpPr>
      <xdr:spPr bwMode="auto">
        <a:xfrm flipH="1" flipV="1">
          <a:off x="11232802" y="6462501"/>
          <a:ext cx="437826" cy="243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185732</xdr:colOff>
      <xdr:row>39</xdr:row>
      <xdr:rowOff>30287</xdr:rowOff>
    </xdr:from>
    <xdr:to>
      <xdr:col>17</xdr:col>
      <xdr:colOff>408494</xdr:colOff>
      <xdr:row>40</xdr:row>
      <xdr:rowOff>22605</xdr:rowOff>
    </xdr:to>
    <xdr:sp macro="" textlink="">
      <xdr:nvSpPr>
        <xdr:cNvPr id="841" name="六角形 840">
          <a:extLst>
            <a:ext uri="{FF2B5EF4-FFF2-40B4-BE49-F238E27FC236}">
              <a16:creationId xmlns:a16="http://schemas.microsoft.com/office/drawing/2014/main" id="{6429D440-3841-45C4-BEEC-AB41877C82F5}"/>
            </a:ext>
          </a:extLst>
        </xdr:cNvPr>
        <xdr:cNvSpPr/>
      </xdr:nvSpPr>
      <xdr:spPr bwMode="auto">
        <a:xfrm>
          <a:off x="11303312" y="6568247"/>
          <a:ext cx="222762" cy="15995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18</xdr:col>
      <xdr:colOff>81393</xdr:colOff>
      <xdr:row>35</xdr:row>
      <xdr:rowOff>102627</xdr:rowOff>
    </xdr:from>
    <xdr:ext cx="425450" cy="165173"/>
    <xdr:sp macro="" textlink="">
      <xdr:nvSpPr>
        <xdr:cNvPr id="842" name="Text Box 1620">
          <a:extLst>
            <a:ext uri="{FF2B5EF4-FFF2-40B4-BE49-F238E27FC236}">
              <a16:creationId xmlns:a16="http://schemas.microsoft.com/office/drawing/2014/main" id="{1D4447CF-AF2B-4B34-9A77-526EC7B1BA07}"/>
            </a:ext>
          </a:extLst>
        </xdr:cNvPr>
        <xdr:cNvSpPr txBox="1">
          <a:spLocks noChangeArrowheads="1"/>
        </xdr:cNvSpPr>
      </xdr:nvSpPr>
      <xdr:spPr bwMode="auto">
        <a:xfrm>
          <a:off x="11884773" y="5970027"/>
          <a:ext cx="4254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0.1km</a:t>
          </a:r>
        </a:p>
      </xdr:txBody>
    </xdr:sp>
    <xdr:clientData/>
  </xdr:oneCellAnchor>
  <xdr:twoCellAnchor>
    <xdr:from>
      <xdr:col>17</xdr:col>
      <xdr:colOff>698572</xdr:colOff>
      <xdr:row>34</xdr:row>
      <xdr:rowOff>128732</xdr:rowOff>
    </xdr:from>
    <xdr:to>
      <xdr:col>18</xdr:col>
      <xdr:colOff>167471</xdr:colOff>
      <xdr:row>35</xdr:row>
      <xdr:rowOff>151980</xdr:rowOff>
    </xdr:to>
    <xdr:sp macro="" textlink="">
      <xdr:nvSpPr>
        <xdr:cNvPr id="843" name="AutoShape 1653">
          <a:extLst>
            <a:ext uri="{FF2B5EF4-FFF2-40B4-BE49-F238E27FC236}">
              <a16:creationId xmlns:a16="http://schemas.microsoft.com/office/drawing/2014/main" id="{3C221282-1CE2-41B3-AC1D-0112559803A6}"/>
            </a:ext>
          </a:extLst>
        </xdr:cNvPr>
        <xdr:cNvSpPr>
          <a:spLocks/>
        </xdr:cNvSpPr>
      </xdr:nvSpPr>
      <xdr:spPr bwMode="auto">
        <a:xfrm rot="1888204">
          <a:off x="11800912" y="5828492"/>
          <a:ext cx="169939" cy="190888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18</xdr:col>
      <xdr:colOff>30696</xdr:colOff>
      <xdr:row>33</xdr:row>
      <xdr:rowOff>15359</xdr:rowOff>
    </xdr:from>
    <xdr:to>
      <xdr:col>18</xdr:col>
      <xdr:colOff>229408</xdr:colOff>
      <xdr:row>33</xdr:row>
      <xdr:rowOff>159997</xdr:rowOff>
    </xdr:to>
    <xdr:sp macro="" textlink="">
      <xdr:nvSpPr>
        <xdr:cNvPr id="844" name="六角形 843">
          <a:extLst>
            <a:ext uri="{FF2B5EF4-FFF2-40B4-BE49-F238E27FC236}">
              <a16:creationId xmlns:a16="http://schemas.microsoft.com/office/drawing/2014/main" id="{510BE079-2882-40FB-A6B9-34CF763B3BC7}"/>
            </a:ext>
          </a:extLst>
        </xdr:cNvPr>
        <xdr:cNvSpPr/>
      </xdr:nvSpPr>
      <xdr:spPr bwMode="auto">
        <a:xfrm>
          <a:off x="11834076" y="5547479"/>
          <a:ext cx="198712" cy="14463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361851</xdr:colOff>
      <xdr:row>33</xdr:row>
      <xdr:rowOff>138264</xdr:rowOff>
    </xdr:from>
    <xdr:ext cx="330321" cy="192032"/>
    <xdr:sp macro="" textlink="">
      <xdr:nvSpPr>
        <xdr:cNvPr id="845" name="Text Box 1300">
          <a:extLst>
            <a:ext uri="{FF2B5EF4-FFF2-40B4-BE49-F238E27FC236}">
              <a16:creationId xmlns:a16="http://schemas.microsoft.com/office/drawing/2014/main" id="{0D57F586-A8E3-4C28-8CD4-E1522F4672BD}"/>
            </a:ext>
          </a:extLst>
        </xdr:cNvPr>
        <xdr:cNvSpPr txBox="1">
          <a:spLocks noChangeArrowheads="1"/>
        </xdr:cNvSpPr>
      </xdr:nvSpPr>
      <xdr:spPr bwMode="auto">
        <a:xfrm>
          <a:off x="11479431" y="5670384"/>
          <a:ext cx="330321" cy="192032"/>
        </a:xfrm>
        <a:prstGeom prst="rect">
          <a:avLst/>
        </a:prstGeom>
        <a:solidFill>
          <a:schemeClr val="bg1">
            <a:alpha val="84000"/>
          </a:schemeClr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土手を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150709</xdr:colOff>
      <xdr:row>37</xdr:row>
      <xdr:rowOff>86385</xdr:rowOff>
    </xdr:from>
    <xdr:ext cx="425450" cy="165173"/>
    <xdr:sp macro="" textlink="">
      <xdr:nvSpPr>
        <xdr:cNvPr id="846" name="Text Box 1620">
          <a:extLst>
            <a:ext uri="{FF2B5EF4-FFF2-40B4-BE49-F238E27FC236}">
              <a16:creationId xmlns:a16="http://schemas.microsoft.com/office/drawing/2014/main" id="{B05A1E31-259D-4133-BE9F-C44E2D148D03}"/>
            </a:ext>
          </a:extLst>
        </xdr:cNvPr>
        <xdr:cNvSpPr txBox="1">
          <a:spLocks noChangeArrowheads="1"/>
        </xdr:cNvSpPr>
      </xdr:nvSpPr>
      <xdr:spPr bwMode="auto">
        <a:xfrm>
          <a:off x="11954089" y="6289065"/>
          <a:ext cx="4254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17</xdr:col>
      <xdr:colOff>624323</xdr:colOff>
      <xdr:row>35</xdr:row>
      <xdr:rowOff>115597</xdr:rowOff>
    </xdr:from>
    <xdr:to>
      <xdr:col>18</xdr:col>
      <xdr:colOff>167982</xdr:colOff>
      <xdr:row>40</xdr:row>
      <xdr:rowOff>20608</xdr:rowOff>
    </xdr:to>
    <xdr:sp macro="" textlink="">
      <xdr:nvSpPr>
        <xdr:cNvPr id="847" name="AutoShape 1653">
          <a:extLst>
            <a:ext uri="{FF2B5EF4-FFF2-40B4-BE49-F238E27FC236}">
              <a16:creationId xmlns:a16="http://schemas.microsoft.com/office/drawing/2014/main" id="{768370BA-064B-462C-A8AD-C5A0BFD9C9BA}"/>
            </a:ext>
          </a:extLst>
        </xdr:cNvPr>
        <xdr:cNvSpPr>
          <a:spLocks/>
        </xdr:cNvSpPr>
      </xdr:nvSpPr>
      <xdr:spPr bwMode="auto">
        <a:xfrm rot="471726">
          <a:off x="11741903" y="5982997"/>
          <a:ext cx="229459" cy="743211"/>
        </a:xfrm>
        <a:prstGeom prst="rightBrace">
          <a:avLst>
            <a:gd name="adj1" fmla="val 42094"/>
            <a:gd name="adj2" fmla="val 4704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18</xdr:col>
      <xdr:colOff>187852</xdr:colOff>
      <xdr:row>38</xdr:row>
      <xdr:rowOff>107515</xdr:rowOff>
    </xdr:from>
    <xdr:to>
      <xdr:col>18</xdr:col>
      <xdr:colOff>386564</xdr:colOff>
      <xdr:row>39</xdr:row>
      <xdr:rowOff>83161</xdr:rowOff>
    </xdr:to>
    <xdr:sp macro="" textlink="">
      <xdr:nvSpPr>
        <xdr:cNvPr id="848" name="六角形 847">
          <a:extLst>
            <a:ext uri="{FF2B5EF4-FFF2-40B4-BE49-F238E27FC236}">
              <a16:creationId xmlns:a16="http://schemas.microsoft.com/office/drawing/2014/main" id="{6830C009-49B3-41BF-B02D-9BD54A9E1022}"/>
            </a:ext>
          </a:extLst>
        </xdr:cNvPr>
        <xdr:cNvSpPr/>
      </xdr:nvSpPr>
      <xdr:spPr bwMode="auto">
        <a:xfrm>
          <a:off x="11991232" y="6477835"/>
          <a:ext cx="198712" cy="14328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592531</xdr:colOff>
      <xdr:row>38</xdr:row>
      <xdr:rowOff>130586</xdr:rowOff>
    </xdr:from>
    <xdr:ext cx="84034" cy="330303"/>
    <xdr:sp macro="" textlink="">
      <xdr:nvSpPr>
        <xdr:cNvPr id="849" name="Text Box 638">
          <a:extLst>
            <a:ext uri="{FF2B5EF4-FFF2-40B4-BE49-F238E27FC236}">
              <a16:creationId xmlns:a16="http://schemas.microsoft.com/office/drawing/2014/main" id="{423EC8A0-DC58-40AC-8E00-180340F498E8}"/>
            </a:ext>
          </a:extLst>
        </xdr:cNvPr>
        <xdr:cNvSpPr txBox="1">
          <a:spLocks noChangeArrowheads="1"/>
        </xdr:cNvSpPr>
      </xdr:nvSpPr>
      <xdr:spPr bwMode="auto">
        <a:xfrm>
          <a:off x="11710111" y="6500906"/>
          <a:ext cx="84034" cy="33030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大和街道</a:t>
          </a:r>
        </a:p>
      </xdr:txBody>
    </xdr:sp>
    <xdr:clientData/>
  </xdr:oneCellAnchor>
  <xdr:oneCellAnchor>
    <xdr:from>
      <xdr:col>19</xdr:col>
      <xdr:colOff>315759</xdr:colOff>
      <xdr:row>40</xdr:row>
      <xdr:rowOff>63899</xdr:rowOff>
    </xdr:from>
    <xdr:ext cx="357124" cy="103872"/>
    <xdr:sp macro="" textlink="">
      <xdr:nvSpPr>
        <xdr:cNvPr id="850" name="Text Box 1300">
          <a:extLst>
            <a:ext uri="{FF2B5EF4-FFF2-40B4-BE49-F238E27FC236}">
              <a16:creationId xmlns:a16="http://schemas.microsoft.com/office/drawing/2014/main" id="{113D0D86-770B-4C08-AAAB-B6AAABE049FA}"/>
            </a:ext>
          </a:extLst>
        </xdr:cNvPr>
        <xdr:cNvSpPr txBox="1">
          <a:spLocks noChangeArrowheads="1"/>
        </xdr:cNvSpPr>
      </xdr:nvSpPr>
      <xdr:spPr bwMode="auto">
        <a:xfrm>
          <a:off x="12804939" y="6769499"/>
          <a:ext cx="357124" cy="103872"/>
        </a:xfrm>
        <a:prstGeom prst="rect">
          <a:avLst/>
        </a:prstGeom>
        <a:solidFill>
          <a:schemeClr val="bg1">
            <a:alpha val="84000"/>
          </a:schemeClr>
        </a:solidFill>
        <a:ln>
          <a:noFill/>
        </a:ln>
      </xdr:spPr>
      <xdr:txBody>
        <a:bodyPr vertOverflow="overflow" horzOverflow="overflow" vert="horz" wrap="none" lIns="27432" tIns="0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137177</xdr:colOff>
      <xdr:row>38</xdr:row>
      <xdr:rowOff>12137</xdr:rowOff>
    </xdr:from>
    <xdr:ext cx="148334" cy="226408"/>
    <xdr:sp macro="" textlink="">
      <xdr:nvSpPr>
        <xdr:cNvPr id="851" name="Text Box 1300">
          <a:extLst>
            <a:ext uri="{FF2B5EF4-FFF2-40B4-BE49-F238E27FC236}">
              <a16:creationId xmlns:a16="http://schemas.microsoft.com/office/drawing/2014/main" id="{44FB571B-6782-4169-BCBA-B46FBB87F4A5}"/>
            </a:ext>
          </a:extLst>
        </xdr:cNvPr>
        <xdr:cNvSpPr txBox="1">
          <a:spLocks noChangeArrowheads="1"/>
        </xdr:cNvSpPr>
      </xdr:nvSpPr>
      <xdr:spPr bwMode="auto">
        <a:xfrm>
          <a:off x="10568957" y="6382457"/>
          <a:ext cx="148334" cy="226408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407987</xdr:colOff>
      <xdr:row>38</xdr:row>
      <xdr:rowOff>127297</xdr:rowOff>
    </xdr:from>
    <xdr:ext cx="311880" cy="165173"/>
    <xdr:sp macro="" textlink="">
      <xdr:nvSpPr>
        <xdr:cNvPr id="852" name="Text Box 1620">
          <a:extLst>
            <a:ext uri="{FF2B5EF4-FFF2-40B4-BE49-F238E27FC236}">
              <a16:creationId xmlns:a16="http://schemas.microsoft.com/office/drawing/2014/main" id="{2A1377F2-F1B3-4A40-83A4-3F7E32C09989}"/>
            </a:ext>
          </a:extLst>
        </xdr:cNvPr>
        <xdr:cNvSpPr txBox="1">
          <a:spLocks noChangeArrowheads="1"/>
        </xdr:cNvSpPr>
      </xdr:nvSpPr>
      <xdr:spPr bwMode="auto">
        <a:xfrm>
          <a:off x="9468167" y="6497617"/>
          <a:ext cx="31188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45787</xdr:colOff>
      <xdr:row>36</xdr:row>
      <xdr:rowOff>119487</xdr:rowOff>
    </xdr:from>
    <xdr:to>
      <xdr:col>16</xdr:col>
      <xdr:colOff>201849</xdr:colOff>
      <xdr:row>37</xdr:row>
      <xdr:rowOff>80456</xdr:rowOff>
    </xdr:to>
    <xdr:sp macro="" textlink="">
      <xdr:nvSpPr>
        <xdr:cNvPr id="853" name="AutoShape 526">
          <a:extLst>
            <a:ext uri="{FF2B5EF4-FFF2-40B4-BE49-F238E27FC236}">
              <a16:creationId xmlns:a16="http://schemas.microsoft.com/office/drawing/2014/main" id="{5548B948-1B0E-4D92-8EED-8D9B5E7D5905}"/>
            </a:ext>
          </a:extLst>
        </xdr:cNvPr>
        <xdr:cNvSpPr>
          <a:spLocks noChangeArrowheads="1"/>
        </xdr:cNvSpPr>
      </xdr:nvSpPr>
      <xdr:spPr bwMode="auto">
        <a:xfrm>
          <a:off x="10477567" y="6154527"/>
          <a:ext cx="156062" cy="12860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33</xdr:row>
      <xdr:rowOff>17874</xdr:rowOff>
    </xdr:from>
    <xdr:to>
      <xdr:col>17</xdr:col>
      <xdr:colOff>168671</xdr:colOff>
      <xdr:row>33</xdr:row>
      <xdr:rowOff>163711</xdr:rowOff>
    </xdr:to>
    <xdr:sp macro="" textlink="">
      <xdr:nvSpPr>
        <xdr:cNvPr id="854" name="六角形 853">
          <a:extLst>
            <a:ext uri="{FF2B5EF4-FFF2-40B4-BE49-F238E27FC236}">
              <a16:creationId xmlns:a16="http://schemas.microsoft.com/office/drawing/2014/main" id="{0FEB5087-99A5-4282-84BF-79B757C78AF9}"/>
            </a:ext>
          </a:extLst>
        </xdr:cNvPr>
        <xdr:cNvSpPr/>
      </xdr:nvSpPr>
      <xdr:spPr bwMode="auto">
        <a:xfrm>
          <a:off x="11117580" y="5549994"/>
          <a:ext cx="168671" cy="14583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578962</xdr:colOff>
      <xdr:row>34</xdr:row>
      <xdr:rowOff>24173</xdr:rowOff>
    </xdr:from>
    <xdr:to>
      <xdr:col>19</xdr:col>
      <xdr:colOff>624681</xdr:colOff>
      <xdr:row>36</xdr:row>
      <xdr:rowOff>24173</xdr:rowOff>
    </xdr:to>
    <xdr:sp macro="" textlink="">
      <xdr:nvSpPr>
        <xdr:cNvPr id="855" name="Freeform 63">
          <a:extLst>
            <a:ext uri="{FF2B5EF4-FFF2-40B4-BE49-F238E27FC236}">
              <a16:creationId xmlns:a16="http://schemas.microsoft.com/office/drawing/2014/main" id="{4A1E51AD-F778-4C07-838F-6512931D3228}"/>
            </a:ext>
          </a:extLst>
        </xdr:cNvPr>
        <xdr:cNvSpPr>
          <a:spLocks/>
        </xdr:cNvSpPr>
      </xdr:nvSpPr>
      <xdr:spPr bwMode="auto">
        <a:xfrm>
          <a:off x="13068142" y="5723933"/>
          <a:ext cx="45719" cy="335280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285750</xdr:colOff>
      <xdr:row>38</xdr:row>
      <xdr:rowOff>95250</xdr:rowOff>
    </xdr:from>
    <xdr:to>
      <xdr:col>20</xdr:col>
      <xdr:colOff>323850</xdr:colOff>
      <xdr:row>40</xdr:row>
      <xdr:rowOff>104775</xdr:rowOff>
    </xdr:to>
    <xdr:sp macro="" textlink="">
      <xdr:nvSpPr>
        <xdr:cNvPr id="856" name="Freeform 65">
          <a:extLst>
            <a:ext uri="{FF2B5EF4-FFF2-40B4-BE49-F238E27FC236}">
              <a16:creationId xmlns:a16="http://schemas.microsoft.com/office/drawing/2014/main" id="{7D2A13A9-E0BF-4F0A-A42B-D24C17875AD7}"/>
            </a:ext>
          </a:extLst>
        </xdr:cNvPr>
        <xdr:cNvSpPr>
          <a:spLocks/>
        </xdr:cNvSpPr>
      </xdr:nvSpPr>
      <xdr:spPr bwMode="auto">
        <a:xfrm>
          <a:off x="13460730" y="6465570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355455</xdr:colOff>
      <xdr:row>38</xdr:row>
      <xdr:rowOff>27710</xdr:rowOff>
    </xdr:from>
    <xdr:to>
      <xdr:col>20</xdr:col>
      <xdr:colOff>298305</xdr:colOff>
      <xdr:row>40</xdr:row>
      <xdr:rowOff>37235</xdr:rowOff>
    </xdr:to>
    <xdr:sp macro="" textlink="">
      <xdr:nvSpPr>
        <xdr:cNvPr id="857" name="Freeform 668">
          <a:extLst>
            <a:ext uri="{FF2B5EF4-FFF2-40B4-BE49-F238E27FC236}">
              <a16:creationId xmlns:a16="http://schemas.microsoft.com/office/drawing/2014/main" id="{487030F6-9AA4-4E28-B46A-84EA9A5DF8F1}"/>
            </a:ext>
          </a:extLst>
        </xdr:cNvPr>
        <xdr:cNvSpPr>
          <a:spLocks/>
        </xdr:cNvSpPr>
      </xdr:nvSpPr>
      <xdr:spPr bwMode="auto">
        <a:xfrm>
          <a:off x="12844635" y="6398030"/>
          <a:ext cx="628650" cy="344805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55">
              <a:moveTo>
                <a:pt x="0" y="55"/>
              </a:moveTo>
              <a:lnTo>
                <a:pt x="0" y="0"/>
              </a:lnTo>
              <a:lnTo>
                <a:pt x="5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467445</xdr:colOff>
      <xdr:row>37</xdr:row>
      <xdr:rowOff>32876</xdr:rowOff>
    </xdr:from>
    <xdr:to>
      <xdr:col>20</xdr:col>
      <xdr:colOff>651595</xdr:colOff>
      <xdr:row>37</xdr:row>
      <xdr:rowOff>32876</xdr:rowOff>
    </xdr:to>
    <xdr:sp macro="" textlink="">
      <xdr:nvSpPr>
        <xdr:cNvPr id="858" name="Line 671">
          <a:extLst>
            <a:ext uri="{FF2B5EF4-FFF2-40B4-BE49-F238E27FC236}">
              <a16:creationId xmlns:a16="http://schemas.microsoft.com/office/drawing/2014/main" id="{C9370197-00B7-4786-A001-704F75D62A6E}"/>
            </a:ext>
          </a:extLst>
        </xdr:cNvPr>
        <xdr:cNvSpPr>
          <a:spLocks noChangeShapeType="1"/>
        </xdr:cNvSpPr>
      </xdr:nvSpPr>
      <xdr:spPr bwMode="auto">
        <a:xfrm>
          <a:off x="12956625" y="6235556"/>
          <a:ext cx="869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489956</xdr:colOff>
      <xdr:row>36</xdr:row>
      <xdr:rowOff>105650</xdr:rowOff>
    </xdr:from>
    <xdr:to>
      <xdr:col>20</xdr:col>
      <xdr:colOff>556631</xdr:colOff>
      <xdr:row>37</xdr:row>
      <xdr:rowOff>153275</xdr:rowOff>
    </xdr:to>
    <xdr:grpSp>
      <xdr:nvGrpSpPr>
        <xdr:cNvPr id="859" name="Group 673">
          <a:extLst>
            <a:ext uri="{FF2B5EF4-FFF2-40B4-BE49-F238E27FC236}">
              <a16:creationId xmlns:a16="http://schemas.microsoft.com/office/drawing/2014/main" id="{EC572891-0843-4E9B-96E1-CCC13F22D7E3}"/>
            </a:ext>
          </a:extLst>
        </xdr:cNvPr>
        <xdr:cNvGrpSpPr>
          <a:grpSpLocks/>
        </xdr:cNvGrpSpPr>
      </xdr:nvGrpSpPr>
      <xdr:grpSpPr bwMode="auto">
        <a:xfrm>
          <a:off x="12981313" y="6179879"/>
          <a:ext cx="752475" cy="216353"/>
          <a:chOff x="1389" y="516"/>
          <a:chExt cx="43" cy="21"/>
        </a:xfrm>
      </xdr:grpSpPr>
      <xdr:sp macro="" textlink="">
        <xdr:nvSpPr>
          <xdr:cNvPr id="860" name="Freeform 674">
            <a:extLst>
              <a:ext uri="{FF2B5EF4-FFF2-40B4-BE49-F238E27FC236}">
                <a16:creationId xmlns:a16="http://schemas.microsoft.com/office/drawing/2014/main" id="{AA97CD09-6541-ED0A-9BB7-D6DB9659DAA6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61" name="Freeform 675">
            <a:extLst>
              <a:ext uri="{FF2B5EF4-FFF2-40B4-BE49-F238E27FC236}">
                <a16:creationId xmlns:a16="http://schemas.microsoft.com/office/drawing/2014/main" id="{82CEA1FF-F6FF-A1EB-8BAC-285BF37B9D79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19</xdr:col>
      <xdr:colOff>444861</xdr:colOff>
      <xdr:row>37</xdr:row>
      <xdr:rowOff>125560</xdr:rowOff>
    </xdr:from>
    <xdr:to>
      <xdr:col>20</xdr:col>
      <xdr:colOff>598992</xdr:colOff>
      <xdr:row>38</xdr:row>
      <xdr:rowOff>99581</xdr:rowOff>
    </xdr:to>
    <xdr:grpSp>
      <xdr:nvGrpSpPr>
        <xdr:cNvPr id="862" name="Group 676">
          <a:extLst>
            <a:ext uri="{FF2B5EF4-FFF2-40B4-BE49-F238E27FC236}">
              <a16:creationId xmlns:a16="http://schemas.microsoft.com/office/drawing/2014/main" id="{A576C89B-EE6F-4E8C-8017-9BEBE50A9F9E}"/>
            </a:ext>
          </a:extLst>
        </xdr:cNvPr>
        <xdr:cNvGrpSpPr>
          <a:grpSpLocks/>
        </xdr:cNvGrpSpPr>
      </xdr:nvGrpSpPr>
      <xdr:grpSpPr bwMode="auto">
        <a:xfrm>
          <a:off x="12936218" y="6368517"/>
          <a:ext cx="839931" cy="142750"/>
          <a:chOff x="1389" y="516"/>
          <a:chExt cx="43" cy="21"/>
        </a:xfrm>
      </xdr:grpSpPr>
      <xdr:sp macro="" textlink="">
        <xdr:nvSpPr>
          <xdr:cNvPr id="863" name="Freeform 677">
            <a:extLst>
              <a:ext uri="{FF2B5EF4-FFF2-40B4-BE49-F238E27FC236}">
                <a16:creationId xmlns:a16="http://schemas.microsoft.com/office/drawing/2014/main" id="{21B0C32C-0A17-28E3-244A-52AD6FCC6A8B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64" name="Freeform 678">
            <a:extLst>
              <a:ext uri="{FF2B5EF4-FFF2-40B4-BE49-F238E27FC236}">
                <a16:creationId xmlns:a16="http://schemas.microsoft.com/office/drawing/2014/main" id="{7A60CBFA-7F84-9685-E220-1A3B03272ABB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19</xdr:col>
      <xdr:colOff>638895</xdr:colOff>
      <xdr:row>34</xdr:row>
      <xdr:rowOff>5123</xdr:rowOff>
    </xdr:from>
    <xdr:to>
      <xdr:col>19</xdr:col>
      <xdr:colOff>684614</xdr:colOff>
      <xdr:row>36</xdr:row>
      <xdr:rowOff>21648</xdr:rowOff>
    </xdr:to>
    <xdr:sp macro="" textlink="">
      <xdr:nvSpPr>
        <xdr:cNvPr id="865" name="Freeform 713">
          <a:extLst>
            <a:ext uri="{FF2B5EF4-FFF2-40B4-BE49-F238E27FC236}">
              <a16:creationId xmlns:a16="http://schemas.microsoft.com/office/drawing/2014/main" id="{9EB50B83-F599-440B-A2AA-D8D78B2D5005}"/>
            </a:ext>
          </a:extLst>
        </xdr:cNvPr>
        <xdr:cNvSpPr>
          <a:spLocks/>
        </xdr:cNvSpPr>
      </xdr:nvSpPr>
      <xdr:spPr bwMode="auto">
        <a:xfrm>
          <a:off x="13128075" y="5704883"/>
          <a:ext cx="45719" cy="351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687026</xdr:colOff>
      <xdr:row>34</xdr:row>
      <xdr:rowOff>16957</xdr:rowOff>
    </xdr:from>
    <xdr:to>
      <xdr:col>20</xdr:col>
      <xdr:colOff>26987</xdr:colOff>
      <xdr:row>36</xdr:row>
      <xdr:rowOff>16957</xdr:rowOff>
    </xdr:to>
    <xdr:sp macro="" textlink="">
      <xdr:nvSpPr>
        <xdr:cNvPr id="866" name="Freeform 714">
          <a:extLst>
            <a:ext uri="{FF2B5EF4-FFF2-40B4-BE49-F238E27FC236}">
              <a16:creationId xmlns:a16="http://schemas.microsoft.com/office/drawing/2014/main" id="{C1C30121-81BE-4A19-A553-158D238D5D2A}"/>
            </a:ext>
          </a:extLst>
        </xdr:cNvPr>
        <xdr:cNvSpPr>
          <a:spLocks/>
        </xdr:cNvSpPr>
      </xdr:nvSpPr>
      <xdr:spPr bwMode="auto">
        <a:xfrm>
          <a:off x="13176206" y="5716717"/>
          <a:ext cx="25761" cy="335280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42429</xdr:colOff>
      <xdr:row>34</xdr:row>
      <xdr:rowOff>12844</xdr:rowOff>
    </xdr:from>
    <xdr:to>
      <xdr:col>20</xdr:col>
      <xdr:colOff>80529</xdr:colOff>
      <xdr:row>36</xdr:row>
      <xdr:rowOff>12844</xdr:rowOff>
    </xdr:to>
    <xdr:sp macro="" textlink="">
      <xdr:nvSpPr>
        <xdr:cNvPr id="867" name="Freeform 715">
          <a:extLst>
            <a:ext uri="{FF2B5EF4-FFF2-40B4-BE49-F238E27FC236}">
              <a16:creationId xmlns:a16="http://schemas.microsoft.com/office/drawing/2014/main" id="{EF864808-BFA2-484F-BEBD-C59BB9BAF565}"/>
            </a:ext>
          </a:extLst>
        </xdr:cNvPr>
        <xdr:cNvSpPr>
          <a:spLocks/>
        </xdr:cNvSpPr>
      </xdr:nvSpPr>
      <xdr:spPr bwMode="auto">
        <a:xfrm>
          <a:off x="13217409" y="5712604"/>
          <a:ext cx="38100" cy="335280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663605</xdr:colOff>
      <xdr:row>38</xdr:row>
      <xdr:rowOff>85725</xdr:rowOff>
    </xdr:from>
    <xdr:to>
      <xdr:col>20</xdr:col>
      <xdr:colOff>11185</xdr:colOff>
      <xdr:row>40</xdr:row>
      <xdr:rowOff>114300</xdr:rowOff>
    </xdr:to>
    <xdr:sp macro="" textlink="">
      <xdr:nvSpPr>
        <xdr:cNvPr id="868" name="Freeform 716">
          <a:extLst>
            <a:ext uri="{FF2B5EF4-FFF2-40B4-BE49-F238E27FC236}">
              <a16:creationId xmlns:a16="http://schemas.microsoft.com/office/drawing/2014/main" id="{CFF72F01-7177-40BC-AF72-8077AF9D5CD4}"/>
            </a:ext>
          </a:extLst>
        </xdr:cNvPr>
        <xdr:cNvSpPr>
          <a:spLocks/>
        </xdr:cNvSpPr>
      </xdr:nvSpPr>
      <xdr:spPr bwMode="auto">
        <a:xfrm>
          <a:off x="13152785" y="6456045"/>
          <a:ext cx="33380" cy="363855"/>
        </a:xfrm>
        <a:custGeom>
          <a:avLst/>
          <a:gdLst>
            <a:gd name="T0" fmla="*/ 0 w 4"/>
            <a:gd name="T1" fmla="*/ 2147483647 h 39"/>
            <a:gd name="T2" fmla="*/ 2147483647 w 4"/>
            <a:gd name="T3" fmla="*/ 2147483647 h 39"/>
            <a:gd name="T4" fmla="*/ 0 w 4"/>
            <a:gd name="T5" fmla="*/ 2147483647 h 39"/>
            <a:gd name="T6" fmla="*/ 2147483647 w 4"/>
            <a:gd name="T7" fmla="*/ 2147483647 h 39"/>
            <a:gd name="T8" fmla="*/ 0 w 4"/>
            <a:gd name="T9" fmla="*/ 0 h 3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" h="39">
              <a:moveTo>
                <a:pt x="0" y="39"/>
              </a:moveTo>
              <a:cubicBezTo>
                <a:pt x="0" y="38"/>
                <a:pt x="3" y="35"/>
                <a:pt x="3" y="33"/>
              </a:cubicBezTo>
              <a:cubicBezTo>
                <a:pt x="3" y="31"/>
                <a:pt x="0" y="27"/>
                <a:pt x="0" y="24"/>
              </a:cubicBezTo>
              <a:cubicBezTo>
                <a:pt x="0" y="21"/>
                <a:pt x="4" y="16"/>
                <a:pt x="4" y="12"/>
              </a:cubicBezTo>
              <a:cubicBezTo>
                <a:pt x="4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66675</xdr:colOff>
      <xdr:row>38</xdr:row>
      <xdr:rowOff>85725</xdr:rowOff>
    </xdr:from>
    <xdr:to>
      <xdr:col>20</xdr:col>
      <xdr:colOff>104775</xdr:colOff>
      <xdr:row>40</xdr:row>
      <xdr:rowOff>95250</xdr:rowOff>
    </xdr:to>
    <xdr:sp macro="" textlink="">
      <xdr:nvSpPr>
        <xdr:cNvPr id="869" name="Freeform 717">
          <a:extLst>
            <a:ext uri="{FF2B5EF4-FFF2-40B4-BE49-F238E27FC236}">
              <a16:creationId xmlns:a16="http://schemas.microsoft.com/office/drawing/2014/main" id="{6329BC9C-BB45-4D19-9DA5-77A7C2E4D801}"/>
            </a:ext>
          </a:extLst>
        </xdr:cNvPr>
        <xdr:cNvSpPr>
          <a:spLocks/>
        </xdr:cNvSpPr>
      </xdr:nvSpPr>
      <xdr:spPr bwMode="auto">
        <a:xfrm>
          <a:off x="13241655" y="6456045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597920</xdr:colOff>
      <xdr:row>38</xdr:row>
      <xdr:rowOff>71798</xdr:rowOff>
    </xdr:from>
    <xdr:to>
      <xdr:col>19</xdr:col>
      <xdr:colOff>632938</xdr:colOff>
      <xdr:row>40</xdr:row>
      <xdr:rowOff>81323</xdr:rowOff>
    </xdr:to>
    <xdr:sp macro="" textlink="">
      <xdr:nvSpPr>
        <xdr:cNvPr id="870" name="Freeform 718">
          <a:extLst>
            <a:ext uri="{FF2B5EF4-FFF2-40B4-BE49-F238E27FC236}">
              <a16:creationId xmlns:a16="http://schemas.microsoft.com/office/drawing/2014/main" id="{01DF412F-C8CB-4A90-B5CA-403CE25FFC98}"/>
            </a:ext>
          </a:extLst>
        </xdr:cNvPr>
        <xdr:cNvSpPr>
          <a:spLocks/>
        </xdr:cNvSpPr>
      </xdr:nvSpPr>
      <xdr:spPr bwMode="auto">
        <a:xfrm>
          <a:off x="13087100" y="6442118"/>
          <a:ext cx="35018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123825</xdr:colOff>
      <xdr:row>38</xdr:row>
      <xdr:rowOff>85725</xdr:rowOff>
    </xdr:from>
    <xdr:to>
      <xdr:col>20</xdr:col>
      <xdr:colOff>161925</xdr:colOff>
      <xdr:row>40</xdr:row>
      <xdr:rowOff>95250</xdr:rowOff>
    </xdr:to>
    <xdr:sp macro="" textlink="">
      <xdr:nvSpPr>
        <xdr:cNvPr id="871" name="Freeform 719">
          <a:extLst>
            <a:ext uri="{FF2B5EF4-FFF2-40B4-BE49-F238E27FC236}">
              <a16:creationId xmlns:a16="http://schemas.microsoft.com/office/drawing/2014/main" id="{3C45BC4A-DD1F-4976-AA2C-EB7968FCD650}"/>
            </a:ext>
          </a:extLst>
        </xdr:cNvPr>
        <xdr:cNvSpPr>
          <a:spLocks/>
        </xdr:cNvSpPr>
      </xdr:nvSpPr>
      <xdr:spPr bwMode="auto">
        <a:xfrm>
          <a:off x="13298805" y="6456045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466725</xdr:colOff>
      <xdr:row>38</xdr:row>
      <xdr:rowOff>95250</xdr:rowOff>
    </xdr:from>
    <xdr:to>
      <xdr:col>20</xdr:col>
      <xdr:colOff>504825</xdr:colOff>
      <xdr:row>40</xdr:row>
      <xdr:rowOff>104775</xdr:rowOff>
    </xdr:to>
    <xdr:sp macro="" textlink="">
      <xdr:nvSpPr>
        <xdr:cNvPr id="872" name="Freeform 721">
          <a:extLst>
            <a:ext uri="{FF2B5EF4-FFF2-40B4-BE49-F238E27FC236}">
              <a16:creationId xmlns:a16="http://schemas.microsoft.com/office/drawing/2014/main" id="{EA78BA34-1C3A-4BDD-9F5A-E72C6F822560}"/>
            </a:ext>
          </a:extLst>
        </xdr:cNvPr>
        <xdr:cNvSpPr>
          <a:spLocks/>
        </xdr:cNvSpPr>
      </xdr:nvSpPr>
      <xdr:spPr bwMode="auto">
        <a:xfrm>
          <a:off x="13641705" y="6465570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171450</xdr:colOff>
      <xdr:row>38</xdr:row>
      <xdr:rowOff>76200</xdr:rowOff>
    </xdr:from>
    <xdr:to>
      <xdr:col>20</xdr:col>
      <xdr:colOff>209550</xdr:colOff>
      <xdr:row>40</xdr:row>
      <xdr:rowOff>85725</xdr:rowOff>
    </xdr:to>
    <xdr:sp macro="" textlink="">
      <xdr:nvSpPr>
        <xdr:cNvPr id="873" name="Freeform 722">
          <a:extLst>
            <a:ext uri="{FF2B5EF4-FFF2-40B4-BE49-F238E27FC236}">
              <a16:creationId xmlns:a16="http://schemas.microsoft.com/office/drawing/2014/main" id="{0E87BA27-424C-4E2E-BB18-813F5FCB0EFC}"/>
            </a:ext>
          </a:extLst>
        </xdr:cNvPr>
        <xdr:cNvSpPr>
          <a:spLocks/>
        </xdr:cNvSpPr>
      </xdr:nvSpPr>
      <xdr:spPr bwMode="auto">
        <a:xfrm>
          <a:off x="13346430" y="6446520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38</xdr:row>
      <xdr:rowOff>85725</xdr:rowOff>
    </xdr:from>
    <xdr:to>
      <xdr:col>20</xdr:col>
      <xdr:colOff>266700</xdr:colOff>
      <xdr:row>40</xdr:row>
      <xdr:rowOff>95250</xdr:rowOff>
    </xdr:to>
    <xdr:sp macro="" textlink="">
      <xdr:nvSpPr>
        <xdr:cNvPr id="874" name="Freeform 723">
          <a:extLst>
            <a:ext uri="{FF2B5EF4-FFF2-40B4-BE49-F238E27FC236}">
              <a16:creationId xmlns:a16="http://schemas.microsoft.com/office/drawing/2014/main" id="{76B4E5CE-6AA3-404A-AE0D-FD821A29E19E}"/>
            </a:ext>
          </a:extLst>
        </xdr:cNvPr>
        <xdr:cNvSpPr>
          <a:spLocks/>
        </xdr:cNvSpPr>
      </xdr:nvSpPr>
      <xdr:spPr bwMode="auto">
        <a:xfrm>
          <a:off x="13403580" y="6456045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19</xdr:col>
      <xdr:colOff>533453</xdr:colOff>
      <xdr:row>39</xdr:row>
      <xdr:rowOff>3608</xdr:rowOff>
    </xdr:from>
    <xdr:ext cx="476774" cy="109020"/>
    <xdr:sp macro="" textlink="">
      <xdr:nvSpPr>
        <xdr:cNvPr id="875" name="Text Box 724">
          <a:extLst>
            <a:ext uri="{FF2B5EF4-FFF2-40B4-BE49-F238E27FC236}">
              <a16:creationId xmlns:a16="http://schemas.microsoft.com/office/drawing/2014/main" id="{8FA5E819-E0AF-4AA9-9BE5-8CE2308354F4}"/>
            </a:ext>
          </a:extLst>
        </xdr:cNvPr>
        <xdr:cNvSpPr txBox="1">
          <a:spLocks noChangeArrowheads="1"/>
        </xdr:cNvSpPr>
      </xdr:nvSpPr>
      <xdr:spPr bwMode="auto">
        <a:xfrm>
          <a:off x="13022633" y="6541568"/>
          <a:ext cx="476774" cy="109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歩道橋へ</a:t>
          </a:r>
        </a:p>
      </xdr:txBody>
    </xdr:sp>
    <xdr:clientData/>
  </xdr:oneCellAnchor>
  <xdr:twoCellAnchor>
    <xdr:from>
      <xdr:col>20</xdr:col>
      <xdr:colOff>238125</xdr:colOff>
      <xdr:row>35</xdr:row>
      <xdr:rowOff>95250</xdr:rowOff>
    </xdr:from>
    <xdr:to>
      <xdr:col>20</xdr:col>
      <xdr:colOff>323850</xdr:colOff>
      <xdr:row>35</xdr:row>
      <xdr:rowOff>142875</xdr:rowOff>
    </xdr:to>
    <xdr:sp macro="" textlink="">
      <xdr:nvSpPr>
        <xdr:cNvPr id="876" name="Freeform 726">
          <a:extLst>
            <a:ext uri="{FF2B5EF4-FFF2-40B4-BE49-F238E27FC236}">
              <a16:creationId xmlns:a16="http://schemas.microsoft.com/office/drawing/2014/main" id="{D7553575-F893-403D-B61E-311CCF06C099}"/>
            </a:ext>
          </a:extLst>
        </xdr:cNvPr>
        <xdr:cNvSpPr>
          <a:spLocks/>
        </xdr:cNvSpPr>
      </xdr:nvSpPr>
      <xdr:spPr bwMode="auto">
        <a:xfrm>
          <a:off x="13413105" y="596265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35</xdr:row>
      <xdr:rowOff>38100</xdr:rowOff>
    </xdr:from>
    <xdr:to>
      <xdr:col>20</xdr:col>
      <xdr:colOff>323850</xdr:colOff>
      <xdr:row>36</xdr:row>
      <xdr:rowOff>85725</xdr:rowOff>
    </xdr:to>
    <xdr:sp macro="" textlink="">
      <xdr:nvSpPr>
        <xdr:cNvPr id="877" name="Freeform 727">
          <a:extLst>
            <a:ext uri="{FF2B5EF4-FFF2-40B4-BE49-F238E27FC236}">
              <a16:creationId xmlns:a16="http://schemas.microsoft.com/office/drawing/2014/main" id="{B2A357FD-1F87-442E-A9C9-5F73546DD0E5}"/>
            </a:ext>
          </a:extLst>
        </xdr:cNvPr>
        <xdr:cNvSpPr>
          <a:spLocks/>
        </xdr:cNvSpPr>
      </xdr:nvSpPr>
      <xdr:spPr bwMode="auto">
        <a:xfrm>
          <a:off x="13413105" y="590550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295275</xdr:colOff>
      <xdr:row>36</xdr:row>
      <xdr:rowOff>28575</xdr:rowOff>
    </xdr:from>
    <xdr:to>
      <xdr:col>20</xdr:col>
      <xdr:colOff>342900</xdr:colOff>
      <xdr:row>37</xdr:row>
      <xdr:rowOff>95250</xdr:rowOff>
    </xdr:to>
    <xdr:sp macro="" textlink="">
      <xdr:nvSpPr>
        <xdr:cNvPr id="878" name="Freeform 728">
          <a:extLst>
            <a:ext uri="{FF2B5EF4-FFF2-40B4-BE49-F238E27FC236}">
              <a16:creationId xmlns:a16="http://schemas.microsoft.com/office/drawing/2014/main" id="{AE9DC53C-BC3A-4C6A-BDE1-DA58FF05C153}"/>
            </a:ext>
          </a:extLst>
        </xdr:cNvPr>
        <xdr:cNvSpPr>
          <a:spLocks/>
        </xdr:cNvSpPr>
      </xdr:nvSpPr>
      <xdr:spPr bwMode="auto">
        <a:xfrm>
          <a:off x="13470255" y="6063615"/>
          <a:ext cx="47625" cy="23431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35</xdr:row>
      <xdr:rowOff>133350</xdr:rowOff>
    </xdr:from>
    <xdr:to>
      <xdr:col>20</xdr:col>
      <xdr:colOff>285750</xdr:colOff>
      <xdr:row>37</xdr:row>
      <xdr:rowOff>9525</xdr:rowOff>
    </xdr:to>
    <xdr:sp macro="" textlink="">
      <xdr:nvSpPr>
        <xdr:cNvPr id="879" name="Freeform 732">
          <a:extLst>
            <a:ext uri="{FF2B5EF4-FFF2-40B4-BE49-F238E27FC236}">
              <a16:creationId xmlns:a16="http://schemas.microsoft.com/office/drawing/2014/main" id="{DD231223-AF60-4623-9067-0D2D1DBD99CA}"/>
            </a:ext>
          </a:extLst>
        </xdr:cNvPr>
        <xdr:cNvSpPr>
          <a:spLocks/>
        </xdr:cNvSpPr>
      </xdr:nvSpPr>
      <xdr:spPr bwMode="auto">
        <a:xfrm>
          <a:off x="13375005" y="600075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185304</xdr:colOff>
      <xdr:row>34</xdr:row>
      <xdr:rowOff>149440</xdr:rowOff>
    </xdr:from>
    <xdr:to>
      <xdr:col>20</xdr:col>
      <xdr:colOff>271029</xdr:colOff>
      <xdr:row>36</xdr:row>
      <xdr:rowOff>25688</xdr:rowOff>
    </xdr:to>
    <xdr:sp macro="" textlink="">
      <xdr:nvSpPr>
        <xdr:cNvPr id="880" name="Freeform 733">
          <a:extLst>
            <a:ext uri="{FF2B5EF4-FFF2-40B4-BE49-F238E27FC236}">
              <a16:creationId xmlns:a16="http://schemas.microsoft.com/office/drawing/2014/main" id="{E7DBAFC5-ED47-42C9-A65B-267F5301257D}"/>
            </a:ext>
          </a:extLst>
        </xdr:cNvPr>
        <xdr:cNvSpPr>
          <a:spLocks/>
        </xdr:cNvSpPr>
      </xdr:nvSpPr>
      <xdr:spPr bwMode="auto">
        <a:xfrm>
          <a:off x="13360284" y="5849200"/>
          <a:ext cx="85725" cy="211528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352425</xdr:colOff>
      <xdr:row>38</xdr:row>
      <xdr:rowOff>104775</xdr:rowOff>
    </xdr:from>
    <xdr:to>
      <xdr:col>20</xdr:col>
      <xdr:colOff>390525</xdr:colOff>
      <xdr:row>40</xdr:row>
      <xdr:rowOff>114300</xdr:rowOff>
    </xdr:to>
    <xdr:sp macro="" textlink="">
      <xdr:nvSpPr>
        <xdr:cNvPr id="881" name="Freeform 735">
          <a:extLst>
            <a:ext uri="{FF2B5EF4-FFF2-40B4-BE49-F238E27FC236}">
              <a16:creationId xmlns:a16="http://schemas.microsoft.com/office/drawing/2014/main" id="{0B712318-B782-435C-B4D7-91F46C669F02}"/>
            </a:ext>
          </a:extLst>
        </xdr:cNvPr>
        <xdr:cNvSpPr>
          <a:spLocks/>
        </xdr:cNvSpPr>
      </xdr:nvSpPr>
      <xdr:spPr bwMode="auto">
        <a:xfrm>
          <a:off x="13527405" y="6475095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419100</xdr:colOff>
      <xdr:row>38</xdr:row>
      <xdr:rowOff>104775</xdr:rowOff>
    </xdr:from>
    <xdr:to>
      <xdr:col>20</xdr:col>
      <xdr:colOff>457200</xdr:colOff>
      <xdr:row>40</xdr:row>
      <xdr:rowOff>114300</xdr:rowOff>
    </xdr:to>
    <xdr:sp macro="" textlink="">
      <xdr:nvSpPr>
        <xdr:cNvPr id="882" name="Freeform 736">
          <a:extLst>
            <a:ext uri="{FF2B5EF4-FFF2-40B4-BE49-F238E27FC236}">
              <a16:creationId xmlns:a16="http://schemas.microsoft.com/office/drawing/2014/main" id="{B0F45A51-7767-4BD1-9114-9A07912885BF}"/>
            </a:ext>
          </a:extLst>
        </xdr:cNvPr>
        <xdr:cNvSpPr>
          <a:spLocks/>
        </xdr:cNvSpPr>
      </xdr:nvSpPr>
      <xdr:spPr bwMode="auto">
        <a:xfrm>
          <a:off x="13594080" y="6475095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247577</xdr:colOff>
      <xdr:row>34</xdr:row>
      <xdr:rowOff>158749</xdr:rowOff>
    </xdr:from>
    <xdr:to>
      <xdr:col>20</xdr:col>
      <xdr:colOff>333302</xdr:colOff>
      <xdr:row>36</xdr:row>
      <xdr:rowOff>15947</xdr:rowOff>
    </xdr:to>
    <xdr:sp macro="" textlink="">
      <xdr:nvSpPr>
        <xdr:cNvPr id="883" name="Freeform 737">
          <a:extLst>
            <a:ext uri="{FF2B5EF4-FFF2-40B4-BE49-F238E27FC236}">
              <a16:creationId xmlns:a16="http://schemas.microsoft.com/office/drawing/2014/main" id="{3C8DBFE9-8E06-4493-B98E-86B31EBA4EBA}"/>
            </a:ext>
          </a:extLst>
        </xdr:cNvPr>
        <xdr:cNvSpPr>
          <a:spLocks/>
        </xdr:cNvSpPr>
      </xdr:nvSpPr>
      <xdr:spPr bwMode="auto">
        <a:xfrm>
          <a:off x="13422557" y="5858509"/>
          <a:ext cx="85725" cy="192478"/>
        </a:xfrm>
        <a:custGeom>
          <a:avLst/>
          <a:gdLst>
            <a:gd name="T0" fmla="*/ 2147483647 w 9"/>
            <a:gd name="T1" fmla="*/ 0 h 22"/>
            <a:gd name="T2" fmla="*/ 2147483647 w 9"/>
            <a:gd name="T3" fmla="*/ 2147483647 h 22"/>
            <a:gd name="T4" fmla="*/ 2147483647 w 9"/>
            <a:gd name="T5" fmla="*/ 2147483647 h 2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2">
              <a:moveTo>
                <a:pt x="5" y="0"/>
              </a:moveTo>
              <a:cubicBezTo>
                <a:pt x="2" y="3"/>
                <a:pt x="0" y="7"/>
                <a:pt x="1" y="11"/>
              </a:cubicBezTo>
              <a:cubicBezTo>
                <a:pt x="2" y="15"/>
                <a:pt x="4" y="19"/>
                <a:pt x="9" y="22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326086</xdr:colOff>
      <xdr:row>34</xdr:row>
      <xdr:rowOff>147493</xdr:rowOff>
    </xdr:from>
    <xdr:to>
      <xdr:col>20</xdr:col>
      <xdr:colOff>421336</xdr:colOff>
      <xdr:row>36</xdr:row>
      <xdr:rowOff>33193</xdr:rowOff>
    </xdr:to>
    <xdr:sp macro="" textlink="">
      <xdr:nvSpPr>
        <xdr:cNvPr id="884" name="Freeform 738">
          <a:extLst>
            <a:ext uri="{FF2B5EF4-FFF2-40B4-BE49-F238E27FC236}">
              <a16:creationId xmlns:a16="http://schemas.microsoft.com/office/drawing/2014/main" id="{76DE3F7A-C565-42B7-8BFD-EA055C41F773}"/>
            </a:ext>
          </a:extLst>
        </xdr:cNvPr>
        <xdr:cNvSpPr>
          <a:spLocks/>
        </xdr:cNvSpPr>
      </xdr:nvSpPr>
      <xdr:spPr bwMode="auto">
        <a:xfrm>
          <a:off x="13501066" y="5847253"/>
          <a:ext cx="95250" cy="220980"/>
        </a:xfrm>
        <a:custGeom>
          <a:avLst/>
          <a:gdLst>
            <a:gd name="T0" fmla="*/ 2147483647 w 10"/>
            <a:gd name="T1" fmla="*/ 0 h 25"/>
            <a:gd name="T2" fmla="*/ 0 w 10"/>
            <a:gd name="T3" fmla="*/ 2147483647 h 25"/>
            <a:gd name="T4" fmla="*/ 2147483647 w 10"/>
            <a:gd name="T5" fmla="*/ 2147483647 h 25"/>
            <a:gd name="T6" fmla="*/ 2147483647 w 10"/>
            <a:gd name="T7" fmla="*/ 2147483647 h 25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0" h="25">
              <a:moveTo>
                <a:pt x="4" y="0"/>
              </a:moveTo>
              <a:cubicBezTo>
                <a:pt x="3" y="1"/>
                <a:pt x="0" y="5"/>
                <a:pt x="0" y="8"/>
              </a:cubicBezTo>
              <a:cubicBezTo>
                <a:pt x="0" y="11"/>
                <a:pt x="2" y="15"/>
                <a:pt x="4" y="18"/>
              </a:cubicBezTo>
              <a:cubicBezTo>
                <a:pt x="6" y="21"/>
                <a:pt x="9" y="24"/>
                <a:pt x="10" y="25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80034</xdr:colOff>
      <xdr:row>39</xdr:row>
      <xdr:rowOff>41062</xdr:rowOff>
    </xdr:from>
    <xdr:to>
      <xdr:col>19</xdr:col>
      <xdr:colOff>310283</xdr:colOff>
      <xdr:row>40</xdr:row>
      <xdr:rowOff>79375</xdr:rowOff>
    </xdr:to>
    <xdr:sp macro="" textlink="">
      <xdr:nvSpPr>
        <xdr:cNvPr id="885" name="六角形 884">
          <a:extLst>
            <a:ext uri="{FF2B5EF4-FFF2-40B4-BE49-F238E27FC236}">
              <a16:creationId xmlns:a16="http://schemas.microsoft.com/office/drawing/2014/main" id="{C6912571-B8AB-4C70-9EF5-1ED8FFB6F6C3}"/>
            </a:ext>
          </a:extLst>
        </xdr:cNvPr>
        <xdr:cNvSpPr/>
      </xdr:nvSpPr>
      <xdr:spPr bwMode="auto">
        <a:xfrm>
          <a:off x="12569214" y="6579022"/>
          <a:ext cx="230249" cy="20595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254255</xdr:colOff>
      <xdr:row>36</xdr:row>
      <xdr:rowOff>84786</xdr:rowOff>
    </xdr:from>
    <xdr:to>
      <xdr:col>20</xdr:col>
      <xdr:colOff>460016</xdr:colOff>
      <xdr:row>37</xdr:row>
      <xdr:rowOff>147144</xdr:rowOff>
    </xdr:to>
    <xdr:sp macro="" textlink="">
      <xdr:nvSpPr>
        <xdr:cNvPr id="886" name="六角形 885">
          <a:extLst>
            <a:ext uri="{FF2B5EF4-FFF2-40B4-BE49-F238E27FC236}">
              <a16:creationId xmlns:a16="http://schemas.microsoft.com/office/drawing/2014/main" id="{18654F05-42E8-4156-98E6-5AA804668C46}"/>
            </a:ext>
          </a:extLst>
        </xdr:cNvPr>
        <xdr:cNvSpPr/>
      </xdr:nvSpPr>
      <xdr:spPr bwMode="auto">
        <a:xfrm>
          <a:off x="13429235" y="6119826"/>
          <a:ext cx="205761" cy="22999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16121</xdr:colOff>
      <xdr:row>38</xdr:row>
      <xdr:rowOff>76084</xdr:rowOff>
    </xdr:from>
    <xdr:to>
      <xdr:col>12</xdr:col>
      <xdr:colOff>147272</xdr:colOff>
      <xdr:row>39</xdr:row>
      <xdr:rowOff>9408</xdr:rowOff>
    </xdr:to>
    <xdr:sp macro="" textlink="">
      <xdr:nvSpPr>
        <xdr:cNvPr id="887" name="AutoShape 197">
          <a:extLst>
            <a:ext uri="{FF2B5EF4-FFF2-40B4-BE49-F238E27FC236}">
              <a16:creationId xmlns:a16="http://schemas.microsoft.com/office/drawing/2014/main" id="{FB498CCC-3320-4E4F-AAD8-91D228A96055}"/>
            </a:ext>
          </a:extLst>
        </xdr:cNvPr>
        <xdr:cNvSpPr>
          <a:spLocks noChangeArrowheads="1"/>
        </xdr:cNvSpPr>
      </xdr:nvSpPr>
      <xdr:spPr bwMode="auto">
        <a:xfrm>
          <a:off x="7704701" y="6446404"/>
          <a:ext cx="131151" cy="10096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163125</xdr:colOff>
      <xdr:row>35</xdr:row>
      <xdr:rowOff>20478</xdr:rowOff>
    </xdr:from>
    <xdr:to>
      <xdr:col>14</xdr:col>
      <xdr:colOff>317505</xdr:colOff>
      <xdr:row>35</xdr:row>
      <xdr:rowOff>145676</xdr:rowOff>
    </xdr:to>
    <xdr:sp macro="" textlink="">
      <xdr:nvSpPr>
        <xdr:cNvPr id="888" name="六角形 887">
          <a:extLst>
            <a:ext uri="{FF2B5EF4-FFF2-40B4-BE49-F238E27FC236}">
              <a16:creationId xmlns:a16="http://schemas.microsoft.com/office/drawing/2014/main" id="{4228B525-A7BF-458A-98E1-C0CBBDCD67FD}"/>
            </a:ext>
          </a:extLst>
        </xdr:cNvPr>
        <xdr:cNvSpPr/>
      </xdr:nvSpPr>
      <xdr:spPr bwMode="auto">
        <a:xfrm>
          <a:off x="9223305" y="5887878"/>
          <a:ext cx="154380" cy="12519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740352</xdr:colOff>
      <xdr:row>38</xdr:row>
      <xdr:rowOff>1361</xdr:rowOff>
    </xdr:from>
    <xdr:to>
      <xdr:col>14</xdr:col>
      <xdr:colOff>163390</xdr:colOff>
      <xdr:row>39</xdr:row>
      <xdr:rowOff>2198</xdr:rowOff>
    </xdr:to>
    <xdr:sp macro="" textlink="">
      <xdr:nvSpPr>
        <xdr:cNvPr id="889" name="六角形 888">
          <a:extLst>
            <a:ext uri="{FF2B5EF4-FFF2-40B4-BE49-F238E27FC236}">
              <a16:creationId xmlns:a16="http://schemas.microsoft.com/office/drawing/2014/main" id="{C2870FA7-9F31-45D1-AEE2-676697235EB4}"/>
            </a:ext>
          </a:extLst>
        </xdr:cNvPr>
        <xdr:cNvSpPr/>
      </xdr:nvSpPr>
      <xdr:spPr bwMode="auto">
        <a:xfrm>
          <a:off x="9061392" y="6371681"/>
          <a:ext cx="162178" cy="168477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73</a:t>
          </a:r>
        </a:p>
      </xdr:txBody>
    </xdr:sp>
    <xdr:clientData/>
  </xdr:twoCellAnchor>
  <xdr:twoCellAnchor>
    <xdr:from>
      <xdr:col>19</xdr:col>
      <xdr:colOff>458210</xdr:colOff>
      <xdr:row>35</xdr:row>
      <xdr:rowOff>156766</xdr:rowOff>
    </xdr:from>
    <xdr:to>
      <xdr:col>20</xdr:col>
      <xdr:colOff>522070</xdr:colOff>
      <xdr:row>36</xdr:row>
      <xdr:rowOff>119062</xdr:rowOff>
    </xdr:to>
    <xdr:grpSp>
      <xdr:nvGrpSpPr>
        <xdr:cNvPr id="890" name="Group 676">
          <a:extLst>
            <a:ext uri="{FF2B5EF4-FFF2-40B4-BE49-F238E27FC236}">
              <a16:creationId xmlns:a16="http://schemas.microsoft.com/office/drawing/2014/main" id="{58A78F84-6A5C-4520-882F-5595C048C3BD}"/>
            </a:ext>
          </a:extLst>
        </xdr:cNvPr>
        <xdr:cNvGrpSpPr>
          <a:grpSpLocks/>
        </xdr:cNvGrpSpPr>
      </xdr:nvGrpSpPr>
      <xdr:grpSpPr bwMode="auto">
        <a:xfrm>
          <a:off x="12949567" y="6062266"/>
          <a:ext cx="749660" cy="131025"/>
          <a:chOff x="1389" y="516"/>
          <a:chExt cx="43" cy="21"/>
        </a:xfrm>
      </xdr:grpSpPr>
      <xdr:sp macro="" textlink="">
        <xdr:nvSpPr>
          <xdr:cNvPr id="891" name="Freeform 677">
            <a:extLst>
              <a:ext uri="{FF2B5EF4-FFF2-40B4-BE49-F238E27FC236}">
                <a16:creationId xmlns:a16="http://schemas.microsoft.com/office/drawing/2014/main" id="{C31B9C87-EBD7-1CF2-FEB2-CAA617C1F3C7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92" name="Freeform 678">
            <a:extLst>
              <a:ext uri="{FF2B5EF4-FFF2-40B4-BE49-F238E27FC236}">
                <a16:creationId xmlns:a16="http://schemas.microsoft.com/office/drawing/2014/main" id="{AB134260-203A-4DAD-A399-174934B212E7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17</xdr:col>
      <xdr:colOff>361212</xdr:colOff>
      <xdr:row>36</xdr:row>
      <xdr:rowOff>113262</xdr:rowOff>
    </xdr:from>
    <xdr:to>
      <xdr:col>17</xdr:col>
      <xdr:colOff>578972</xdr:colOff>
      <xdr:row>37</xdr:row>
      <xdr:rowOff>119529</xdr:rowOff>
    </xdr:to>
    <xdr:sp macro="" textlink="">
      <xdr:nvSpPr>
        <xdr:cNvPr id="893" name="六角形 892">
          <a:extLst>
            <a:ext uri="{FF2B5EF4-FFF2-40B4-BE49-F238E27FC236}">
              <a16:creationId xmlns:a16="http://schemas.microsoft.com/office/drawing/2014/main" id="{5367600A-5B62-449B-9A88-FBF2245E5380}"/>
            </a:ext>
          </a:extLst>
        </xdr:cNvPr>
        <xdr:cNvSpPr/>
      </xdr:nvSpPr>
      <xdr:spPr bwMode="auto">
        <a:xfrm>
          <a:off x="11478792" y="6148302"/>
          <a:ext cx="217760" cy="17390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14</xdr:col>
      <xdr:colOff>754117</xdr:colOff>
      <xdr:row>46</xdr:row>
      <xdr:rowOff>115438</xdr:rowOff>
    </xdr:from>
    <xdr:ext cx="590550" cy="235257"/>
    <xdr:sp macro="" textlink="">
      <xdr:nvSpPr>
        <xdr:cNvPr id="894" name="Text Box 303">
          <a:extLst>
            <a:ext uri="{FF2B5EF4-FFF2-40B4-BE49-F238E27FC236}">
              <a16:creationId xmlns:a16="http://schemas.microsoft.com/office/drawing/2014/main" id="{BDC49CDE-802C-49E4-B2C9-13396639640C}"/>
            </a:ext>
          </a:extLst>
        </xdr:cNvPr>
        <xdr:cNvSpPr txBox="1">
          <a:spLocks noChangeArrowheads="1"/>
        </xdr:cNvSpPr>
      </xdr:nvSpPr>
      <xdr:spPr bwMode="auto">
        <a:xfrm>
          <a:off x="9745717" y="7826878"/>
          <a:ext cx="590550" cy="235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  <a:cs typeface="Ebrima" pitchFamily="2" charset="0"/>
            </a:rPr>
            <a:t>ＪＡ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  <a:cs typeface="Ebrima" pitchFamily="2" charset="0"/>
          </a:endParaRPr>
        </a:p>
        <a:p>
          <a:pPr algn="just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  <a:cs typeface="Ebrima" pitchFamily="2" charset="0"/>
            </a:rPr>
            <a:t>集出荷場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  <a:cs typeface="Ebrima" pitchFamily="2" charset="0"/>
          </a:endParaRPr>
        </a:p>
      </xdr:txBody>
    </xdr:sp>
    <xdr:clientData/>
  </xdr:oneCellAnchor>
  <xdr:twoCellAnchor>
    <xdr:from>
      <xdr:col>18</xdr:col>
      <xdr:colOff>238125</xdr:colOff>
      <xdr:row>43</xdr:row>
      <xdr:rowOff>95250</xdr:rowOff>
    </xdr:from>
    <xdr:to>
      <xdr:col>18</xdr:col>
      <xdr:colOff>323850</xdr:colOff>
      <xdr:row>43</xdr:row>
      <xdr:rowOff>142875</xdr:rowOff>
    </xdr:to>
    <xdr:sp macro="" textlink="">
      <xdr:nvSpPr>
        <xdr:cNvPr id="895" name="Freeform 556">
          <a:extLst>
            <a:ext uri="{FF2B5EF4-FFF2-40B4-BE49-F238E27FC236}">
              <a16:creationId xmlns:a16="http://schemas.microsoft.com/office/drawing/2014/main" id="{801F1DC9-B65C-413A-A071-6E5010290CC1}"/>
            </a:ext>
          </a:extLst>
        </xdr:cNvPr>
        <xdr:cNvSpPr>
          <a:spLocks/>
        </xdr:cNvSpPr>
      </xdr:nvSpPr>
      <xdr:spPr bwMode="auto">
        <a:xfrm>
          <a:off x="12041505" y="730377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238125</xdr:colOff>
      <xdr:row>43</xdr:row>
      <xdr:rowOff>38100</xdr:rowOff>
    </xdr:from>
    <xdr:to>
      <xdr:col>18</xdr:col>
      <xdr:colOff>323850</xdr:colOff>
      <xdr:row>44</xdr:row>
      <xdr:rowOff>85725</xdr:rowOff>
    </xdr:to>
    <xdr:sp macro="" textlink="">
      <xdr:nvSpPr>
        <xdr:cNvPr id="896" name="Freeform 557">
          <a:extLst>
            <a:ext uri="{FF2B5EF4-FFF2-40B4-BE49-F238E27FC236}">
              <a16:creationId xmlns:a16="http://schemas.microsoft.com/office/drawing/2014/main" id="{2DE5E07B-A1CA-4602-A0FA-874E5218A93A}"/>
            </a:ext>
          </a:extLst>
        </xdr:cNvPr>
        <xdr:cNvSpPr>
          <a:spLocks/>
        </xdr:cNvSpPr>
      </xdr:nvSpPr>
      <xdr:spPr bwMode="auto">
        <a:xfrm>
          <a:off x="12041505" y="724662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295275</xdr:colOff>
      <xdr:row>44</xdr:row>
      <xdr:rowOff>28575</xdr:rowOff>
    </xdr:from>
    <xdr:to>
      <xdr:col>18</xdr:col>
      <xdr:colOff>342900</xdr:colOff>
      <xdr:row>45</xdr:row>
      <xdr:rowOff>95250</xdr:rowOff>
    </xdr:to>
    <xdr:sp macro="" textlink="">
      <xdr:nvSpPr>
        <xdr:cNvPr id="897" name="Freeform 558">
          <a:extLst>
            <a:ext uri="{FF2B5EF4-FFF2-40B4-BE49-F238E27FC236}">
              <a16:creationId xmlns:a16="http://schemas.microsoft.com/office/drawing/2014/main" id="{8AD3480A-2551-4010-993F-C3E1CEE0C38E}"/>
            </a:ext>
          </a:extLst>
        </xdr:cNvPr>
        <xdr:cNvSpPr>
          <a:spLocks/>
        </xdr:cNvSpPr>
      </xdr:nvSpPr>
      <xdr:spPr bwMode="auto">
        <a:xfrm>
          <a:off x="12098655" y="7404735"/>
          <a:ext cx="47625" cy="23431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42</xdr:row>
      <xdr:rowOff>133350</xdr:rowOff>
    </xdr:from>
    <xdr:to>
      <xdr:col>20</xdr:col>
      <xdr:colOff>285750</xdr:colOff>
      <xdr:row>44</xdr:row>
      <xdr:rowOff>9525</xdr:rowOff>
    </xdr:to>
    <xdr:sp macro="" textlink="">
      <xdr:nvSpPr>
        <xdr:cNvPr id="898" name="Freeform 559">
          <a:extLst>
            <a:ext uri="{FF2B5EF4-FFF2-40B4-BE49-F238E27FC236}">
              <a16:creationId xmlns:a16="http://schemas.microsoft.com/office/drawing/2014/main" id="{57951966-CEA7-4B68-8CA8-09270DC4AD43}"/>
            </a:ext>
          </a:extLst>
        </xdr:cNvPr>
        <xdr:cNvSpPr>
          <a:spLocks/>
        </xdr:cNvSpPr>
      </xdr:nvSpPr>
      <xdr:spPr bwMode="auto">
        <a:xfrm>
          <a:off x="13375005" y="717423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200025</xdr:colOff>
      <xdr:row>43</xdr:row>
      <xdr:rowOff>133350</xdr:rowOff>
    </xdr:from>
    <xdr:to>
      <xdr:col>18</xdr:col>
      <xdr:colOff>285750</xdr:colOff>
      <xdr:row>45</xdr:row>
      <xdr:rowOff>9525</xdr:rowOff>
    </xdr:to>
    <xdr:sp macro="" textlink="">
      <xdr:nvSpPr>
        <xdr:cNvPr id="899" name="Freeform 560">
          <a:extLst>
            <a:ext uri="{FF2B5EF4-FFF2-40B4-BE49-F238E27FC236}">
              <a16:creationId xmlns:a16="http://schemas.microsoft.com/office/drawing/2014/main" id="{86B69FD7-0BC6-4691-B073-6F2BE456DF3B}"/>
            </a:ext>
          </a:extLst>
        </xdr:cNvPr>
        <xdr:cNvSpPr>
          <a:spLocks/>
        </xdr:cNvSpPr>
      </xdr:nvSpPr>
      <xdr:spPr bwMode="auto">
        <a:xfrm>
          <a:off x="12003405" y="734187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200025</xdr:colOff>
      <xdr:row>43</xdr:row>
      <xdr:rowOff>133350</xdr:rowOff>
    </xdr:from>
    <xdr:to>
      <xdr:col>18</xdr:col>
      <xdr:colOff>285750</xdr:colOff>
      <xdr:row>45</xdr:row>
      <xdr:rowOff>9525</xdr:rowOff>
    </xdr:to>
    <xdr:sp macro="" textlink="">
      <xdr:nvSpPr>
        <xdr:cNvPr id="900" name="Freeform 561">
          <a:extLst>
            <a:ext uri="{FF2B5EF4-FFF2-40B4-BE49-F238E27FC236}">
              <a16:creationId xmlns:a16="http://schemas.microsoft.com/office/drawing/2014/main" id="{40F8390C-7204-4909-8622-250E70BBFB96}"/>
            </a:ext>
          </a:extLst>
        </xdr:cNvPr>
        <xdr:cNvSpPr>
          <a:spLocks/>
        </xdr:cNvSpPr>
      </xdr:nvSpPr>
      <xdr:spPr bwMode="auto">
        <a:xfrm>
          <a:off x="12003405" y="734187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42</xdr:row>
      <xdr:rowOff>133350</xdr:rowOff>
    </xdr:from>
    <xdr:to>
      <xdr:col>20</xdr:col>
      <xdr:colOff>285750</xdr:colOff>
      <xdr:row>44</xdr:row>
      <xdr:rowOff>9525</xdr:rowOff>
    </xdr:to>
    <xdr:sp macro="" textlink="">
      <xdr:nvSpPr>
        <xdr:cNvPr id="901" name="Freeform 706">
          <a:extLst>
            <a:ext uri="{FF2B5EF4-FFF2-40B4-BE49-F238E27FC236}">
              <a16:creationId xmlns:a16="http://schemas.microsoft.com/office/drawing/2014/main" id="{0088D68C-13C2-4C71-A26D-AC50A15DB1B1}"/>
            </a:ext>
          </a:extLst>
        </xdr:cNvPr>
        <xdr:cNvSpPr>
          <a:spLocks/>
        </xdr:cNvSpPr>
      </xdr:nvSpPr>
      <xdr:spPr bwMode="auto">
        <a:xfrm>
          <a:off x="13375005" y="717423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42</xdr:row>
      <xdr:rowOff>133350</xdr:rowOff>
    </xdr:from>
    <xdr:to>
      <xdr:col>20</xdr:col>
      <xdr:colOff>285750</xdr:colOff>
      <xdr:row>44</xdr:row>
      <xdr:rowOff>9525</xdr:rowOff>
    </xdr:to>
    <xdr:sp macro="" textlink="">
      <xdr:nvSpPr>
        <xdr:cNvPr id="902" name="Freeform 707">
          <a:extLst>
            <a:ext uri="{FF2B5EF4-FFF2-40B4-BE49-F238E27FC236}">
              <a16:creationId xmlns:a16="http://schemas.microsoft.com/office/drawing/2014/main" id="{4FB9A412-766F-485D-8593-DF3E00ED215B}"/>
            </a:ext>
          </a:extLst>
        </xdr:cNvPr>
        <xdr:cNvSpPr>
          <a:spLocks/>
        </xdr:cNvSpPr>
      </xdr:nvSpPr>
      <xdr:spPr bwMode="auto">
        <a:xfrm>
          <a:off x="13375005" y="717423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42</xdr:row>
      <xdr:rowOff>133350</xdr:rowOff>
    </xdr:from>
    <xdr:to>
      <xdr:col>20</xdr:col>
      <xdr:colOff>285750</xdr:colOff>
      <xdr:row>44</xdr:row>
      <xdr:rowOff>9525</xdr:rowOff>
    </xdr:to>
    <xdr:sp macro="" textlink="">
      <xdr:nvSpPr>
        <xdr:cNvPr id="903" name="Freeform 708">
          <a:extLst>
            <a:ext uri="{FF2B5EF4-FFF2-40B4-BE49-F238E27FC236}">
              <a16:creationId xmlns:a16="http://schemas.microsoft.com/office/drawing/2014/main" id="{40185EED-552E-4FE6-8A63-36166C52379A}"/>
            </a:ext>
          </a:extLst>
        </xdr:cNvPr>
        <xdr:cNvSpPr>
          <a:spLocks/>
        </xdr:cNvSpPr>
      </xdr:nvSpPr>
      <xdr:spPr bwMode="auto">
        <a:xfrm>
          <a:off x="13375005" y="717423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42</xdr:row>
      <xdr:rowOff>133350</xdr:rowOff>
    </xdr:from>
    <xdr:to>
      <xdr:col>20</xdr:col>
      <xdr:colOff>285750</xdr:colOff>
      <xdr:row>44</xdr:row>
      <xdr:rowOff>9525</xdr:rowOff>
    </xdr:to>
    <xdr:sp macro="" textlink="">
      <xdr:nvSpPr>
        <xdr:cNvPr id="904" name="Freeform 710">
          <a:extLst>
            <a:ext uri="{FF2B5EF4-FFF2-40B4-BE49-F238E27FC236}">
              <a16:creationId xmlns:a16="http://schemas.microsoft.com/office/drawing/2014/main" id="{D16C1914-BBBB-42EF-8287-698B123C7047}"/>
            </a:ext>
          </a:extLst>
        </xdr:cNvPr>
        <xdr:cNvSpPr>
          <a:spLocks/>
        </xdr:cNvSpPr>
      </xdr:nvSpPr>
      <xdr:spPr bwMode="auto">
        <a:xfrm>
          <a:off x="13375005" y="717423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685800</xdr:colOff>
      <xdr:row>43</xdr:row>
      <xdr:rowOff>0</xdr:rowOff>
    </xdr:from>
    <xdr:to>
      <xdr:col>20</xdr:col>
      <xdr:colOff>276225</xdr:colOff>
      <xdr:row>48</xdr:row>
      <xdr:rowOff>19050</xdr:rowOff>
    </xdr:to>
    <xdr:sp macro="" textlink="">
      <xdr:nvSpPr>
        <xdr:cNvPr id="905" name="Freeform 712">
          <a:extLst>
            <a:ext uri="{FF2B5EF4-FFF2-40B4-BE49-F238E27FC236}">
              <a16:creationId xmlns:a16="http://schemas.microsoft.com/office/drawing/2014/main" id="{9943B3FF-1A6B-4E4C-B072-E3EDD02806C6}"/>
            </a:ext>
          </a:extLst>
        </xdr:cNvPr>
        <xdr:cNvSpPr>
          <a:spLocks/>
        </xdr:cNvSpPr>
      </xdr:nvSpPr>
      <xdr:spPr bwMode="auto">
        <a:xfrm>
          <a:off x="13174980" y="7208520"/>
          <a:ext cx="276225" cy="857250"/>
        </a:xfrm>
        <a:custGeom>
          <a:avLst/>
          <a:gdLst>
            <a:gd name="T0" fmla="*/ 2147483647 w 38"/>
            <a:gd name="T1" fmla="*/ 2147483647 h 93"/>
            <a:gd name="T2" fmla="*/ 2147483647 w 38"/>
            <a:gd name="T3" fmla="*/ 2147483647 h 93"/>
            <a:gd name="T4" fmla="*/ 0 w 38"/>
            <a:gd name="T5" fmla="*/ 2147483647 h 93"/>
            <a:gd name="T6" fmla="*/ 2147483647 w 38"/>
            <a:gd name="T7" fmla="*/ 2147483647 h 93"/>
            <a:gd name="T8" fmla="*/ 2147483647 w 38"/>
            <a:gd name="T9" fmla="*/ 2147483647 h 93"/>
            <a:gd name="T10" fmla="*/ 2147483647 w 38"/>
            <a:gd name="T11" fmla="*/ 2147483647 h 93"/>
            <a:gd name="T12" fmla="*/ 2147483647 w 38"/>
            <a:gd name="T13" fmla="*/ 2147483647 h 93"/>
            <a:gd name="T14" fmla="*/ 2147483647 w 38"/>
            <a:gd name="T15" fmla="*/ 0 h 93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0" t="0" r="r" b="b"/>
          <a:pathLst>
            <a:path w="38" h="93">
              <a:moveTo>
                <a:pt x="10" y="93"/>
              </a:moveTo>
              <a:lnTo>
                <a:pt x="9" y="80"/>
              </a:lnTo>
              <a:lnTo>
                <a:pt x="0" y="71"/>
              </a:lnTo>
              <a:lnTo>
                <a:pt x="38" y="73"/>
              </a:lnTo>
              <a:lnTo>
                <a:pt x="15" y="62"/>
              </a:lnTo>
              <a:lnTo>
                <a:pt x="11" y="57"/>
              </a:lnTo>
              <a:lnTo>
                <a:pt x="9" y="52"/>
              </a:lnTo>
              <a:lnTo>
                <a:pt x="17" y="0"/>
              </a:ln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127331</xdr:colOff>
      <xdr:row>44</xdr:row>
      <xdr:rowOff>2931</xdr:rowOff>
    </xdr:from>
    <xdr:ext cx="1063770" cy="159531"/>
    <xdr:sp macro="" textlink="">
      <xdr:nvSpPr>
        <xdr:cNvPr id="906" name="Text Box 713">
          <a:extLst>
            <a:ext uri="{FF2B5EF4-FFF2-40B4-BE49-F238E27FC236}">
              <a16:creationId xmlns:a16="http://schemas.microsoft.com/office/drawing/2014/main" id="{4B5FEE3A-FA89-4F60-93E2-C07DD31887DF}"/>
            </a:ext>
          </a:extLst>
        </xdr:cNvPr>
        <xdr:cNvSpPr txBox="1">
          <a:spLocks noChangeArrowheads="1"/>
        </xdr:cNvSpPr>
      </xdr:nvSpPr>
      <xdr:spPr bwMode="auto">
        <a:xfrm>
          <a:off x="12616511" y="7379091"/>
          <a:ext cx="1063770" cy="1595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雄の山峠 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185m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20</xdr:col>
      <xdr:colOff>104775</xdr:colOff>
      <xdr:row>45</xdr:row>
      <xdr:rowOff>123825</xdr:rowOff>
    </xdr:from>
    <xdr:ext cx="504825" cy="159531"/>
    <xdr:sp macro="" textlink="">
      <xdr:nvSpPr>
        <xdr:cNvPr id="907" name="Text Box 714">
          <a:extLst>
            <a:ext uri="{FF2B5EF4-FFF2-40B4-BE49-F238E27FC236}">
              <a16:creationId xmlns:a16="http://schemas.microsoft.com/office/drawing/2014/main" id="{FD4EF26D-AB84-4039-A946-BFF8B492283C}"/>
            </a:ext>
          </a:extLst>
        </xdr:cNvPr>
        <xdr:cNvSpPr txBox="1">
          <a:spLocks noChangeArrowheads="1"/>
        </xdr:cNvSpPr>
      </xdr:nvSpPr>
      <xdr:spPr bwMode="auto">
        <a:xfrm>
          <a:off x="13279755" y="7667625"/>
          <a:ext cx="504825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激上り</a:t>
          </a:r>
        </a:p>
      </xdr:txBody>
    </xdr:sp>
    <xdr:clientData/>
  </xdr:oneCellAnchor>
  <xdr:twoCellAnchor>
    <xdr:from>
      <xdr:col>16</xdr:col>
      <xdr:colOff>238125</xdr:colOff>
      <xdr:row>43</xdr:row>
      <xdr:rowOff>95250</xdr:rowOff>
    </xdr:from>
    <xdr:to>
      <xdr:col>16</xdr:col>
      <xdr:colOff>323850</xdr:colOff>
      <xdr:row>43</xdr:row>
      <xdr:rowOff>142875</xdr:rowOff>
    </xdr:to>
    <xdr:sp macro="" textlink="">
      <xdr:nvSpPr>
        <xdr:cNvPr id="908" name="Freeform 770">
          <a:extLst>
            <a:ext uri="{FF2B5EF4-FFF2-40B4-BE49-F238E27FC236}">
              <a16:creationId xmlns:a16="http://schemas.microsoft.com/office/drawing/2014/main" id="{86513FF7-D648-4ED6-B352-B9874D59EFC2}"/>
            </a:ext>
          </a:extLst>
        </xdr:cNvPr>
        <xdr:cNvSpPr>
          <a:spLocks/>
        </xdr:cNvSpPr>
      </xdr:nvSpPr>
      <xdr:spPr bwMode="auto">
        <a:xfrm>
          <a:off x="10669905" y="730377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200025</xdr:colOff>
      <xdr:row>43</xdr:row>
      <xdr:rowOff>133350</xdr:rowOff>
    </xdr:from>
    <xdr:to>
      <xdr:col>16</xdr:col>
      <xdr:colOff>285750</xdr:colOff>
      <xdr:row>45</xdr:row>
      <xdr:rowOff>9525</xdr:rowOff>
    </xdr:to>
    <xdr:sp macro="" textlink="">
      <xdr:nvSpPr>
        <xdr:cNvPr id="909" name="Freeform 773">
          <a:extLst>
            <a:ext uri="{FF2B5EF4-FFF2-40B4-BE49-F238E27FC236}">
              <a16:creationId xmlns:a16="http://schemas.microsoft.com/office/drawing/2014/main" id="{7E0F2C93-FAC6-4AC4-8ED2-22B34F4E4E99}"/>
            </a:ext>
          </a:extLst>
        </xdr:cNvPr>
        <xdr:cNvSpPr>
          <a:spLocks/>
        </xdr:cNvSpPr>
      </xdr:nvSpPr>
      <xdr:spPr bwMode="auto">
        <a:xfrm>
          <a:off x="10631805" y="734187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490609</xdr:colOff>
      <xdr:row>45</xdr:row>
      <xdr:rowOff>61334</xdr:rowOff>
    </xdr:from>
    <xdr:to>
      <xdr:col>14</xdr:col>
      <xdr:colOff>695614</xdr:colOff>
      <xdr:row>45</xdr:row>
      <xdr:rowOff>74323</xdr:rowOff>
    </xdr:to>
    <xdr:sp macro="" textlink="">
      <xdr:nvSpPr>
        <xdr:cNvPr id="910" name="Line 781">
          <a:extLst>
            <a:ext uri="{FF2B5EF4-FFF2-40B4-BE49-F238E27FC236}">
              <a16:creationId xmlns:a16="http://schemas.microsoft.com/office/drawing/2014/main" id="{0D521DF2-AA81-4E25-85BB-92B2E8EAD2AB}"/>
            </a:ext>
          </a:extLst>
        </xdr:cNvPr>
        <xdr:cNvSpPr>
          <a:spLocks noChangeShapeType="1"/>
        </xdr:cNvSpPr>
      </xdr:nvSpPr>
      <xdr:spPr bwMode="auto">
        <a:xfrm flipV="1">
          <a:off x="8864989" y="7605134"/>
          <a:ext cx="883185" cy="1298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622300</xdr:colOff>
      <xdr:row>44</xdr:row>
      <xdr:rowOff>114300</xdr:rowOff>
    </xdr:from>
    <xdr:to>
      <xdr:col>13</xdr:col>
      <xdr:colOff>622300</xdr:colOff>
      <xdr:row>46</xdr:row>
      <xdr:rowOff>95250</xdr:rowOff>
    </xdr:to>
    <xdr:sp macro="" textlink="">
      <xdr:nvSpPr>
        <xdr:cNvPr id="911" name="Line 891">
          <a:extLst>
            <a:ext uri="{FF2B5EF4-FFF2-40B4-BE49-F238E27FC236}">
              <a16:creationId xmlns:a16="http://schemas.microsoft.com/office/drawing/2014/main" id="{BDA156A8-448C-4D67-B72D-41EBEF799B8A}"/>
            </a:ext>
          </a:extLst>
        </xdr:cNvPr>
        <xdr:cNvSpPr>
          <a:spLocks noChangeShapeType="1"/>
        </xdr:cNvSpPr>
      </xdr:nvSpPr>
      <xdr:spPr bwMode="auto">
        <a:xfrm flipV="1">
          <a:off x="8996680" y="7490460"/>
          <a:ext cx="0" cy="3162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14</xdr:col>
      <xdr:colOff>157092</xdr:colOff>
      <xdr:row>44</xdr:row>
      <xdr:rowOff>37783</xdr:rowOff>
    </xdr:from>
    <xdr:ext cx="346218" cy="184106"/>
    <xdr:sp macro="" textlink="">
      <xdr:nvSpPr>
        <xdr:cNvPr id="912" name="Text Box 976">
          <a:extLst>
            <a:ext uri="{FF2B5EF4-FFF2-40B4-BE49-F238E27FC236}">
              <a16:creationId xmlns:a16="http://schemas.microsoft.com/office/drawing/2014/main" id="{1928C4F1-3787-4C09-960F-13478D1E750E}"/>
            </a:ext>
          </a:extLst>
        </xdr:cNvPr>
        <xdr:cNvSpPr txBox="1">
          <a:spLocks noChangeArrowheads="1"/>
        </xdr:cNvSpPr>
      </xdr:nvSpPr>
      <xdr:spPr bwMode="auto">
        <a:xfrm>
          <a:off x="9217272" y="7413943"/>
          <a:ext cx="346218" cy="18410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ｺｲﾝ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ﾗﾝﾄﾞﾘｰ</a:t>
          </a:r>
        </a:p>
      </xdr:txBody>
    </xdr:sp>
    <xdr:clientData/>
  </xdr:oneCellAnchor>
  <xdr:twoCellAnchor>
    <xdr:from>
      <xdr:col>16</xdr:col>
      <xdr:colOff>55684</xdr:colOff>
      <xdr:row>45</xdr:row>
      <xdr:rowOff>14195</xdr:rowOff>
    </xdr:from>
    <xdr:to>
      <xdr:col>16</xdr:col>
      <xdr:colOff>662754</xdr:colOff>
      <xdr:row>45</xdr:row>
      <xdr:rowOff>98910</xdr:rowOff>
    </xdr:to>
    <xdr:sp macro="" textlink="">
      <xdr:nvSpPr>
        <xdr:cNvPr id="913" name="Freeform 988">
          <a:extLst>
            <a:ext uri="{FF2B5EF4-FFF2-40B4-BE49-F238E27FC236}">
              <a16:creationId xmlns:a16="http://schemas.microsoft.com/office/drawing/2014/main" id="{DA71FAFA-6984-4DA4-A1E8-1F60391AA681}"/>
            </a:ext>
          </a:extLst>
        </xdr:cNvPr>
        <xdr:cNvSpPr>
          <a:spLocks/>
        </xdr:cNvSpPr>
      </xdr:nvSpPr>
      <xdr:spPr bwMode="auto">
        <a:xfrm>
          <a:off x="10487464" y="7557995"/>
          <a:ext cx="607070" cy="84715"/>
        </a:xfrm>
        <a:custGeom>
          <a:avLst/>
          <a:gdLst>
            <a:gd name="T0" fmla="*/ 0 w 50"/>
            <a:gd name="T1" fmla="*/ 2147483647 h 10"/>
            <a:gd name="T2" fmla="*/ 2147483647 w 50"/>
            <a:gd name="T3" fmla="*/ 0 h 10"/>
            <a:gd name="T4" fmla="*/ 2147483647 w 50"/>
            <a:gd name="T5" fmla="*/ 2147483647 h 10"/>
            <a:gd name="T6" fmla="*/ 0 60000 65536"/>
            <a:gd name="T7" fmla="*/ 0 60000 65536"/>
            <a:gd name="T8" fmla="*/ 0 60000 65536"/>
            <a:gd name="connsiteX0" fmla="*/ 0 w 10513"/>
            <a:gd name="connsiteY0" fmla="*/ 10000 h 10000"/>
            <a:gd name="connsiteX1" fmla="*/ 1000 w 10513"/>
            <a:gd name="connsiteY1" fmla="*/ 0 h 10000"/>
            <a:gd name="connsiteX2" fmla="*/ 10513 w 10513"/>
            <a:gd name="connsiteY2" fmla="*/ 358 h 10000"/>
            <a:gd name="connsiteX0" fmla="*/ 0 w 10513"/>
            <a:gd name="connsiteY0" fmla="*/ 9656 h 9656"/>
            <a:gd name="connsiteX1" fmla="*/ 1511 w 10513"/>
            <a:gd name="connsiteY1" fmla="*/ 5310 h 9656"/>
            <a:gd name="connsiteX2" fmla="*/ 10513 w 10513"/>
            <a:gd name="connsiteY2" fmla="*/ 14 h 9656"/>
            <a:gd name="connsiteX0" fmla="*/ 0 w 10000"/>
            <a:gd name="connsiteY0" fmla="*/ 10000 h 10000"/>
            <a:gd name="connsiteX1" fmla="*/ 1437 w 10000"/>
            <a:gd name="connsiteY1" fmla="*/ 5499 h 10000"/>
            <a:gd name="connsiteX2" fmla="*/ 10000 w 10000"/>
            <a:gd name="connsiteY2" fmla="*/ 14 h 10000"/>
            <a:gd name="connsiteX0" fmla="*/ 0 w 10000"/>
            <a:gd name="connsiteY0" fmla="*/ 10000 h 10000"/>
            <a:gd name="connsiteX1" fmla="*/ 1437 w 10000"/>
            <a:gd name="connsiteY1" fmla="*/ 5499 h 10000"/>
            <a:gd name="connsiteX2" fmla="*/ 10000 w 10000"/>
            <a:gd name="connsiteY2" fmla="*/ 14 h 10000"/>
            <a:gd name="connsiteX0" fmla="*/ 0 w 8617"/>
            <a:gd name="connsiteY0" fmla="*/ 8870 h 8870"/>
            <a:gd name="connsiteX1" fmla="*/ 1437 w 8617"/>
            <a:gd name="connsiteY1" fmla="*/ 4369 h 8870"/>
            <a:gd name="connsiteX2" fmla="*/ 8617 w 8617"/>
            <a:gd name="connsiteY2" fmla="*/ 17 h 88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617" h="8870">
              <a:moveTo>
                <a:pt x="0" y="8870"/>
              </a:moveTo>
              <a:cubicBezTo>
                <a:pt x="394" y="6740"/>
                <a:pt x="865" y="4610"/>
                <a:pt x="1437" y="4369"/>
              </a:cubicBezTo>
              <a:cubicBezTo>
                <a:pt x="4291" y="4714"/>
                <a:pt x="5763" y="-327"/>
                <a:pt x="8617" y="1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41471</xdr:colOff>
      <xdr:row>41</xdr:row>
      <xdr:rowOff>63501</xdr:rowOff>
    </xdr:from>
    <xdr:to>
      <xdr:col>16</xdr:col>
      <xdr:colOff>88412</xdr:colOff>
      <xdr:row>48</xdr:row>
      <xdr:rowOff>125293</xdr:rowOff>
    </xdr:to>
    <xdr:sp macro="" textlink="">
      <xdr:nvSpPr>
        <xdr:cNvPr id="914" name="Freeform 989">
          <a:extLst>
            <a:ext uri="{FF2B5EF4-FFF2-40B4-BE49-F238E27FC236}">
              <a16:creationId xmlns:a16="http://schemas.microsoft.com/office/drawing/2014/main" id="{2F5E2276-4B8B-4E12-AEEA-8D0BD0C19951}"/>
            </a:ext>
          </a:extLst>
        </xdr:cNvPr>
        <xdr:cNvSpPr>
          <a:spLocks/>
        </xdr:cNvSpPr>
      </xdr:nvSpPr>
      <xdr:spPr bwMode="auto">
        <a:xfrm>
          <a:off x="10473251" y="6936741"/>
          <a:ext cx="46941" cy="1235272"/>
        </a:xfrm>
        <a:custGeom>
          <a:avLst/>
          <a:gdLst>
            <a:gd name="T0" fmla="*/ 0 w 1"/>
            <a:gd name="T1" fmla="*/ 2147483647 h 98"/>
            <a:gd name="T2" fmla="*/ 0 w 1"/>
            <a:gd name="T3" fmla="*/ 2147483647 h 98"/>
            <a:gd name="T4" fmla="*/ 0 w 1"/>
            <a:gd name="T5" fmla="*/ 0 h 98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" h="98">
              <a:moveTo>
                <a:pt x="0" y="98"/>
              </a:moveTo>
              <a:lnTo>
                <a:pt x="0" y="56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684648</xdr:colOff>
      <xdr:row>45</xdr:row>
      <xdr:rowOff>102383</xdr:rowOff>
    </xdr:from>
    <xdr:to>
      <xdr:col>16</xdr:col>
      <xdr:colOff>97414</xdr:colOff>
      <xdr:row>46</xdr:row>
      <xdr:rowOff>27059</xdr:rowOff>
    </xdr:to>
    <xdr:sp macro="" textlink="">
      <xdr:nvSpPr>
        <xdr:cNvPr id="915" name="AutoShape 990">
          <a:extLst>
            <a:ext uri="{FF2B5EF4-FFF2-40B4-BE49-F238E27FC236}">
              <a16:creationId xmlns:a16="http://schemas.microsoft.com/office/drawing/2014/main" id="{F74CBE56-40C0-466D-A254-C003B29CDD16}"/>
            </a:ext>
          </a:extLst>
        </xdr:cNvPr>
        <xdr:cNvSpPr>
          <a:spLocks noChangeArrowheads="1"/>
        </xdr:cNvSpPr>
      </xdr:nvSpPr>
      <xdr:spPr bwMode="auto">
        <a:xfrm>
          <a:off x="10430628" y="7646183"/>
          <a:ext cx="98566" cy="9231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13</xdr:col>
      <xdr:colOff>408948</xdr:colOff>
      <xdr:row>41</xdr:row>
      <xdr:rowOff>36801</xdr:rowOff>
    </xdr:from>
    <xdr:ext cx="519545" cy="138546"/>
    <xdr:sp macro="" textlink="">
      <xdr:nvSpPr>
        <xdr:cNvPr id="916" name="Text Box 1020">
          <a:extLst>
            <a:ext uri="{FF2B5EF4-FFF2-40B4-BE49-F238E27FC236}">
              <a16:creationId xmlns:a16="http://schemas.microsoft.com/office/drawing/2014/main" id="{A851CCE7-057D-4765-8C6B-DD7327D672A8}"/>
            </a:ext>
          </a:extLst>
        </xdr:cNvPr>
        <xdr:cNvSpPr txBox="1">
          <a:spLocks noChangeArrowheads="1"/>
        </xdr:cNvSpPr>
      </xdr:nvSpPr>
      <xdr:spPr bwMode="auto">
        <a:xfrm>
          <a:off x="8783328" y="6910041"/>
          <a:ext cx="519545" cy="13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18288" rIns="36576" bIns="18288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熊野古道</a:t>
          </a:r>
        </a:p>
      </xdr:txBody>
    </xdr:sp>
    <xdr:clientData/>
  </xdr:oneCellAnchor>
  <xdr:oneCellAnchor>
    <xdr:from>
      <xdr:col>13</xdr:col>
      <xdr:colOff>136277</xdr:colOff>
      <xdr:row>45</xdr:row>
      <xdr:rowOff>32257</xdr:rowOff>
    </xdr:from>
    <xdr:ext cx="407377" cy="168508"/>
    <xdr:sp macro="" textlink="">
      <xdr:nvSpPr>
        <xdr:cNvPr id="917" name="Text Box 1193">
          <a:extLst>
            <a:ext uri="{FF2B5EF4-FFF2-40B4-BE49-F238E27FC236}">
              <a16:creationId xmlns:a16="http://schemas.microsoft.com/office/drawing/2014/main" id="{9B1CCD4C-F053-4FAD-8B8F-D81A2AAC2117}"/>
            </a:ext>
          </a:extLst>
        </xdr:cNvPr>
        <xdr:cNvSpPr txBox="1">
          <a:spLocks noChangeArrowheads="1"/>
        </xdr:cNvSpPr>
      </xdr:nvSpPr>
      <xdr:spPr bwMode="auto">
        <a:xfrm>
          <a:off x="8510657" y="7576057"/>
          <a:ext cx="407377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oneCellAnchor>
  <xdr:twoCellAnchor>
    <xdr:from>
      <xdr:col>17</xdr:col>
      <xdr:colOff>354878</xdr:colOff>
      <xdr:row>45</xdr:row>
      <xdr:rowOff>91210</xdr:rowOff>
    </xdr:from>
    <xdr:to>
      <xdr:col>17</xdr:col>
      <xdr:colOff>662853</xdr:colOff>
      <xdr:row>46</xdr:row>
      <xdr:rowOff>157885</xdr:rowOff>
    </xdr:to>
    <xdr:sp macro="" textlink="">
      <xdr:nvSpPr>
        <xdr:cNvPr id="918" name="Line 1195">
          <a:extLst>
            <a:ext uri="{FF2B5EF4-FFF2-40B4-BE49-F238E27FC236}">
              <a16:creationId xmlns:a16="http://schemas.microsoft.com/office/drawing/2014/main" id="{D9B6C0E5-BB29-44F7-8754-B46CC00C06C7}"/>
            </a:ext>
          </a:extLst>
        </xdr:cNvPr>
        <xdr:cNvSpPr>
          <a:spLocks noChangeShapeType="1"/>
        </xdr:cNvSpPr>
      </xdr:nvSpPr>
      <xdr:spPr bwMode="auto">
        <a:xfrm flipV="1">
          <a:off x="11472458" y="7635010"/>
          <a:ext cx="307975" cy="2343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662418</xdr:colOff>
      <xdr:row>43</xdr:row>
      <xdr:rowOff>133216</xdr:rowOff>
    </xdr:from>
    <xdr:to>
      <xdr:col>18</xdr:col>
      <xdr:colOff>298018</xdr:colOff>
      <xdr:row>48</xdr:row>
      <xdr:rowOff>38692</xdr:rowOff>
    </xdr:to>
    <xdr:sp macro="" textlink="">
      <xdr:nvSpPr>
        <xdr:cNvPr id="919" name="Freeform 1196">
          <a:extLst>
            <a:ext uri="{FF2B5EF4-FFF2-40B4-BE49-F238E27FC236}">
              <a16:creationId xmlns:a16="http://schemas.microsoft.com/office/drawing/2014/main" id="{913DF1E8-F596-47EE-AF75-5E6C90B84372}"/>
            </a:ext>
          </a:extLst>
        </xdr:cNvPr>
        <xdr:cNvSpPr>
          <a:spLocks/>
        </xdr:cNvSpPr>
      </xdr:nvSpPr>
      <xdr:spPr bwMode="auto">
        <a:xfrm>
          <a:off x="11779998" y="7341736"/>
          <a:ext cx="321400" cy="743676"/>
        </a:xfrm>
        <a:custGeom>
          <a:avLst/>
          <a:gdLst>
            <a:gd name="T0" fmla="*/ 0 w 43"/>
            <a:gd name="T1" fmla="*/ 2147483647 h 79"/>
            <a:gd name="T2" fmla="*/ 0 w 43"/>
            <a:gd name="T3" fmla="*/ 2147483647 h 79"/>
            <a:gd name="T4" fmla="*/ 2147483647 w 43"/>
            <a:gd name="T5" fmla="*/ 0 h 79"/>
            <a:gd name="T6" fmla="*/ 0 60000 65536"/>
            <a:gd name="T7" fmla="*/ 0 60000 65536"/>
            <a:gd name="T8" fmla="*/ 0 60000 65536"/>
            <a:gd name="connsiteX0" fmla="*/ 109 w 10000"/>
            <a:gd name="connsiteY0" fmla="*/ 10717 h 10717"/>
            <a:gd name="connsiteX1" fmla="*/ 0 w 10000"/>
            <a:gd name="connsiteY1" fmla="*/ 5443 h 10717"/>
            <a:gd name="connsiteX2" fmla="*/ 10000 w 10000"/>
            <a:gd name="connsiteY2" fmla="*/ 0 h 10717"/>
            <a:gd name="connsiteX0" fmla="*/ 109 w 7717"/>
            <a:gd name="connsiteY0" fmla="*/ 9355 h 9355"/>
            <a:gd name="connsiteX1" fmla="*/ 0 w 7717"/>
            <a:gd name="connsiteY1" fmla="*/ 4081 h 9355"/>
            <a:gd name="connsiteX2" fmla="*/ 7717 w 7717"/>
            <a:gd name="connsiteY2" fmla="*/ 0 h 9355"/>
            <a:gd name="connsiteX0" fmla="*/ 141 w 8520"/>
            <a:gd name="connsiteY0" fmla="*/ 9204 h 9204"/>
            <a:gd name="connsiteX1" fmla="*/ 0 w 8520"/>
            <a:gd name="connsiteY1" fmla="*/ 3566 h 9204"/>
            <a:gd name="connsiteX2" fmla="*/ 8520 w 8520"/>
            <a:gd name="connsiteY2" fmla="*/ 0 h 92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520" h="9204">
              <a:moveTo>
                <a:pt x="141" y="9204"/>
              </a:moveTo>
              <a:cubicBezTo>
                <a:pt x="95" y="7325"/>
                <a:pt x="47" y="5446"/>
                <a:pt x="0" y="3566"/>
              </a:cubicBezTo>
              <a:cubicBezTo>
                <a:pt x="4319" y="1627"/>
                <a:pt x="4201" y="1939"/>
                <a:pt x="852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613818</xdr:colOff>
      <xdr:row>45</xdr:row>
      <xdr:rowOff>167413</xdr:rowOff>
    </xdr:from>
    <xdr:to>
      <xdr:col>18</xdr:col>
      <xdr:colOff>16933</xdr:colOff>
      <xdr:row>46</xdr:row>
      <xdr:rowOff>97366</xdr:rowOff>
    </xdr:to>
    <xdr:sp macro="" textlink="">
      <xdr:nvSpPr>
        <xdr:cNvPr id="920" name="AutoShape 1197">
          <a:extLst>
            <a:ext uri="{FF2B5EF4-FFF2-40B4-BE49-F238E27FC236}">
              <a16:creationId xmlns:a16="http://schemas.microsoft.com/office/drawing/2014/main" id="{B52C73D5-A9A2-4B4C-BABD-4CB6060DD8CC}"/>
            </a:ext>
          </a:extLst>
        </xdr:cNvPr>
        <xdr:cNvSpPr>
          <a:spLocks noChangeArrowheads="1"/>
        </xdr:cNvSpPr>
      </xdr:nvSpPr>
      <xdr:spPr bwMode="auto">
        <a:xfrm>
          <a:off x="11731398" y="7711213"/>
          <a:ext cx="88915" cy="9759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17</xdr:col>
      <xdr:colOff>5412</xdr:colOff>
      <xdr:row>46</xdr:row>
      <xdr:rowOff>131691</xdr:rowOff>
    </xdr:from>
    <xdr:ext cx="640411" cy="133494"/>
    <xdr:sp macro="" textlink="">
      <xdr:nvSpPr>
        <xdr:cNvPr id="921" name="Text Box 1199">
          <a:extLst>
            <a:ext uri="{FF2B5EF4-FFF2-40B4-BE49-F238E27FC236}">
              <a16:creationId xmlns:a16="http://schemas.microsoft.com/office/drawing/2014/main" id="{BA5454C7-CFEE-42C3-9695-53ABDA6B5C8D}"/>
            </a:ext>
          </a:extLst>
        </xdr:cNvPr>
        <xdr:cNvSpPr txBox="1">
          <a:spLocks noChangeArrowheads="1"/>
        </xdr:cNvSpPr>
      </xdr:nvSpPr>
      <xdr:spPr bwMode="auto">
        <a:xfrm>
          <a:off x="11122992" y="7843131"/>
          <a:ext cx="640411" cy="133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山口王子跡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oneCellAnchor>
  <xdr:twoCellAnchor>
    <xdr:from>
      <xdr:col>17</xdr:col>
      <xdr:colOff>632402</xdr:colOff>
      <xdr:row>47</xdr:row>
      <xdr:rowOff>95250</xdr:rowOff>
    </xdr:from>
    <xdr:to>
      <xdr:col>18</xdr:col>
      <xdr:colOff>10102</xdr:colOff>
      <xdr:row>48</xdr:row>
      <xdr:rowOff>28575</xdr:rowOff>
    </xdr:to>
    <xdr:grpSp>
      <xdr:nvGrpSpPr>
        <xdr:cNvPr id="922" name="Group 1200">
          <a:extLst>
            <a:ext uri="{FF2B5EF4-FFF2-40B4-BE49-F238E27FC236}">
              <a16:creationId xmlns:a16="http://schemas.microsoft.com/office/drawing/2014/main" id="{43750EB5-A872-470F-9B38-9ADFA5C2FC49}"/>
            </a:ext>
          </a:extLst>
        </xdr:cNvPr>
        <xdr:cNvGrpSpPr>
          <a:grpSpLocks/>
        </xdr:cNvGrpSpPr>
      </xdr:nvGrpSpPr>
      <xdr:grpSpPr bwMode="auto">
        <a:xfrm>
          <a:off x="11752159" y="8025493"/>
          <a:ext cx="63500" cy="102053"/>
          <a:chOff x="718" y="97"/>
          <a:chExt cx="23" cy="15"/>
        </a:xfrm>
      </xdr:grpSpPr>
      <xdr:sp macro="" textlink="">
        <xdr:nvSpPr>
          <xdr:cNvPr id="923" name="Freeform 1201">
            <a:extLst>
              <a:ext uri="{FF2B5EF4-FFF2-40B4-BE49-F238E27FC236}">
                <a16:creationId xmlns:a16="http://schemas.microsoft.com/office/drawing/2014/main" id="{E9A0C4FC-CD80-5663-20E0-C036AB0EF968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24" name="Freeform 1202">
            <a:extLst>
              <a:ext uri="{FF2B5EF4-FFF2-40B4-BE49-F238E27FC236}">
                <a16:creationId xmlns:a16="http://schemas.microsoft.com/office/drawing/2014/main" id="{4B8711CD-8EED-385F-28DE-4D0DFD700306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13</xdr:col>
      <xdr:colOff>614791</xdr:colOff>
      <xdr:row>41</xdr:row>
      <xdr:rowOff>167771</xdr:rowOff>
    </xdr:from>
    <xdr:to>
      <xdr:col>14</xdr:col>
      <xdr:colOff>131690</xdr:colOff>
      <xdr:row>48</xdr:row>
      <xdr:rowOff>167413</xdr:rowOff>
    </xdr:to>
    <xdr:sp macro="" textlink="">
      <xdr:nvSpPr>
        <xdr:cNvPr id="925" name="Freeform 780">
          <a:extLst>
            <a:ext uri="{FF2B5EF4-FFF2-40B4-BE49-F238E27FC236}">
              <a16:creationId xmlns:a16="http://schemas.microsoft.com/office/drawing/2014/main" id="{1C6FFD39-C664-4F47-A704-FBF5AD859261}"/>
            </a:ext>
          </a:extLst>
        </xdr:cNvPr>
        <xdr:cNvSpPr>
          <a:spLocks/>
        </xdr:cNvSpPr>
      </xdr:nvSpPr>
      <xdr:spPr bwMode="auto">
        <a:xfrm>
          <a:off x="8989171" y="7041011"/>
          <a:ext cx="202699" cy="1173122"/>
        </a:xfrm>
        <a:custGeom>
          <a:avLst/>
          <a:gdLst>
            <a:gd name="T0" fmla="*/ 0 w 16"/>
            <a:gd name="T1" fmla="*/ 2147483647 h 97"/>
            <a:gd name="T2" fmla="*/ 2147483647 w 16"/>
            <a:gd name="T3" fmla="*/ 2147483647 h 97"/>
            <a:gd name="T4" fmla="*/ 2147483647 w 16"/>
            <a:gd name="T5" fmla="*/ 2147483647 h 97"/>
            <a:gd name="T6" fmla="*/ 2147483647 w 16"/>
            <a:gd name="T7" fmla="*/ 0 h 97"/>
            <a:gd name="T8" fmla="*/ 0 60000 65536"/>
            <a:gd name="T9" fmla="*/ 0 60000 65536"/>
            <a:gd name="T10" fmla="*/ 0 60000 65536"/>
            <a:gd name="T11" fmla="*/ 0 60000 65536"/>
            <a:gd name="connsiteX0" fmla="*/ 0 w 10286"/>
            <a:gd name="connsiteY0" fmla="*/ 11639 h 11639"/>
            <a:gd name="connsiteX1" fmla="*/ 911 w 10286"/>
            <a:gd name="connsiteY1" fmla="*/ 5670 h 11639"/>
            <a:gd name="connsiteX2" fmla="*/ 10286 w 10286"/>
            <a:gd name="connsiteY2" fmla="*/ 5670 h 11639"/>
            <a:gd name="connsiteX3" fmla="*/ 10286 w 10286"/>
            <a:gd name="connsiteY3" fmla="*/ 0 h 11639"/>
            <a:gd name="connsiteX0" fmla="*/ 0 w 10286"/>
            <a:gd name="connsiteY0" fmla="*/ 11639 h 11639"/>
            <a:gd name="connsiteX1" fmla="*/ 566 w 10286"/>
            <a:gd name="connsiteY1" fmla="*/ 5828 h 11639"/>
            <a:gd name="connsiteX2" fmla="*/ 10286 w 10286"/>
            <a:gd name="connsiteY2" fmla="*/ 5670 h 11639"/>
            <a:gd name="connsiteX3" fmla="*/ 10286 w 10286"/>
            <a:gd name="connsiteY3" fmla="*/ 0 h 11639"/>
            <a:gd name="connsiteX0" fmla="*/ 0 w 10286"/>
            <a:gd name="connsiteY0" fmla="*/ 11639 h 11639"/>
            <a:gd name="connsiteX1" fmla="*/ 566 w 10286"/>
            <a:gd name="connsiteY1" fmla="*/ 5828 h 11639"/>
            <a:gd name="connsiteX2" fmla="*/ 10286 w 10286"/>
            <a:gd name="connsiteY2" fmla="*/ 5670 h 11639"/>
            <a:gd name="connsiteX3" fmla="*/ 10286 w 10286"/>
            <a:gd name="connsiteY3" fmla="*/ 0 h 11639"/>
            <a:gd name="connsiteX0" fmla="*/ 0 w 10286"/>
            <a:gd name="connsiteY0" fmla="*/ 11639 h 11639"/>
            <a:gd name="connsiteX1" fmla="*/ 566 w 10286"/>
            <a:gd name="connsiteY1" fmla="*/ 5916 h 11639"/>
            <a:gd name="connsiteX2" fmla="*/ 10286 w 10286"/>
            <a:gd name="connsiteY2" fmla="*/ 5670 h 11639"/>
            <a:gd name="connsiteX3" fmla="*/ 10286 w 10286"/>
            <a:gd name="connsiteY3" fmla="*/ 0 h 11639"/>
            <a:gd name="connsiteX0" fmla="*/ 0 w 10286"/>
            <a:gd name="connsiteY0" fmla="*/ 11639 h 11639"/>
            <a:gd name="connsiteX1" fmla="*/ 566 w 10286"/>
            <a:gd name="connsiteY1" fmla="*/ 5916 h 11639"/>
            <a:gd name="connsiteX2" fmla="*/ 10286 w 10286"/>
            <a:gd name="connsiteY2" fmla="*/ 5670 h 11639"/>
            <a:gd name="connsiteX3" fmla="*/ 10286 w 10286"/>
            <a:gd name="connsiteY3" fmla="*/ 0 h 11639"/>
            <a:gd name="connsiteX0" fmla="*/ 0 w 10286"/>
            <a:gd name="connsiteY0" fmla="*/ 11639 h 11639"/>
            <a:gd name="connsiteX1" fmla="*/ 135 w 10286"/>
            <a:gd name="connsiteY1" fmla="*/ 5986 h 11639"/>
            <a:gd name="connsiteX2" fmla="*/ 10286 w 10286"/>
            <a:gd name="connsiteY2" fmla="*/ 5670 h 11639"/>
            <a:gd name="connsiteX3" fmla="*/ 10286 w 10286"/>
            <a:gd name="connsiteY3" fmla="*/ 0 h 11639"/>
            <a:gd name="connsiteX0" fmla="*/ 0 w 10286"/>
            <a:gd name="connsiteY0" fmla="*/ 11639 h 11639"/>
            <a:gd name="connsiteX1" fmla="*/ 135 w 10286"/>
            <a:gd name="connsiteY1" fmla="*/ 5986 h 11639"/>
            <a:gd name="connsiteX2" fmla="*/ 10286 w 10286"/>
            <a:gd name="connsiteY2" fmla="*/ 5670 h 11639"/>
            <a:gd name="connsiteX3" fmla="*/ 10286 w 10286"/>
            <a:gd name="connsiteY3" fmla="*/ 0 h 116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286" h="11639">
              <a:moveTo>
                <a:pt x="0" y="11639"/>
              </a:moveTo>
              <a:cubicBezTo>
                <a:pt x="189" y="9702"/>
                <a:pt x="-54" y="7923"/>
                <a:pt x="135" y="5986"/>
              </a:cubicBezTo>
              <a:cubicBezTo>
                <a:pt x="786" y="5600"/>
                <a:pt x="7046" y="5723"/>
                <a:pt x="10286" y="5670"/>
              </a:cubicBezTo>
              <a:lnTo>
                <a:pt x="10286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546533</xdr:colOff>
      <xdr:row>46</xdr:row>
      <xdr:rowOff>163729</xdr:rowOff>
    </xdr:from>
    <xdr:to>
      <xdr:col>13</xdr:col>
      <xdr:colOff>689408</xdr:colOff>
      <xdr:row>47</xdr:row>
      <xdr:rowOff>144679</xdr:rowOff>
    </xdr:to>
    <xdr:sp macro="" textlink="">
      <xdr:nvSpPr>
        <xdr:cNvPr id="926" name="Oval 782">
          <a:extLst>
            <a:ext uri="{FF2B5EF4-FFF2-40B4-BE49-F238E27FC236}">
              <a16:creationId xmlns:a16="http://schemas.microsoft.com/office/drawing/2014/main" id="{300A786C-E382-437D-849A-A006CAAF280E}"/>
            </a:ext>
          </a:extLst>
        </xdr:cNvPr>
        <xdr:cNvSpPr>
          <a:spLocks noChangeArrowheads="1"/>
        </xdr:cNvSpPr>
      </xdr:nvSpPr>
      <xdr:spPr bwMode="auto">
        <a:xfrm>
          <a:off x="8920913" y="7875169"/>
          <a:ext cx="142875" cy="14859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689119</xdr:colOff>
      <xdr:row>47</xdr:row>
      <xdr:rowOff>120465</xdr:rowOff>
    </xdr:from>
    <xdr:to>
      <xdr:col>16</xdr:col>
      <xdr:colOff>90199</xdr:colOff>
      <xdr:row>48</xdr:row>
      <xdr:rowOff>46504</xdr:rowOff>
    </xdr:to>
    <xdr:sp macro="" textlink="">
      <xdr:nvSpPr>
        <xdr:cNvPr id="927" name="Oval 812">
          <a:extLst>
            <a:ext uri="{FF2B5EF4-FFF2-40B4-BE49-F238E27FC236}">
              <a16:creationId xmlns:a16="http://schemas.microsoft.com/office/drawing/2014/main" id="{BCF5F5B2-3209-4E39-BCBA-6E91F87C8719}"/>
            </a:ext>
          </a:extLst>
        </xdr:cNvPr>
        <xdr:cNvSpPr>
          <a:spLocks noChangeArrowheads="1"/>
        </xdr:cNvSpPr>
      </xdr:nvSpPr>
      <xdr:spPr bwMode="auto">
        <a:xfrm>
          <a:off x="10435099" y="7999545"/>
          <a:ext cx="86880" cy="9367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13</xdr:col>
      <xdr:colOff>389659</xdr:colOff>
      <xdr:row>43</xdr:row>
      <xdr:rowOff>155142</xdr:rowOff>
    </xdr:from>
    <xdr:ext cx="553821" cy="119328"/>
    <xdr:sp macro="" textlink="">
      <xdr:nvSpPr>
        <xdr:cNvPr id="928" name="Text Box 1193">
          <a:extLst>
            <a:ext uri="{FF2B5EF4-FFF2-40B4-BE49-F238E27FC236}">
              <a16:creationId xmlns:a16="http://schemas.microsoft.com/office/drawing/2014/main" id="{E26914E8-1405-44D0-BDF3-1BC26CC95996}"/>
            </a:ext>
          </a:extLst>
        </xdr:cNvPr>
        <xdr:cNvSpPr txBox="1">
          <a:spLocks noChangeArrowheads="1"/>
        </xdr:cNvSpPr>
      </xdr:nvSpPr>
      <xdr:spPr bwMode="auto">
        <a:xfrm>
          <a:off x="8764039" y="7363662"/>
          <a:ext cx="553821" cy="1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ctr" rtl="0">
            <a:lnSpc>
              <a:spcPts val="7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２㎞</a:t>
          </a:r>
        </a:p>
      </xdr:txBody>
    </xdr:sp>
    <xdr:clientData/>
  </xdr:oneCellAnchor>
  <xdr:twoCellAnchor editAs="oneCell">
    <xdr:from>
      <xdr:col>12</xdr:col>
      <xdr:colOff>723900</xdr:colOff>
      <xdr:row>40</xdr:row>
      <xdr:rowOff>161925</xdr:rowOff>
    </xdr:from>
    <xdr:to>
      <xdr:col>13</xdr:col>
      <xdr:colOff>35901</xdr:colOff>
      <xdr:row>42</xdr:row>
      <xdr:rowOff>57883</xdr:rowOff>
    </xdr:to>
    <xdr:sp macro="" textlink="">
      <xdr:nvSpPr>
        <xdr:cNvPr id="929" name="Text Box 1058">
          <a:extLst>
            <a:ext uri="{FF2B5EF4-FFF2-40B4-BE49-F238E27FC236}">
              <a16:creationId xmlns:a16="http://schemas.microsoft.com/office/drawing/2014/main" id="{B0342DAF-ED3C-4FEC-92A0-6F02D4430D60}"/>
            </a:ext>
          </a:extLst>
        </xdr:cNvPr>
        <xdr:cNvSpPr txBox="1">
          <a:spLocks noChangeArrowheads="1"/>
        </xdr:cNvSpPr>
      </xdr:nvSpPr>
      <xdr:spPr bwMode="auto">
        <a:xfrm>
          <a:off x="8374380" y="6867525"/>
          <a:ext cx="35901" cy="2312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723900</xdr:colOff>
      <xdr:row>40</xdr:row>
      <xdr:rowOff>161925</xdr:rowOff>
    </xdr:from>
    <xdr:to>
      <xdr:col>19</xdr:col>
      <xdr:colOff>35902</xdr:colOff>
      <xdr:row>42</xdr:row>
      <xdr:rowOff>57882</xdr:rowOff>
    </xdr:to>
    <xdr:sp macro="" textlink="">
      <xdr:nvSpPr>
        <xdr:cNvPr id="930" name="Text Box 1058">
          <a:extLst>
            <a:ext uri="{FF2B5EF4-FFF2-40B4-BE49-F238E27FC236}">
              <a16:creationId xmlns:a16="http://schemas.microsoft.com/office/drawing/2014/main" id="{D72558CF-B6B0-491C-88EC-CF7D5C18A93C}"/>
            </a:ext>
          </a:extLst>
        </xdr:cNvPr>
        <xdr:cNvSpPr txBox="1">
          <a:spLocks noChangeArrowheads="1"/>
        </xdr:cNvSpPr>
      </xdr:nvSpPr>
      <xdr:spPr bwMode="auto">
        <a:xfrm>
          <a:off x="12489180" y="6867525"/>
          <a:ext cx="35902" cy="2312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618764</xdr:colOff>
      <xdr:row>44</xdr:row>
      <xdr:rowOff>68190</xdr:rowOff>
    </xdr:from>
    <xdr:to>
      <xdr:col>16</xdr:col>
      <xdr:colOff>6350</xdr:colOff>
      <xdr:row>44</xdr:row>
      <xdr:rowOff>115815</xdr:rowOff>
    </xdr:to>
    <xdr:sp macro="" textlink="">
      <xdr:nvSpPr>
        <xdr:cNvPr id="931" name="Freeform 770">
          <a:extLst>
            <a:ext uri="{FF2B5EF4-FFF2-40B4-BE49-F238E27FC236}">
              <a16:creationId xmlns:a16="http://schemas.microsoft.com/office/drawing/2014/main" id="{CEF85D60-E3F2-4402-BE47-90528E4409C7}"/>
            </a:ext>
          </a:extLst>
        </xdr:cNvPr>
        <xdr:cNvSpPr>
          <a:spLocks/>
        </xdr:cNvSpPr>
      </xdr:nvSpPr>
      <xdr:spPr bwMode="auto">
        <a:xfrm>
          <a:off x="10364744" y="7444350"/>
          <a:ext cx="73386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238125</xdr:colOff>
      <xdr:row>43</xdr:row>
      <xdr:rowOff>95250</xdr:rowOff>
    </xdr:from>
    <xdr:to>
      <xdr:col>18</xdr:col>
      <xdr:colOff>323850</xdr:colOff>
      <xdr:row>43</xdr:row>
      <xdr:rowOff>142875</xdr:rowOff>
    </xdr:to>
    <xdr:sp macro="" textlink="">
      <xdr:nvSpPr>
        <xdr:cNvPr id="932" name="Freeform 770">
          <a:extLst>
            <a:ext uri="{FF2B5EF4-FFF2-40B4-BE49-F238E27FC236}">
              <a16:creationId xmlns:a16="http://schemas.microsoft.com/office/drawing/2014/main" id="{BE61A5FC-D009-468B-8947-4D89A4CEFE73}"/>
            </a:ext>
          </a:extLst>
        </xdr:cNvPr>
        <xdr:cNvSpPr>
          <a:spLocks/>
        </xdr:cNvSpPr>
      </xdr:nvSpPr>
      <xdr:spPr bwMode="auto">
        <a:xfrm>
          <a:off x="12041505" y="730377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238125</xdr:colOff>
      <xdr:row>43</xdr:row>
      <xdr:rowOff>95250</xdr:rowOff>
    </xdr:from>
    <xdr:to>
      <xdr:col>14</xdr:col>
      <xdr:colOff>323850</xdr:colOff>
      <xdr:row>43</xdr:row>
      <xdr:rowOff>142875</xdr:rowOff>
    </xdr:to>
    <xdr:sp macro="" textlink="">
      <xdr:nvSpPr>
        <xdr:cNvPr id="933" name="Freeform 770">
          <a:extLst>
            <a:ext uri="{FF2B5EF4-FFF2-40B4-BE49-F238E27FC236}">
              <a16:creationId xmlns:a16="http://schemas.microsoft.com/office/drawing/2014/main" id="{7419D108-E7D2-48EB-9E48-88E75EB2B7DB}"/>
            </a:ext>
          </a:extLst>
        </xdr:cNvPr>
        <xdr:cNvSpPr>
          <a:spLocks/>
        </xdr:cNvSpPr>
      </xdr:nvSpPr>
      <xdr:spPr bwMode="auto">
        <a:xfrm>
          <a:off x="9298305" y="730377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473319</xdr:colOff>
      <xdr:row>45</xdr:row>
      <xdr:rowOff>69605</xdr:rowOff>
    </xdr:from>
    <xdr:to>
      <xdr:col>19</xdr:col>
      <xdr:colOff>718768</xdr:colOff>
      <xdr:row>46</xdr:row>
      <xdr:rowOff>105837</xdr:rowOff>
    </xdr:to>
    <xdr:sp macro="" textlink="">
      <xdr:nvSpPr>
        <xdr:cNvPr id="934" name="六角形 933">
          <a:extLst>
            <a:ext uri="{FF2B5EF4-FFF2-40B4-BE49-F238E27FC236}">
              <a16:creationId xmlns:a16="http://schemas.microsoft.com/office/drawing/2014/main" id="{4BC4924D-CA68-4276-9EC7-5A727469EE47}"/>
            </a:ext>
          </a:extLst>
        </xdr:cNvPr>
        <xdr:cNvSpPr/>
      </xdr:nvSpPr>
      <xdr:spPr bwMode="auto">
        <a:xfrm>
          <a:off x="12962499" y="7613405"/>
          <a:ext cx="214969" cy="20387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37470</xdr:colOff>
      <xdr:row>47</xdr:row>
      <xdr:rowOff>157999</xdr:rowOff>
    </xdr:from>
    <xdr:to>
      <xdr:col>18</xdr:col>
      <xdr:colOff>194829</xdr:colOff>
      <xdr:row>48</xdr:row>
      <xdr:rowOff>115456</xdr:rowOff>
    </xdr:to>
    <xdr:sp macro="" textlink="">
      <xdr:nvSpPr>
        <xdr:cNvPr id="935" name="六角形 934">
          <a:extLst>
            <a:ext uri="{FF2B5EF4-FFF2-40B4-BE49-F238E27FC236}">
              <a16:creationId xmlns:a16="http://schemas.microsoft.com/office/drawing/2014/main" id="{27417671-4E97-47C5-8B51-000C3CE7C7B8}"/>
            </a:ext>
          </a:extLst>
        </xdr:cNvPr>
        <xdr:cNvSpPr/>
      </xdr:nvSpPr>
      <xdr:spPr bwMode="auto">
        <a:xfrm>
          <a:off x="11840850" y="8037079"/>
          <a:ext cx="157359" cy="12509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59262</xdr:colOff>
      <xdr:row>43</xdr:row>
      <xdr:rowOff>14819</xdr:rowOff>
    </xdr:from>
    <xdr:to>
      <xdr:col>18</xdr:col>
      <xdr:colOff>232829</xdr:colOff>
      <xdr:row>44</xdr:row>
      <xdr:rowOff>29635</xdr:rowOff>
    </xdr:to>
    <xdr:sp macro="" textlink="">
      <xdr:nvSpPr>
        <xdr:cNvPr id="936" name="六角形 935">
          <a:extLst>
            <a:ext uri="{FF2B5EF4-FFF2-40B4-BE49-F238E27FC236}">
              <a16:creationId xmlns:a16="http://schemas.microsoft.com/office/drawing/2014/main" id="{5AC1B46A-1E40-43EA-9220-C61916E92952}"/>
            </a:ext>
          </a:extLst>
        </xdr:cNvPr>
        <xdr:cNvSpPr/>
      </xdr:nvSpPr>
      <xdr:spPr bwMode="auto">
        <a:xfrm>
          <a:off x="11862642" y="7223339"/>
          <a:ext cx="173567" cy="18245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495376</xdr:colOff>
      <xdr:row>41</xdr:row>
      <xdr:rowOff>50365</xdr:rowOff>
    </xdr:from>
    <xdr:to>
      <xdr:col>15</xdr:col>
      <xdr:colOff>740825</xdr:colOff>
      <xdr:row>42</xdr:row>
      <xdr:rowOff>89004</xdr:rowOff>
    </xdr:to>
    <xdr:sp macro="" textlink="">
      <xdr:nvSpPr>
        <xdr:cNvPr id="937" name="六角形 936">
          <a:extLst>
            <a:ext uri="{FF2B5EF4-FFF2-40B4-BE49-F238E27FC236}">
              <a16:creationId xmlns:a16="http://schemas.microsoft.com/office/drawing/2014/main" id="{8B90C5F6-0139-4EE3-8FC2-8AE34048E235}"/>
            </a:ext>
          </a:extLst>
        </xdr:cNvPr>
        <xdr:cNvSpPr/>
      </xdr:nvSpPr>
      <xdr:spPr bwMode="auto">
        <a:xfrm>
          <a:off x="10241356" y="6923605"/>
          <a:ext cx="192109" cy="2062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584183</xdr:colOff>
      <xdr:row>42</xdr:row>
      <xdr:rowOff>124776</xdr:rowOff>
    </xdr:from>
    <xdr:to>
      <xdr:col>14</xdr:col>
      <xdr:colOff>73963</xdr:colOff>
      <xdr:row>43</xdr:row>
      <xdr:rowOff>68552</xdr:rowOff>
    </xdr:to>
    <xdr:sp macro="" textlink="">
      <xdr:nvSpPr>
        <xdr:cNvPr id="938" name="六角形 937">
          <a:extLst>
            <a:ext uri="{FF2B5EF4-FFF2-40B4-BE49-F238E27FC236}">
              <a16:creationId xmlns:a16="http://schemas.microsoft.com/office/drawing/2014/main" id="{585AE76B-D884-4B7F-8573-9066D2341965}"/>
            </a:ext>
          </a:extLst>
        </xdr:cNvPr>
        <xdr:cNvSpPr/>
      </xdr:nvSpPr>
      <xdr:spPr bwMode="auto">
        <a:xfrm>
          <a:off x="8958563" y="7165656"/>
          <a:ext cx="175580" cy="11141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497041</xdr:colOff>
      <xdr:row>45</xdr:row>
      <xdr:rowOff>83484</xdr:rowOff>
    </xdr:from>
    <xdr:to>
      <xdr:col>14</xdr:col>
      <xdr:colOff>642217</xdr:colOff>
      <xdr:row>46</xdr:row>
      <xdr:rowOff>39687</xdr:rowOff>
    </xdr:to>
    <xdr:sp macro="" textlink="">
      <xdr:nvSpPr>
        <xdr:cNvPr id="939" name="六角形 938">
          <a:extLst>
            <a:ext uri="{FF2B5EF4-FFF2-40B4-BE49-F238E27FC236}">
              <a16:creationId xmlns:a16="http://schemas.microsoft.com/office/drawing/2014/main" id="{5C86B2F1-D15A-4224-AEB4-1AA247D7DF0E}"/>
            </a:ext>
          </a:extLst>
        </xdr:cNvPr>
        <xdr:cNvSpPr/>
      </xdr:nvSpPr>
      <xdr:spPr bwMode="auto">
        <a:xfrm>
          <a:off x="9557221" y="7627284"/>
          <a:ext cx="145176" cy="12384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411194</xdr:colOff>
      <xdr:row>47</xdr:row>
      <xdr:rowOff>30595</xdr:rowOff>
    </xdr:from>
    <xdr:to>
      <xdr:col>16</xdr:col>
      <xdr:colOff>597117</xdr:colOff>
      <xdr:row>48</xdr:row>
      <xdr:rowOff>7216</xdr:rowOff>
    </xdr:to>
    <xdr:sp macro="" textlink="">
      <xdr:nvSpPr>
        <xdr:cNvPr id="940" name="六角形 939">
          <a:extLst>
            <a:ext uri="{FF2B5EF4-FFF2-40B4-BE49-F238E27FC236}">
              <a16:creationId xmlns:a16="http://schemas.microsoft.com/office/drawing/2014/main" id="{7D21011B-E146-43B4-90A5-0EFB4CFA7CDF}"/>
            </a:ext>
          </a:extLst>
        </xdr:cNvPr>
        <xdr:cNvSpPr/>
      </xdr:nvSpPr>
      <xdr:spPr bwMode="auto">
        <a:xfrm>
          <a:off x="10842974" y="7909675"/>
          <a:ext cx="185923" cy="1442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16</xdr:col>
      <xdr:colOff>260105</xdr:colOff>
      <xdr:row>44</xdr:row>
      <xdr:rowOff>91772</xdr:rowOff>
    </xdr:from>
    <xdr:to>
      <xdr:col>16</xdr:col>
      <xdr:colOff>373786</xdr:colOff>
      <xdr:row>45</xdr:row>
      <xdr:rowOff>31132</xdr:rowOff>
    </xdr:to>
    <xdr:sp macro="" textlink="">
      <xdr:nvSpPr>
        <xdr:cNvPr id="941" name="六角形 940">
          <a:extLst>
            <a:ext uri="{FF2B5EF4-FFF2-40B4-BE49-F238E27FC236}">
              <a16:creationId xmlns:a16="http://schemas.microsoft.com/office/drawing/2014/main" id="{5FD99B7C-6823-4380-8034-40458E53E535}"/>
            </a:ext>
          </a:extLst>
        </xdr:cNvPr>
        <xdr:cNvSpPr/>
      </xdr:nvSpPr>
      <xdr:spPr bwMode="auto">
        <a:xfrm>
          <a:off x="10691885" y="7467932"/>
          <a:ext cx="113681" cy="1070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 editAs="oneCell">
    <xdr:from>
      <xdr:col>14</xdr:col>
      <xdr:colOff>216355</xdr:colOff>
      <xdr:row>46</xdr:row>
      <xdr:rowOff>83800</xdr:rowOff>
    </xdr:from>
    <xdr:to>
      <xdr:col>14</xdr:col>
      <xdr:colOff>452798</xdr:colOff>
      <xdr:row>47</xdr:row>
      <xdr:rowOff>135298</xdr:rowOff>
    </xdr:to>
    <xdr:grpSp>
      <xdr:nvGrpSpPr>
        <xdr:cNvPr id="942" name="Group 6672">
          <a:extLst>
            <a:ext uri="{FF2B5EF4-FFF2-40B4-BE49-F238E27FC236}">
              <a16:creationId xmlns:a16="http://schemas.microsoft.com/office/drawing/2014/main" id="{11DE0F69-6D35-438E-AF09-5A5A1862FA02}"/>
            </a:ext>
          </a:extLst>
        </xdr:cNvPr>
        <xdr:cNvGrpSpPr>
          <a:grpSpLocks/>
        </xdr:cNvGrpSpPr>
      </xdr:nvGrpSpPr>
      <xdr:grpSpPr bwMode="auto">
        <a:xfrm>
          <a:off x="9278712" y="7845314"/>
          <a:ext cx="236443" cy="220227"/>
          <a:chOff x="525" y="101"/>
          <a:chExt cx="46" cy="44"/>
        </a:xfrm>
      </xdr:grpSpPr>
      <xdr:pic>
        <xdr:nvPicPr>
          <xdr:cNvPr id="943" name="Picture 6673" descr="route2">
            <a:extLst>
              <a:ext uri="{FF2B5EF4-FFF2-40B4-BE49-F238E27FC236}">
                <a16:creationId xmlns:a16="http://schemas.microsoft.com/office/drawing/2014/main" id="{6BF7EDEE-F399-3406-6A8B-3B152CC5001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5" y="101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44" name="Text Box 6674">
            <a:extLst>
              <a:ext uri="{FF2B5EF4-FFF2-40B4-BE49-F238E27FC236}">
                <a16:creationId xmlns:a16="http://schemas.microsoft.com/office/drawing/2014/main" id="{01F10F53-3B37-4C6A-3F45-445ABD4975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7" y="103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</a:p>
        </xdr:txBody>
      </xdr:sp>
    </xdr:grpSp>
    <xdr:clientData/>
  </xdr:twoCellAnchor>
  <xdr:twoCellAnchor>
    <xdr:from>
      <xdr:col>11</xdr:col>
      <xdr:colOff>485324</xdr:colOff>
      <xdr:row>42</xdr:row>
      <xdr:rowOff>99782</xdr:rowOff>
    </xdr:from>
    <xdr:to>
      <xdr:col>12</xdr:col>
      <xdr:colOff>136074</xdr:colOff>
      <xdr:row>45</xdr:row>
      <xdr:rowOff>126999</xdr:rowOff>
    </xdr:to>
    <xdr:sp macro="" textlink="">
      <xdr:nvSpPr>
        <xdr:cNvPr id="945" name="Line 1271">
          <a:extLst>
            <a:ext uri="{FF2B5EF4-FFF2-40B4-BE49-F238E27FC236}">
              <a16:creationId xmlns:a16="http://schemas.microsoft.com/office/drawing/2014/main" id="{B7996ADF-6F63-47C7-895B-ECCA51346BCF}"/>
            </a:ext>
          </a:extLst>
        </xdr:cNvPr>
        <xdr:cNvSpPr>
          <a:spLocks noChangeShapeType="1"/>
        </xdr:cNvSpPr>
      </xdr:nvSpPr>
      <xdr:spPr bwMode="auto">
        <a:xfrm flipV="1">
          <a:off x="7488104" y="7140662"/>
          <a:ext cx="336550" cy="5301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476250</xdr:colOff>
      <xdr:row>43</xdr:row>
      <xdr:rowOff>15907</xdr:rowOff>
    </xdr:from>
    <xdr:to>
      <xdr:col>12</xdr:col>
      <xdr:colOff>390501</xdr:colOff>
      <xdr:row>48</xdr:row>
      <xdr:rowOff>123825</xdr:rowOff>
    </xdr:to>
    <xdr:sp macro="" textlink="">
      <xdr:nvSpPr>
        <xdr:cNvPr id="946" name="Freeform 1269">
          <a:extLst>
            <a:ext uri="{FF2B5EF4-FFF2-40B4-BE49-F238E27FC236}">
              <a16:creationId xmlns:a16="http://schemas.microsoft.com/office/drawing/2014/main" id="{8DE95E57-6B00-4B80-9BF7-6CB22F332373}"/>
            </a:ext>
          </a:extLst>
        </xdr:cNvPr>
        <xdr:cNvSpPr>
          <a:spLocks/>
        </xdr:cNvSpPr>
      </xdr:nvSpPr>
      <xdr:spPr bwMode="auto">
        <a:xfrm>
          <a:off x="7479030" y="7224427"/>
          <a:ext cx="600051" cy="946118"/>
        </a:xfrm>
        <a:custGeom>
          <a:avLst/>
          <a:gdLst>
            <a:gd name="T0" fmla="*/ 0 w 70"/>
            <a:gd name="T1" fmla="*/ 2147483647 h 101"/>
            <a:gd name="T2" fmla="*/ 0 w 70"/>
            <a:gd name="T3" fmla="*/ 2147483647 h 101"/>
            <a:gd name="T4" fmla="*/ 2147483647 w 70"/>
            <a:gd name="T5" fmla="*/ 2147483647 h 101"/>
            <a:gd name="T6" fmla="*/ 2147483647 w 70"/>
            <a:gd name="T7" fmla="*/ 2147483647 h 101"/>
            <a:gd name="T8" fmla="*/ 2147483647 w 70"/>
            <a:gd name="T9" fmla="*/ 2147483647 h 101"/>
            <a:gd name="T10" fmla="*/ 2147483647 w 70"/>
            <a:gd name="T11" fmla="*/ 2147483647 h 101"/>
            <a:gd name="T12" fmla="*/ 2147483647 w 70"/>
            <a:gd name="T13" fmla="*/ 2147483647 h 101"/>
            <a:gd name="T14" fmla="*/ 2147483647 w 70"/>
            <a:gd name="T15" fmla="*/ 0 h 101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connsiteX0" fmla="*/ 0 w 10284"/>
            <a:gd name="connsiteY0" fmla="*/ 10133 h 10133"/>
            <a:gd name="connsiteX1" fmla="*/ 0 w 10284"/>
            <a:gd name="connsiteY1" fmla="*/ 5777 h 10133"/>
            <a:gd name="connsiteX2" fmla="*/ 2286 w 10284"/>
            <a:gd name="connsiteY2" fmla="*/ 4192 h 10133"/>
            <a:gd name="connsiteX3" fmla="*/ 4286 w 10284"/>
            <a:gd name="connsiteY3" fmla="*/ 3796 h 10133"/>
            <a:gd name="connsiteX4" fmla="*/ 3429 w 10284"/>
            <a:gd name="connsiteY4" fmla="*/ 3004 h 10133"/>
            <a:gd name="connsiteX5" fmla="*/ 5429 w 10284"/>
            <a:gd name="connsiteY5" fmla="*/ 1123 h 10133"/>
            <a:gd name="connsiteX6" fmla="*/ 7571 w 10284"/>
            <a:gd name="connsiteY6" fmla="*/ 925 h 10133"/>
            <a:gd name="connsiteX7" fmla="*/ 10284 w 10284"/>
            <a:gd name="connsiteY7" fmla="*/ 0 h 101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0284" h="10133">
              <a:moveTo>
                <a:pt x="0" y="10133"/>
              </a:moveTo>
              <a:lnTo>
                <a:pt x="0" y="5777"/>
              </a:lnTo>
              <a:lnTo>
                <a:pt x="2286" y="4192"/>
              </a:lnTo>
              <a:lnTo>
                <a:pt x="4286" y="3796"/>
              </a:lnTo>
              <a:lnTo>
                <a:pt x="3429" y="3004"/>
              </a:lnTo>
              <a:lnTo>
                <a:pt x="5429" y="1123"/>
              </a:lnTo>
              <a:lnTo>
                <a:pt x="7571" y="925"/>
              </a:lnTo>
              <a:cubicBezTo>
                <a:pt x="8381" y="661"/>
                <a:pt x="9474" y="264"/>
                <a:pt x="10284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171450</xdr:colOff>
      <xdr:row>46</xdr:row>
      <xdr:rowOff>9525</xdr:rowOff>
    </xdr:from>
    <xdr:to>
      <xdr:col>11</xdr:col>
      <xdr:colOff>485775</xdr:colOff>
      <xdr:row>47</xdr:row>
      <xdr:rowOff>123825</xdr:rowOff>
    </xdr:to>
    <xdr:sp macro="" textlink="">
      <xdr:nvSpPr>
        <xdr:cNvPr id="947" name="Line 1270">
          <a:extLst>
            <a:ext uri="{FF2B5EF4-FFF2-40B4-BE49-F238E27FC236}">
              <a16:creationId xmlns:a16="http://schemas.microsoft.com/office/drawing/2014/main" id="{7579E987-15A5-4285-8505-971A1D5DE4CC}"/>
            </a:ext>
          </a:extLst>
        </xdr:cNvPr>
        <xdr:cNvSpPr>
          <a:spLocks noChangeShapeType="1"/>
        </xdr:cNvSpPr>
      </xdr:nvSpPr>
      <xdr:spPr bwMode="auto">
        <a:xfrm flipV="1">
          <a:off x="7174230" y="7720965"/>
          <a:ext cx="314325" cy="2819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386442</xdr:colOff>
      <xdr:row>45</xdr:row>
      <xdr:rowOff>66675</xdr:rowOff>
    </xdr:from>
    <xdr:to>
      <xdr:col>11</xdr:col>
      <xdr:colOff>567417</xdr:colOff>
      <xdr:row>46</xdr:row>
      <xdr:rowOff>76200</xdr:rowOff>
    </xdr:to>
    <xdr:sp macro="" textlink="">
      <xdr:nvSpPr>
        <xdr:cNvPr id="948" name="Oval 1272">
          <a:extLst>
            <a:ext uri="{FF2B5EF4-FFF2-40B4-BE49-F238E27FC236}">
              <a16:creationId xmlns:a16="http://schemas.microsoft.com/office/drawing/2014/main" id="{38C7510A-0E0D-408C-A49F-4575C99BF35D}"/>
            </a:ext>
          </a:extLst>
        </xdr:cNvPr>
        <xdr:cNvSpPr>
          <a:spLocks noChangeArrowheads="1"/>
        </xdr:cNvSpPr>
      </xdr:nvSpPr>
      <xdr:spPr bwMode="auto">
        <a:xfrm>
          <a:off x="7389222" y="7610475"/>
          <a:ext cx="180975" cy="17716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485775</xdr:colOff>
      <xdr:row>47</xdr:row>
      <xdr:rowOff>161925</xdr:rowOff>
    </xdr:from>
    <xdr:to>
      <xdr:col>12</xdr:col>
      <xdr:colOff>400050</xdr:colOff>
      <xdr:row>49</xdr:row>
      <xdr:rowOff>19050</xdr:rowOff>
    </xdr:to>
    <xdr:sp macro="" textlink="">
      <xdr:nvSpPr>
        <xdr:cNvPr id="949" name="Text Box 1274">
          <a:extLst>
            <a:ext uri="{FF2B5EF4-FFF2-40B4-BE49-F238E27FC236}">
              <a16:creationId xmlns:a16="http://schemas.microsoft.com/office/drawing/2014/main" id="{1C02F092-6413-4028-8FD8-83B98BFF9F8E}"/>
            </a:ext>
          </a:extLst>
        </xdr:cNvPr>
        <xdr:cNvSpPr txBox="1">
          <a:spLocks noChangeArrowheads="1"/>
        </xdr:cNvSpPr>
      </xdr:nvSpPr>
      <xdr:spPr bwMode="auto">
        <a:xfrm>
          <a:off x="7488555" y="8041005"/>
          <a:ext cx="600075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</a:t>
          </a:r>
        </a:p>
      </xdr:txBody>
    </xdr:sp>
    <xdr:clientData/>
  </xdr:twoCellAnchor>
  <xdr:oneCellAnchor>
    <xdr:from>
      <xdr:col>11</xdr:col>
      <xdr:colOff>600075</xdr:colOff>
      <xdr:row>45</xdr:row>
      <xdr:rowOff>123825</xdr:rowOff>
    </xdr:from>
    <xdr:ext cx="384175" cy="166461"/>
    <xdr:sp macro="" textlink="">
      <xdr:nvSpPr>
        <xdr:cNvPr id="950" name="Text Box 1277">
          <a:extLst>
            <a:ext uri="{FF2B5EF4-FFF2-40B4-BE49-F238E27FC236}">
              <a16:creationId xmlns:a16="http://schemas.microsoft.com/office/drawing/2014/main" id="{2ED5147A-7EAB-41ED-9ACA-201DFBA94F4D}"/>
            </a:ext>
          </a:extLst>
        </xdr:cNvPr>
        <xdr:cNvSpPr txBox="1">
          <a:spLocks noChangeArrowheads="1"/>
        </xdr:cNvSpPr>
      </xdr:nvSpPr>
      <xdr:spPr bwMode="auto">
        <a:xfrm>
          <a:off x="7602855" y="7667625"/>
          <a:ext cx="384175" cy="16646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釣具店</a:t>
          </a:r>
        </a:p>
      </xdr:txBody>
    </xdr:sp>
    <xdr:clientData/>
  </xdr:oneCellAnchor>
  <xdr:twoCellAnchor>
    <xdr:from>
      <xdr:col>12</xdr:col>
      <xdr:colOff>0</xdr:colOff>
      <xdr:row>44</xdr:row>
      <xdr:rowOff>114300</xdr:rowOff>
    </xdr:from>
    <xdr:to>
      <xdr:col>12</xdr:col>
      <xdr:colOff>419100</xdr:colOff>
      <xdr:row>45</xdr:row>
      <xdr:rowOff>28575</xdr:rowOff>
    </xdr:to>
    <xdr:sp macro="" textlink="">
      <xdr:nvSpPr>
        <xdr:cNvPr id="951" name="Line 1320">
          <a:extLst>
            <a:ext uri="{FF2B5EF4-FFF2-40B4-BE49-F238E27FC236}">
              <a16:creationId xmlns:a16="http://schemas.microsoft.com/office/drawing/2014/main" id="{F9B7687F-AC57-4A90-9AB2-AED75A062060}"/>
            </a:ext>
          </a:extLst>
        </xdr:cNvPr>
        <xdr:cNvSpPr>
          <a:spLocks noChangeShapeType="1"/>
        </xdr:cNvSpPr>
      </xdr:nvSpPr>
      <xdr:spPr bwMode="auto">
        <a:xfrm flipV="1">
          <a:off x="7688580" y="7490460"/>
          <a:ext cx="419100" cy="819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466725</xdr:colOff>
      <xdr:row>44</xdr:row>
      <xdr:rowOff>38100</xdr:rowOff>
    </xdr:from>
    <xdr:to>
      <xdr:col>11</xdr:col>
      <xdr:colOff>714375</xdr:colOff>
      <xdr:row>45</xdr:row>
      <xdr:rowOff>47625</xdr:rowOff>
    </xdr:to>
    <xdr:sp macro="" textlink="">
      <xdr:nvSpPr>
        <xdr:cNvPr id="952" name="Freeform 1322">
          <a:extLst>
            <a:ext uri="{FF2B5EF4-FFF2-40B4-BE49-F238E27FC236}">
              <a16:creationId xmlns:a16="http://schemas.microsoft.com/office/drawing/2014/main" id="{3CD62449-ADBC-4225-918C-1FFC568211E8}"/>
            </a:ext>
          </a:extLst>
        </xdr:cNvPr>
        <xdr:cNvSpPr>
          <a:spLocks/>
        </xdr:cNvSpPr>
      </xdr:nvSpPr>
      <xdr:spPr bwMode="auto">
        <a:xfrm>
          <a:off x="7469505" y="7414260"/>
          <a:ext cx="217170" cy="177165"/>
        </a:xfrm>
        <a:custGeom>
          <a:avLst/>
          <a:gdLst>
            <a:gd name="T0" fmla="*/ 2147483647 w 26"/>
            <a:gd name="T1" fmla="*/ 0 h 19"/>
            <a:gd name="T2" fmla="*/ 0 w 26"/>
            <a:gd name="T3" fmla="*/ 2147483647 h 19"/>
            <a:gd name="T4" fmla="*/ 2147483647 w 26"/>
            <a:gd name="T5" fmla="*/ 2147483647 h 19"/>
            <a:gd name="T6" fmla="*/ 2147483647 w 26"/>
            <a:gd name="T7" fmla="*/ 2147483647 h 19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6" h="19">
              <a:moveTo>
                <a:pt x="9" y="0"/>
              </a:moveTo>
              <a:lnTo>
                <a:pt x="0" y="11"/>
              </a:lnTo>
              <a:lnTo>
                <a:pt x="12" y="19"/>
              </a:lnTo>
              <a:lnTo>
                <a:pt x="26" y="14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504825</xdr:colOff>
      <xdr:row>44</xdr:row>
      <xdr:rowOff>66675</xdr:rowOff>
    </xdr:from>
    <xdr:to>
      <xdr:col>11</xdr:col>
      <xdr:colOff>676275</xdr:colOff>
      <xdr:row>45</xdr:row>
      <xdr:rowOff>19050</xdr:rowOff>
    </xdr:to>
    <xdr:sp macro="" textlink="">
      <xdr:nvSpPr>
        <xdr:cNvPr id="953" name="Freeform 1324">
          <a:extLst>
            <a:ext uri="{FF2B5EF4-FFF2-40B4-BE49-F238E27FC236}">
              <a16:creationId xmlns:a16="http://schemas.microsoft.com/office/drawing/2014/main" id="{392D82ED-D9A1-4511-AF27-711AB8CC9198}"/>
            </a:ext>
          </a:extLst>
        </xdr:cNvPr>
        <xdr:cNvSpPr>
          <a:spLocks/>
        </xdr:cNvSpPr>
      </xdr:nvSpPr>
      <xdr:spPr bwMode="auto">
        <a:xfrm>
          <a:off x="7507605" y="7442835"/>
          <a:ext cx="171450" cy="120015"/>
        </a:xfrm>
        <a:custGeom>
          <a:avLst/>
          <a:gdLst>
            <a:gd name="T0" fmla="*/ 2147483647 w 26"/>
            <a:gd name="T1" fmla="*/ 0 h 19"/>
            <a:gd name="T2" fmla="*/ 0 w 26"/>
            <a:gd name="T3" fmla="*/ 2147483647 h 19"/>
            <a:gd name="T4" fmla="*/ 2147483647 w 26"/>
            <a:gd name="T5" fmla="*/ 2147483647 h 19"/>
            <a:gd name="T6" fmla="*/ 2147483647 w 26"/>
            <a:gd name="T7" fmla="*/ 2147483647 h 19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6" h="19">
              <a:moveTo>
                <a:pt x="9" y="0"/>
              </a:moveTo>
              <a:lnTo>
                <a:pt x="0" y="11"/>
              </a:lnTo>
              <a:lnTo>
                <a:pt x="12" y="19"/>
              </a:lnTo>
              <a:lnTo>
                <a:pt x="26" y="14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215113</xdr:colOff>
      <xdr:row>44</xdr:row>
      <xdr:rowOff>45358</xdr:rowOff>
    </xdr:from>
    <xdr:to>
      <xdr:col>12</xdr:col>
      <xdr:colOff>558013</xdr:colOff>
      <xdr:row>45</xdr:row>
      <xdr:rowOff>41859</xdr:rowOff>
    </xdr:to>
    <xdr:sp macro="" textlink="">
      <xdr:nvSpPr>
        <xdr:cNvPr id="954" name="Text Box 1285">
          <a:extLst>
            <a:ext uri="{FF2B5EF4-FFF2-40B4-BE49-F238E27FC236}">
              <a16:creationId xmlns:a16="http://schemas.microsoft.com/office/drawing/2014/main" id="{4DD01BB1-2D5D-47B7-A377-13D05D330B8A}"/>
            </a:ext>
          </a:extLst>
        </xdr:cNvPr>
        <xdr:cNvSpPr txBox="1">
          <a:spLocks noChangeArrowheads="1"/>
        </xdr:cNvSpPr>
      </xdr:nvSpPr>
      <xdr:spPr bwMode="auto">
        <a:xfrm>
          <a:off x="7903693" y="7421518"/>
          <a:ext cx="342900" cy="1641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twoCellAnchor>
  <xdr:twoCellAnchor editAs="oneCell">
    <xdr:from>
      <xdr:col>11</xdr:col>
      <xdr:colOff>646629</xdr:colOff>
      <xdr:row>41</xdr:row>
      <xdr:rowOff>13602</xdr:rowOff>
    </xdr:from>
    <xdr:to>
      <xdr:col>12</xdr:col>
      <xdr:colOff>244929</xdr:colOff>
      <xdr:row>42</xdr:row>
      <xdr:rowOff>96370</xdr:rowOff>
    </xdr:to>
    <xdr:grpSp>
      <xdr:nvGrpSpPr>
        <xdr:cNvPr id="955" name="Group 6672">
          <a:extLst>
            <a:ext uri="{FF2B5EF4-FFF2-40B4-BE49-F238E27FC236}">
              <a16:creationId xmlns:a16="http://schemas.microsoft.com/office/drawing/2014/main" id="{F963C570-FDBE-493D-86F4-841931F9F6CD}"/>
            </a:ext>
          </a:extLst>
        </xdr:cNvPr>
        <xdr:cNvGrpSpPr>
          <a:grpSpLocks/>
        </xdr:cNvGrpSpPr>
      </xdr:nvGrpSpPr>
      <xdr:grpSpPr bwMode="auto">
        <a:xfrm>
          <a:off x="7651586" y="6931473"/>
          <a:ext cx="284100" cy="251497"/>
          <a:chOff x="536" y="110"/>
          <a:chExt cx="46" cy="44"/>
        </a:xfrm>
      </xdr:grpSpPr>
      <xdr:pic>
        <xdr:nvPicPr>
          <xdr:cNvPr id="956" name="Picture 6673" descr="route2">
            <a:extLst>
              <a:ext uri="{FF2B5EF4-FFF2-40B4-BE49-F238E27FC236}">
                <a16:creationId xmlns:a16="http://schemas.microsoft.com/office/drawing/2014/main" id="{E09F57C4-DF83-C9FA-80E9-C62082DFA45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57" name="Text Box 6674">
            <a:extLst>
              <a:ext uri="{FF2B5EF4-FFF2-40B4-BE49-F238E27FC236}">
                <a16:creationId xmlns:a16="http://schemas.microsoft.com/office/drawing/2014/main" id="{9A7AD128-0B2D-EF30-4712-5758886286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11</xdr:col>
      <xdr:colOff>494132</xdr:colOff>
      <xdr:row>47</xdr:row>
      <xdr:rowOff>3742</xdr:rowOff>
    </xdr:from>
    <xdr:to>
      <xdr:col>11</xdr:col>
      <xdr:colOff>684286</xdr:colOff>
      <xdr:row>47</xdr:row>
      <xdr:rowOff>165097</xdr:rowOff>
    </xdr:to>
    <xdr:sp macro="" textlink="">
      <xdr:nvSpPr>
        <xdr:cNvPr id="958" name="六角形 957">
          <a:extLst>
            <a:ext uri="{FF2B5EF4-FFF2-40B4-BE49-F238E27FC236}">
              <a16:creationId xmlns:a16="http://schemas.microsoft.com/office/drawing/2014/main" id="{5DA41F0D-FEB3-406F-89FD-D9D5F8D751A6}"/>
            </a:ext>
          </a:extLst>
        </xdr:cNvPr>
        <xdr:cNvSpPr/>
      </xdr:nvSpPr>
      <xdr:spPr bwMode="auto">
        <a:xfrm>
          <a:off x="7496912" y="7882822"/>
          <a:ext cx="190154" cy="16135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337179</xdr:colOff>
      <xdr:row>45</xdr:row>
      <xdr:rowOff>3767</xdr:rowOff>
    </xdr:from>
    <xdr:to>
      <xdr:col>12</xdr:col>
      <xdr:colOff>582628</xdr:colOff>
      <xdr:row>46</xdr:row>
      <xdr:rowOff>31042</xdr:rowOff>
    </xdr:to>
    <xdr:sp macro="" textlink="">
      <xdr:nvSpPr>
        <xdr:cNvPr id="959" name="六角形 958">
          <a:extLst>
            <a:ext uri="{FF2B5EF4-FFF2-40B4-BE49-F238E27FC236}">
              <a16:creationId xmlns:a16="http://schemas.microsoft.com/office/drawing/2014/main" id="{E73C7701-4288-4BA0-A44C-E2DE605A73D9}"/>
            </a:ext>
          </a:extLst>
        </xdr:cNvPr>
        <xdr:cNvSpPr/>
      </xdr:nvSpPr>
      <xdr:spPr bwMode="auto">
        <a:xfrm>
          <a:off x="8025759" y="7547567"/>
          <a:ext cx="245449" cy="19491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772502</xdr:colOff>
      <xdr:row>41</xdr:row>
      <xdr:rowOff>7116</xdr:rowOff>
    </xdr:from>
    <xdr:to>
      <xdr:col>15</xdr:col>
      <xdr:colOff>180726</xdr:colOff>
      <xdr:row>41</xdr:row>
      <xdr:rowOff>163599</xdr:rowOff>
    </xdr:to>
    <xdr:sp macro="" textlink="">
      <xdr:nvSpPr>
        <xdr:cNvPr id="960" name="六角形 959">
          <a:extLst>
            <a:ext uri="{FF2B5EF4-FFF2-40B4-BE49-F238E27FC236}">
              <a16:creationId xmlns:a16="http://schemas.microsoft.com/office/drawing/2014/main" id="{9D3FC6E2-9D41-4EDE-BFCC-21C4BEC11761}"/>
            </a:ext>
          </a:extLst>
        </xdr:cNvPr>
        <xdr:cNvSpPr/>
      </xdr:nvSpPr>
      <xdr:spPr bwMode="auto">
        <a:xfrm>
          <a:off x="9748862" y="6880356"/>
          <a:ext cx="177844" cy="15648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21221</xdr:colOff>
      <xdr:row>41</xdr:row>
      <xdr:rowOff>24423</xdr:rowOff>
    </xdr:from>
    <xdr:to>
      <xdr:col>17</xdr:col>
      <xdr:colOff>190499</xdr:colOff>
      <xdr:row>42</xdr:row>
      <xdr:rowOff>2198</xdr:rowOff>
    </xdr:to>
    <xdr:sp macro="" textlink="">
      <xdr:nvSpPr>
        <xdr:cNvPr id="961" name="六角形 960">
          <a:extLst>
            <a:ext uri="{FF2B5EF4-FFF2-40B4-BE49-F238E27FC236}">
              <a16:creationId xmlns:a16="http://schemas.microsoft.com/office/drawing/2014/main" id="{14704967-A588-4C57-BED4-E7BDA5644803}"/>
            </a:ext>
          </a:extLst>
        </xdr:cNvPr>
        <xdr:cNvSpPr/>
      </xdr:nvSpPr>
      <xdr:spPr bwMode="auto">
        <a:xfrm>
          <a:off x="11138801" y="6897663"/>
          <a:ext cx="169278" cy="14541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9631</xdr:colOff>
      <xdr:row>41</xdr:row>
      <xdr:rowOff>11863</xdr:rowOff>
    </xdr:from>
    <xdr:to>
      <xdr:col>19</xdr:col>
      <xdr:colOff>206369</xdr:colOff>
      <xdr:row>42</xdr:row>
      <xdr:rowOff>5268</xdr:rowOff>
    </xdr:to>
    <xdr:sp macro="" textlink="">
      <xdr:nvSpPr>
        <xdr:cNvPr id="962" name="六角形 961">
          <a:extLst>
            <a:ext uri="{FF2B5EF4-FFF2-40B4-BE49-F238E27FC236}">
              <a16:creationId xmlns:a16="http://schemas.microsoft.com/office/drawing/2014/main" id="{4FCAB9D1-8000-4E6C-9773-AF2E9EF80816}"/>
            </a:ext>
          </a:extLst>
        </xdr:cNvPr>
        <xdr:cNvSpPr/>
      </xdr:nvSpPr>
      <xdr:spPr bwMode="auto">
        <a:xfrm>
          <a:off x="12498811" y="6885103"/>
          <a:ext cx="196738" cy="16104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238125</xdr:colOff>
      <xdr:row>43</xdr:row>
      <xdr:rowOff>95250</xdr:rowOff>
    </xdr:from>
    <xdr:to>
      <xdr:col>12</xdr:col>
      <xdr:colOff>323850</xdr:colOff>
      <xdr:row>43</xdr:row>
      <xdr:rowOff>142875</xdr:rowOff>
    </xdr:to>
    <xdr:sp macro="" textlink="">
      <xdr:nvSpPr>
        <xdr:cNvPr id="963" name="Freeform 529">
          <a:extLst>
            <a:ext uri="{FF2B5EF4-FFF2-40B4-BE49-F238E27FC236}">
              <a16:creationId xmlns:a16="http://schemas.microsoft.com/office/drawing/2014/main" id="{26CC4C8E-5CA8-4BFB-A19C-E579F9245882}"/>
            </a:ext>
          </a:extLst>
        </xdr:cNvPr>
        <xdr:cNvSpPr>
          <a:spLocks/>
        </xdr:cNvSpPr>
      </xdr:nvSpPr>
      <xdr:spPr bwMode="auto">
        <a:xfrm>
          <a:off x="7926705" y="730377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238125</xdr:colOff>
      <xdr:row>43</xdr:row>
      <xdr:rowOff>38100</xdr:rowOff>
    </xdr:from>
    <xdr:to>
      <xdr:col>12</xdr:col>
      <xdr:colOff>323850</xdr:colOff>
      <xdr:row>44</xdr:row>
      <xdr:rowOff>85725</xdr:rowOff>
    </xdr:to>
    <xdr:sp macro="" textlink="">
      <xdr:nvSpPr>
        <xdr:cNvPr id="964" name="Freeform 530">
          <a:extLst>
            <a:ext uri="{FF2B5EF4-FFF2-40B4-BE49-F238E27FC236}">
              <a16:creationId xmlns:a16="http://schemas.microsoft.com/office/drawing/2014/main" id="{71F92AF8-3866-49BF-A356-EFEF80483A2A}"/>
            </a:ext>
          </a:extLst>
        </xdr:cNvPr>
        <xdr:cNvSpPr>
          <a:spLocks/>
        </xdr:cNvSpPr>
      </xdr:nvSpPr>
      <xdr:spPr bwMode="auto">
        <a:xfrm>
          <a:off x="7926705" y="724662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114733</xdr:colOff>
      <xdr:row>45</xdr:row>
      <xdr:rowOff>78228</xdr:rowOff>
    </xdr:from>
    <xdr:to>
      <xdr:col>14</xdr:col>
      <xdr:colOff>303893</xdr:colOff>
      <xdr:row>46</xdr:row>
      <xdr:rowOff>54428</xdr:rowOff>
    </xdr:to>
    <xdr:sp macro="" textlink="">
      <xdr:nvSpPr>
        <xdr:cNvPr id="965" name="六角形 964">
          <a:extLst>
            <a:ext uri="{FF2B5EF4-FFF2-40B4-BE49-F238E27FC236}">
              <a16:creationId xmlns:a16="http://schemas.microsoft.com/office/drawing/2014/main" id="{F16C6E47-3E43-4101-A338-9A676FDD9231}"/>
            </a:ext>
          </a:extLst>
        </xdr:cNvPr>
        <xdr:cNvSpPr/>
      </xdr:nvSpPr>
      <xdr:spPr bwMode="auto">
        <a:xfrm>
          <a:off x="9174913" y="7622028"/>
          <a:ext cx="189160" cy="143840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79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16</xdr:col>
      <xdr:colOff>144456</xdr:colOff>
      <xdr:row>43</xdr:row>
      <xdr:rowOff>116618</xdr:rowOff>
    </xdr:from>
    <xdr:ext cx="267989" cy="143817"/>
    <xdr:sp macro="" textlink="">
      <xdr:nvSpPr>
        <xdr:cNvPr id="966" name="Text Box 992">
          <a:extLst>
            <a:ext uri="{FF2B5EF4-FFF2-40B4-BE49-F238E27FC236}">
              <a16:creationId xmlns:a16="http://schemas.microsoft.com/office/drawing/2014/main" id="{96204027-2FD4-4A3A-9057-4B4EC5E95598}"/>
            </a:ext>
          </a:extLst>
        </xdr:cNvPr>
        <xdr:cNvSpPr txBox="1">
          <a:spLocks noChangeArrowheads="1"/>
        </xdr:cNvSpPr>
      </xdr:nvSpPr>
      <xdr:spPr bwMode="auto">
        <a:xfrm>
          <a:off x="10576236" y="7325138"/>
          <a:ext cx="267989" cy="143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36576" tIns="18288" rIns="0" bIns="18288" anchor="ctr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oneCellAnchor>
    <xdr:from>
      <xdr:col>18</xdr:col>
      <xdr:colOff>16327</xdr:colOff>
      <xdr:row>47</xdr:row>
      <xdr:rowOff>14431</xdr:rowOff>
    </xdr:from>
    <xdr:ext cx="672791" cy="239929"/>
    <xdr:sp macro="" textlink="">
      <xdr:nvSpPr>
        <xdr:cNvPr id="967" name="Text Box 992">
          <a:extLst>
            <a:ext uri="{FF2B5EF4-FFF2-40B4-BE49-F238E27FC236}">
              <a16:creationId xmlns:a16="http://schemas.microsoft.com/office/drawing/2014/main" id="{F79B5926-14EF-4A46-AACC-4EE3A8AA69FF}"/>
            </a:ext>
          </a:extLst>
        </xdr:cNvPr>
        <xdr:cNvSpPr txBox="1">
          <a:spLocks noChangeArrowheads="1"/>
        </xdr:cNvSpPr>
      </xdr:nvSpPr>
      <xdr:spPr bwMode="auto">
        <a:xfrm>
          <a:off x="11819707" y="7893511"/>
          <a:ext cx="672791" cy="239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36576" tIns="18288" rIns="0" bIns="18288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熊野古道</a:t>
          </a:r>
        </a:p>
      </xdr:txBody>
    </xdr:sp>
    <xdr:clientData/>
  </xdr:oneCellAnchor>
  <xdr:twoCellAnchor>
    <xdr:from>
      <xdr:col>13</xdr:col>
      <xdr:colOff>631630</xdr:colOff>
      <xdr:row>44</xdr:row>
      <xdr:rowOff>102465</xdr:rowOff>
    </xdr:from>
    <xdr:to>
      <xdr:col>14</xdr:col>
      <xdr:colOff>117257</xdr:colOff>
      <xdr:row>45</xdr:row>
      <xdr:rowOff>63139</xdr:rowOff>
    </xdr:to>
    <xdr:sp macro="" textlink="">
      <xdr:nvSpPr>
        <xdr:cNvPr id="968" name="AutoShape 1653">
          <a:extLst>
            <a:ext uri="{FF2B5EF4-FFF2-40B4-BE49-F238E27FC236}">
              <a16:creationId xmlns:a16="http://schemas.microsoft.com/office/drawing/2014/main" id="{08159C33-B842-48B3-9D08-B3A75DA20275}"/>
            </a:ext>
          </a:extLst>
        </xdr:cNvPr>
        <xdr:cNvSpPr>
          <a:spLocks/>
        </xdr:cNvSpPr>
      </xdr:nvSpPr>
      <xdr:spPr bwMode="auto">
        <a:xfrm rot="5400000" flipH="1">
          <a:off x="9027567" y="7457068"/>
          <a:ext cx="128314" cy="171427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69850</xdr:colOff>
      <xdr:row>45</xdr:row>
      <xdr:rowOff>133350</xdr:rowOff>
    </xdr:from>
    <xdr:to>
      <xdr:col>11</xdr:col>
      <xdr:colOff>349250</xdr:colOff>
      <xdr:row>47</xdr:row>
      <xdr:rowOff>76199</xdr:rowOff>
    </xdr:to>
    <xdr:grpSp>
      <xdr:nvGrpSpPr>
        <xdr:cNvPr id="969" name="Group 6672">
          <a:extLst>
            <a:ext uri="{FF2B5EF4-FFF2-40B4-BE49-F238E27FC236}">
              <a16:creationId xmlns:a16="http://schemas.microsoft.com/office/drawing/2014/main" id="{0BF52A88-7822-4EE6-8F36-CCD5FF30B89B}"/>
            </a:ext>
          </a:extLst>
        </xdr:cNvPr>
        <xdr:cNvGrpSpPr>
          <a:grpSpLocks/>
        </xdr:cNvGrpSpPr>
      </xdr:nvGrpSpPr>
      <xdr:grpSpPr bwMode="auto">
        <a:xfrm>
          <a:off x="7074807" y="7726136"/>
          <a:ext cx="279400" cy="280306"/>
          <a:chOff x="536" y="110"/>
          <a:chExt cx="46" cy="44"/>
        </a:xfrm>
      </xdr:grpSpPr>
      <xdr:pic>
        <xdr:nvPicPr>
          <xdr:cNvPr id="970" name="Picture 6673" descr="route2">
            <a:extLst>
              <a:ext uri="{FF2B5EF4-FFF2-40B4-BE49-F238E27FC236}">
                <a16:creationId xmlns:a16="http://schemas.microsoft.com/office/drawing/2014/main" id="{BAD06BFE-47FB-DF39-9882-3C52C05808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71" name="Text Box 6674">
            <a:extLst>
              <a:ext uri="{FF2B5EF4-FFF2-40B4-BE49-F238E27FC236}">
                <a16:creationId xmlns:a16="http://schemas.microsoft.com/office/drawing/2014/main" id="{C8B62B24-FC0A-C522-A57C-92FC527CAA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11</xdr:col>
      <xdr:colOff>146050</xdr:colOff>
      <xdr:row>43</xdr:row>
      <xdr:rowOff>146050</xdr:rowOff>
    </xdr:from>
    <xdr:ext cx="412750" cy="133350"/>
    <xdr:sp macro="" textlink="">
      <xdr:nvSpPr>
        <xdr:cNvPr id="972" name="Text Box 1325">
          <a:extLst>
            <a:ext uri="{FF2B5EF4-FFF2-40B4-BE49-F238E27FC236}">
              <a16:creationId xmlns:a16="http://schemas.microsoft.com/office/drawing/2014/main" id="{8A39025E-B1AE-478C-8FB1-D9F277F4D848}"/>
            </a:ext>
          </a:extLst>
        </xdr:cNvPr>
        <xdr:cNvSpPr txBox="1">
          <a:spLocks noChangeArrowheads="1"/>
        </xdr:cNvSpPr>
      </xdr:nvSpPr>
      <xdr:spPr bwMode="auto">
        <a:xfrm>
          <a:off x="7148830" y="7354570"/>
          <a:ext cx="412750" cy="133350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川辺東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542925</xdr:colOff>
      <xdr:row>44</xdr:row>
      <xdr:rowOff>9525</xdr:rowOff>
    </xdr:from>
    <xdr:to>
      <xdr:col>11</xdr:col>
      <xdr:colOff>685800</xdr:colOff>
      <xdr:row>44</xdr:row>
      <xdr:rowOff>152400</xdr:rowOff>
    </xdr:to>
    <xdr:sp macro="" textlink="">
      <xdr:nvSpPr>
        <xdr:cNvPr id="973" name="Oval 1326">
          <a:extLst>
            <a:ext uri="{FF2B5EF4-FFF2-40B4-BE49-F238E27FC236}">
              <a16:creationId xmlns:a16="http://schemas.microsoft.com/office/drawing/2014/main" id="{8D47AB8A-6C88-4FDF-878B-63F685EE987D}"/>
            </a:ext>
          </a:extLst>
        </xdr:cNvPr>
        <xdr:cNvSpPr>
          <a:spLocks noChangeArrowheads="1"/>
        </xdr:cNvSpPr>
      </xdr:nvSpPr>
      <xdr:spPr bwMode="auto">
        <a:xfrm>
          <a:off x="7545705" y="7385685"/>
          <a:ext cx="142875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17</xdr:col>
      <xdr:colOff>660525</xdr:colOff>
      <xdr:row>45</xdr:row>
      <xdr:rowOff>81422</xdr:rowOff>
    </xdr:from>
    <xdr:to>
      <xdr:col>18</xdr:col>
      <xdr:colOff>127410</xdr:colOff>
      <xdr:row>47</xdr:row>
      <xdr:rowOff>38772</xdr:rowOff>
    </xdr:to>
    <xdr:sp macro="" textlink="">
      <xdr:nvSpPr>
        <xdr:cNvPr id="974" name="AutoShape 1653">
          <a:extLst>
            <a:ext uri="{FF2B5EF4-FFF2-40B4-BE49-F238E27FC236}">
              <a16:creationId xmlns:a16="http://schemas.microsoft.com/office/drawing/2014/main" id="{9DB9C29F-FBEE-4333-ACCE-E20D99858505}"/>
            </a:ext>
          </a:extLst>
        </xdr:cNvPr>
        <xdr:cNvSpPr>
          <a:spLocks/>
        </xdr:cNvSpPr>
      </xdr:nvSpPr>
      <xdr:spPr bwMode="auto">
        <a:xfrm>
          <a:off x="11778105" y="7625222"/>
          <a:ext cx="152685" cy="292630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18</xdr:col>
      <xdr:colOff>76139</xdr:colOff>
      <xdr:row>45</xdr:row>
      <xdr:rowOff>112312</xdr:rowOff>
    </xdr:from>
    <xdr:ext cx="366346" cy="190500"/>
    <xdr:sp macro="" textlink="">
      <xdr:nvSpPr>
        <xdr:cNvPr id="975" name="Text Box 1193">
          <a:extLst>
            <a:ext uri="{FF2B5EF4-FFF2-40B4-BE49-F238E27FC236}">
              <a16:creationId xmlns:a16="http://schemas.microsoft.com/office/drawing/2014/main" id="{069A4411-BBCF-4CDA-9F46-2603CD06954D}"/>
            </a:ext>
          </a:extLst>
        </xdr:cNvPr>
        <xdr:cNvSpPr txBox="1">
          <a:spLocks noChangeArrowheads="1"/>
        </xdr:cNvSpPr>
      </xdr:nvSpPr>
      <xdr:spPr bwMode="auto">
        <a:xfrm>
          <a:off x="11879519" y="7656112"/>
          <a:ext cx="36634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0" anchor="ctr" upright="1">
          <a:noAutofit/>
        </a:bodyPr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0.2km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34276</xdr:colOff>
      <xdr:row>45</xdr:row>
      <xdr:rowOff>102826</xdr:rowOff>
    </xdr:from>
    <xdr:to>
      <xdr:col>16</xdr:col>
      <xdr:colOff>191222</xdr:colOff>
      <xdr:row>47</xdr:row>
      <xdr:rowOff>169573</xdr:rowOff>
    </xdr:to>
    <xdr:sp macro="" textlink="">
      <xdr:nvSpPr>
        <xdr:cNvPr id="976" name="AutoShape 1653">
          <a:extLst>
            <a:ext uri="{FF2B5EF4-FFF2-40B4-BE49-F238E27FC236}">
              <a16:creationId xmlns:a16="http://schemas.microsoft.com/office/drawing/2014/main" id="{D4681D93-552B-434C-B198-D200BAB37FB2}"/>
            </a:ext>
          </a:extLst>
        </xdr:cNvPr>
        <xdr:cNvSpPr>
          <a:spLocks/>
        </xdr:cNvSpPr>
      </xdr:nvSpPr>
      <xdr:spPr bwMode="auto">
        <a:xfrm>
          <a:off x="10466056" y="7646626"/>
          <a:ext cx="156946" cy="402027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16</xdr:col>
      <xdr:colOff>137501</xdr:colOff>
      <xdr:row>46</xdr:row>
      <xdr:rowOff>49064</xdr:rowOff>
    </xdr:from>
    <xdr:ext cx="203450" cy="189060"/>
    <xdr:sp macro="" textlink="">
      <xdr:nvSpPr>
        <xdr:cNvPr id="977" name="Text Box 1193">
          <a:extLst>
            <a:ext uri="{FF2B5EF4-FFF2-40B4-BE49-F238E27FC236}">
              <a16:creationId xmlns:a16="http://schemas.microsoft.com/office/drawing/2014/main" id="{0F27DE27-9162-4348-B729-F9E11466D5B6}"/>
            </a:ext>
          </a:extLst>
        </xdr:cNvPr>
        <xdr:cNvSpPr txBox="1">
          <a:spLocks noChangeArrowheads="1"/>
        </xdr:cNvSpPr>
      </xdr:nvSpPr>
      <xdr:spPr bwMode="auto">
        <a:xfrm>
          <a:off x="10569281" y="7760504"/>
          <a:ext cx="203450" cy="18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0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</a:t>
          </a: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</a:p>
      </xdr:txBody>
    </xdr:sp>
    <xdr:clientData/>
  </xdr:oneCellAnchor>
  <xdr:oneCellAnchor>
    <xdr:from>
      <xdr:col>19</xdr:col>
      <xdr:colOff>146540</xdr:colOff>
      <xdr:row>46</xdr:row>
      <xdr:rowOff>124557</xdr:rowOff>
    </xdr:from>
    <xdr:ext cx="578825" cy="146537"/>
    <xdr:sp macro="" textlink="">
      <xdr:nvSpPr>
        <xdr:cNvPr id="978" name="Text Box 972">
          <a:extLst>
            <a:ext uri="{FF2B5EF4-FFF2-40B4-BE49-F238E27FC236}">
              <a16:creationId xmlns:a16="http://schemas.microsoft.com/office/drawing/2014/main" id="{BAE34A74-802C-483F-AEFD-04E3CB77C4E8}"/>
            </a:ext>
          </a:extLst>
        </xdr:cNvPr>
        <xdr:cNvSpPr txBox="1">
          <a:spLocks noChangeArrowheads="1"/>
        </xdr:cNvSpPr>
      </xdr:nvSpPr>
      <xdr:spPr bwMode="auto">
        <a:xfrm>
          <a:off x="12635720" y="7835997"/>
          <a:ext cx="578825" cy="14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122m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226722</xdr:colOff>
      <xdr:row>46</xdr:row>
      <xdr:rowOff>43186</xdr:rowOff>
    </xdr:from>
    <xdr:ext cx="424230" cy="115490"/>
    <xdr:sp macro="" textlink="">
      <xdr:nvSpPr>
        <xdr:cNvPr id="979" name="Text Box 638">
          <a:extLst>
            <a:ext uri="{FF2B5EF4-FFF2-40B4-BE49-F238E27FC236}">
              <a16:creationId xmlns:a16="http://schemas.microsoft.com/office/drawing/2014/main" id="{1B61F57C-76C9-4D70-BC4B-61303FF215A0}"/>
            </a:ext>
          </a:extLst>
        </xdr:cNvPr>
        <xdr:cNvSpPr txBox="1">
          <a:spLocks noChangeArrowheads="1"/>
        </xdr:cNvSpPr>
      </xdr:nvSpPr>
      <xdr:spPr bwMode="auto">
        <a:xfrm>
          <a:off x="9972702" y="7754626"/>
          <a:ext cx="424230" cy="11549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上淡路街道</a:t>
          </a:r>
        </a:p>
      </xdr:txBody>
    </xdr:sp>
    <xdr:clientData/>
  </xdr:oneCellAnchor>
  <xdr:oneCellAnchor>
    <xdr:from>
      <xdr:col>15</xdr:col>
      <xdr:colOff>175856</xdr:colOff>
      <xdr:row>48</xdr:row>
      <xdr:rowOff>21981</xdr:rowOff>
    </xdr:from>
    <xdr:ext cx="424230" cy="115490"/>
    <xdr:sp macro="" textlink="">
      <xdr:nvSpPr>
        <xdr:cNvPr id="980" name="Text Box 638">
          <a:extLst>
            <a:ext uri="{FF2B5EF4-FFF2-40B4-BE49-F238E27FC236}">
              <a16:creationId xmlns:a16="http://schemas.microsoft.com/office/drawing/2014/main" id="{537324D3-260F-48F6-9C3C-3F51FCFCB7E5}"/>
            </a:ext>
          </a:extLst>
        </xdr:cNvPr>
        <xdr:cNvSpPr txBox="1">
          <a:spLocks noChangeArrowheads="1"/>
        </xdr:cNvSpPr>
      </xdr:nvSpPr>
      <xdr:spPr bwMode="auto">
        <a:xfrm>
          <a:off x="9921836" y="8068701"/>
          <a:ext cx="424230" cy="11549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上淡路街道</a:t>
          </a:r>
        </a:p>
      </xdr:txBody>
    </xdr:sp>
    <xdr:clientData/>
  </xdr:oneCellAnchor>
  <xdr:oneCellAnchor>
    <xdr:from>
      <xdr:col>11</xdr:col>
      <xdr:colOff>147489</xdr:colOff>
      <xdr:row>42</xdr:row>
      <xdr:rowOff>158750</xdr:rowOff>
    </xdr:from>
    <xdr:ext cx="565150" cy="127000"/>
    <xdr:sp macro="" textlink="">
      <xdr:nvSpPr>
        <xdr:cNvPr id="981" name="Text Box 1325">
          <a:extLst>
            <a:ext uri="{FF2B5EF4-FFF2-40B4-BE49-F238E27FC236}">
              <a16:creationId xmlns:a16="http://schemas.microsoft.com/office/drawing/2014/main" id="{141F223A-2502-4170-97BB-120FE890DE4F}"/>
            </a:ext>
          </a:extLst>
        </xdr:cNvPr>
        <xdr:cNvSpPr txBox="1">
          <a:spLocks noChangeArrowheads="1"/>
        </xdr:cNvSpPr>
      </xdr:nvSpPr>
      <xdr:spPr bwMode="auto">
        <a:xfrm>
          <a:off x="7150269" y="7199630"/>
          <a:ext cx="565150" cy="127000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川辺東第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oneCellAnchor>
  <xdr:oneCellAnchor>
    <xdr:from>
      <xdr:col>13</xdr:col>
      <xdr:colOff>516346</xdr:colOff>
      <xdr:row>41</xdr:row>
      <xdr:rowOff>138548</xdr:rowOff>
    </xdr:from>
    <xdr:ext cx="267989" cy="143817"/>
    <xdr:sp macro="" textlink="">
      <xdr:nvSpPr>
        <xdr:cNvPr id="982" name="Text Box 992">
          <a:extLst>
            <a:ext uri="{FF2B5EF4-FFF2-40B4-BE49-F238E27FC236}">
              <a16:creationId xmlns:a16="http://schemas.microsoft.com/office/drawing/2014/main" id="{DEE79895-D496-4A1C-BCED-B8C048093C8C}"/>
            </a:ext>
          </a:extLst>
        </xdr:cNvPr>
        <xdr:cNvSpPr txBox="1">
          <a:spLocks noChangeArrowheads="1"/>
        </xdr:cNvSpPr>
      </xdr:nvSpPr>
      <xdr:spPr bwMode="auto">
        <a:xfrm>
          <a:off x="8890726" y="7011788"/>
          <a:ext cx="267989" cy="143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36576" tIns="18288" rIns="0" bIns="18288" anchor="ctr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oneCellAnchor>
    <xdr:from>
      <xdr:col>15</xdr:col>
      <xdr:colOff>234509</xdr:colOff>
      <xdr:row>41</xdr:row>
      <xdr:rowOff>17320</xdr:rowOff>
    </xdr:from>
    <xdr:ext cx="267989" cy="143817"/>
    <xdr:sp macro="" textlink="">
      <xdr:nvSpPr>
        <xdr:cNvPr id="983" name="Text Box 992">
          <a:extLst>
            <a:ext uri="{FF2B5EF4-FFF2-40B4-BE49-F238E27FC236}">
              <a16:creationId xmlns:a16="http://schemas.microsoft.com/office/drawing/2014/main" id="{CA74E4F2-4B4B-442E-AC36-FA8F6B125467}"/>
            </a:ext>
          </a:extLst>
        </xdr:cNvPr>
        <xdr:cNvSpPr txBox="1">
          <a:spLocks noChangeArrowheads="1"/>
        </xdr:cNvSpPr>
      </xdr:nvSpPr>
      <xdr:spPr bwMode="auto">
        <a:xfrm>
          <a:off x="9980489" y="6890560"/>
          <a:ext cx="267989" cy="143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36576" tIns="18288" rIns="0" bIns="18288" anchor="ctr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16</xdr:col>
      <xdr:colOff>629588</xdr:colOff>
      <xdr:row>44</xdr:row>
      <xdr:rowOff>149730</xdr:rowOff>
    </xdr:from>
    <xdr:to>
      <xdr:col>16</xdr:col>
      <xdr:colOff>697870</xdr:colOff>
      <xdr:row>45</xdr:row>
      <xdr:rowOff>69605</xdr:rowOff>
    </xdr:to>
    <xdr:sp macro="" textlink="">
      <xdr:nvSpPr>
        <xdr:cNvPr id="984" name="Oval 1071">
          <a:extLst>
            <a:ext uri="{FF2B5EF4-FFF2-40B4-BE49-F238E27FC236}">
              <a16:creationId xmlns:a16="http://schemas.microsoft.com/office/drawing/2014/main" id="{6A88C667-B5F4-48FD-85C5-A631E074EC2C}"/>
            </a:ext>
          </a:extLst>
        </xdr:cNvPr>
        <xdr:cNvSpPr>
          <a:spLocks noChangeArrowheads="1"/>
        </xdr:cNvSpPr>
      </xdr:nvSpPr>
      <xdr:spPr bwMode="auto">
        <a:xfrm>
          <a:off x="11061368" y="7525890"/>
          <a:ext cx="53042" cy="875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13</xdr:col>
      <xdr:colOff>488877</xdr:colOff>
      <xdr:row>45</xdr:row>
      <xdr:rowOff>70356</xdr:rowOff>
    </xdr:from>
    <xdr:to>
      <xdr:col>13</xdr:col>
      <xdr:colOff>632834</xdr:colOff>
      <xdr:row>47</xdr:row>
      <xdr:rowOff>73964</xdr:rowOff>
    </xdr:to>
    <xdr:sp macro="" textlink="">
      <xdr:nvSpPr>
        <xdr:cNvPr id="985" name="AutoShape 1653">
          <a:extLst>
            <a:ext uri="{FF2B5EF4-FFF2-40B4-BE49-F238E27FC236}">
              <a16:creationId xmlns:a16="http://schemas.microsoft.com/office/drawing/2014/main" id="{475D9E6E-2372-4AA5-801B-972CF2BC855D}"/>
            </a:ext>
          </a:extLst>
        </xdr:cNvPr>
        <xdr:cNvSpPr>
          <a:spLocks/>
        </xdr:cNvSpPr>
      </xdr:nvSpPr>
      <xdr:spPr bwMode="auto">
        <a:xfrm flipH="1">
          <a:off x="8863257" y="7614156"/>
          <a:ext cx="143957" cy="338888"/>
        </a:xfrm>
        <a:prstGeom prst="rightBrace">
          <a:avLst>
            <a:gd name="adj1" fmla="val 42094"/>
            <a:gd name="adj2" fmla="val 2296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552450</xdr:colOff>
      <xdr:row>48</xdr:row>
      <xdr:rowOff>1730</xdr:rowOff>
    </xdr:from>
    <xdr:to>
      <xdr:col>13</xdr:col>
      <xdr:colOff>685800</xdr:colOff>
      <xdr:row>48</xdr:row>
      <xdr:rowOff>116030</xdr:rowOff>
    </xdr:to>
    <xdr:sp macro="" textlink="">
      <xdr:nvSpPr>
        <xdr:cNvPr id="986" name="AutoShape 775">
          <a:extLst>
            <a:ext uri="{FF2B5EF4-FFF2-40B4-BE49-F238E27FC236}">
              <a16:creationId xmlns:a16="http://schemas.microsoft.com/office/drawing/2014/main" id="{A78D0770-5273-4E5E-9E6A-A5F754A3ECCF}"/>
            </a:ext>
          </a:extLst>
        </xdr:cNvPr>
        <xdr:cNvSpPr>
          <a:spLocks noChangeArrowheads="1"/>
        </xdr:cNvSpPr>
      </xdr:nvSpPr>
      <xdr:spPr bwMode="auto">
        <a:xfrm>
          <a:off x="8926830" y="8048450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19501</xdr:colOff>
      <xdr:row>42</xdr:row>
      <xdr:rowOff>152853</xdr:rowOff>
    </xdr:from>
    <xdr:to>
      <xdr:col>12</xdr:col>
      <xdr:colOff>126997</xdr:colOff>
      <xdr:row>43</xdr:row>
      <xdr:rowOff>95250</xdr:rowOff>
    </xdr:to>
    <xdr:sp macro="" textlink="">
      <xdr:nvSpPr>
        <xdr:cNvPr id="987" name="Oval 1319">
          <a:extLst>
            <a:ext uri="{FF2B5EF4-FFF2-40B4-BE49-F238E27FC236}">
              <a16:creationId xmlns:a16="http://schemas.microsoft.com/office/drawing/2014/main" id="{13988EC0-60AB-421D-B196-375DBC345CAD}"/>
            </a:ext>
          </a:extLst>
        </xdr:cNvPr>
        <xdr:cNvSpPr>
          <a:spLocks noChangeArrowheads="1"/>
        </xdr:cNvSpPr>
      </xdr:nvSpPr>
      <xdr:spPr bwMode="auto">
        <a:xfrm>
          <a:off x="7708081" y="7193733"/>
          <a:ext cx="107496" cy="11003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15</xdr:col>
      <xdr:colOff>231319</xdr:colOff>
      <xdr:row>44</xdr:row>
      <xdr:rowOff>117929</xdr:rowOff>
    </xdr:from>
    <xdr:ext cx="334509" cy="291111"/>
    <xdr:sp macro="" textlink="">
      <xdr:nvSpPr>
        <xdr:cNvPr id="988" name="Text Box 1620">
          <a:extLst>
            <a:ext uri="{FF2B5EF4-FFF2-40B4-BE49-F238E27FC236}">
              <a16:creationId xmlns:a16="http://schemas.microsoft.com/office/drawing/2014/main" id="{91744B9F-1E02-460B-93E4-C090549D25C5}"/>
            </a:ext>
          </a:extLst>
        </xdr:cNvPr>
        <xdr:cNvSpPr txBox="1">
          <a:spLocks noChangeArrowheads="1"/>
        </xdr:cNvSpPr>
      </xdr:nvSpPr>
      <xdr:spPr bwMode="auto">
        <a:xfrm>
          <a:off x="9977299" y="7494089"/>
          <a:ext cx="334509" cy="29111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紀の川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岩出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49568</xdr:colOff>
      <xdr:row>42</xdr:row>
      <xdr:rowOff>108862</xdr:rowOff>
    </xdr:from>
    <xdr:ext cx="138950" cy="436563"/>
    <xdr:sp macro="" textlink="">
      <xdr:nvSpPr>
        <xdr:cNvPr id="989" name="Text Box 1620">
          <a:extLst>
            <a:ext uri="{FF2B5EF4-FFF2-40B4-BE49-F238E27FC236}">
              <a16:creationId xmlns:a16="http://schemas.microsoft.com/office/drawing/2014/main" id="{A6F7FCB0-38B7-439E-AA03-EFD0E2CE9DDB}"/>
            </a:ext>
          </a:extLst>
        </xdr:cNvPr>
        <xdr:cNvSpPr txBox="1">
          <a:spLocks noChangeArrowheads="1"/>
        </xdr:cNvSpPr>
      </xdr:nvSpPr>
      <xdr:spPr bwMode="auto">
        <a:xfrm>
          <a:off x="10481348" y="7149742"/>
          <a:ext cx="138950" cy="43656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287467</xdr:colOff>
      <xdr:row>54</xdr:row>
      <xdr:rowOff>85725</xdr:rowOff>
    </xdr:from>
    <xdr:to>
      <xdr:col>18</xdr:col>
      <xdr:colOff>116018</xdr:colOff>
      <xdr:row>56</xdr:row>
      <xdr:rowOff>38101</xdr:rowOff>
    </xdr:to>
    <xdr:sp macro="" textlink="">
      <xdr:nvSpPr>
        <xdr:cNvPr id="990" name="Freeform 788">
          <a:extLst>
            <a:ext uri="{FF2B5EF4-FFF2-40B4-BE49-F238E27FC236}">
              <a16:creationId xmlns:a16="http://schemas.microsoft.com/office/drawing/2014/main" id="{7B5C5B3F-A202-419E-BEC9-1985D0981269}"/>
            </a:ext>
          </a:extLst>
        </xdr:cNvPr>
        <xdr:cNvSpPr>
          <a:spLocks/>
        </xdr:cNvSpPr>
      </xdr:nvSpPr>
      <xdr:spPr bwMode="auto">
        <a:xfrm>
          <a:off x="11405047" y="9138285"/>
          <a:ext cx="514351" cy="287656"/>
        </a:xfrm>
        <a:custGeom>
          <a:avLst/>
          <a:gdLst>
            <a:gd name="T0" fmla="*/ 2147483647 w 45"/>
            <a:gd name="T1" fmla="*/ 2147483647 h 56"/>
            <a:gd name="T2" fmla="*/ 2147483647 w 45"/>
            <a:gd name="T3" fmla="*/ 0 h 56"/>
            <a:gd name="T4" fmla="*/ 0 w 45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5" h="56">
              <a:moveTo>
                <a:pt x="45" y="56"/>
              </a:moveTo>
              <a:lnTo>
                <a:pt x="45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112396</xdr:colOff>
      <xdr:row>52</xdr:row>
      <xdr:rowOff>76201</xdr:rowOff>
    </xdr:from>
    <xdr:to>
      <xdr:col>18</xdr:col>
      <xdr:colOff>550093</xdr:colOff>
      <xdr:row>54</xdr:row>
      <xdr:rowOff>97449</xdr:rowOff>
    </xdr:to>
    <xdr:sp macro="" textlink="">
      <xdr:nvSpPr>
        <xdr:cNvPr id="991" name="Freeform 795">
          <a:extLst>
            <a:ext uri="{FF2B5EF4-FFF2-40B4-BE49-F238E27FC236}">
              <a16:creationId xmlns:a16="http://schemas.microsoft.com/office/drawing/2014/main" id="{1FE0138F-3E20-4399-B75D-FA99AF915347}"/>
            </a:ext>
          </a:extLst>
        </xdr:cNvPr>
        <xdr:cNvSpPr>
          <a:spLocks/>
        </xdr:cNvSpPr>
      </xdr:nvSpPr>
      <xdr:spPr bwMode="auto">
        <a:xfrm>
          <a:off x="11915776" y="8793481"/>
          <a:ext cx="437697" cy="356528"/>
        </a:xfrm>
        <a:custGeom>
          <a:avLst/>
          <a:gdLst>
            <a:gd name="T0" fmla="*/ 0 w 42"/>
            <a:gd name="T1" fmla="*/ 0 h 32"/>
            <a:gd name="T2" fmla="*/ 0 w 42"/>
            <a:gd name="T3" fmla="*/ 2147483647 h 32"/>
            <a:gd name="T4" fmla="*/ 2147483647 w 42"/>
            <a:gd name="T5" fmla="*/ 2147483647 h 3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2" h="32">
              <a:moveTo>
                <a:pt x="0" y="0"/>
              </a:moveTo>
              <a:lnTo>
                <a:pt x="0" y="32"/>
              </a:lnTo>
              <a:lnTo>
                <a:pt x="42" y="32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57150</xdr:colOff>
      <xdr:row>53</xdr:row>
      <xdr:rowOff>18144</xdr:rowOff>
    </xdr:from>
    <xdr:to>
      <xdr:col>14</xdr:col>
      <xdr:colOff>57150</xdr:colOff>
      <xdr:row>54</xdr:row>
      <xdr:rowOff>171452</xdr:rowOff>
    </xdr:to>
    <xdr:sp macro="" textlink="">
      <xdr:nvSpPr>
        <xdr:cNvPr id="992" name="Line 980">
          <a:extLst>
            <a:ext uri="{FF2B5EF4-FFF2-40B4-BE49-F238E27FC236}">
              <a16:creationId xmlns:a16="http://schemas.microsoft.com/office/drawing/2014/main" id="{8A323E90-524B-4517-9F87-E288E0C45157}"/>
            </a:ext>
          </a:extLst>
        </xdr:cNvPr>
        <xdr:cNvSpPr>
          <a:spLocks noChangeShapeType="1"/>
        </xdr:cNvSpPr>
      </xdr:nvSpPr>
      <xdr:spPr bwMode="auto">
        <a:xfrm flipV="1">
          <a:off x="9117330" y="8903064"/>
          <a:ext cx="0" cy="3133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635485</xdr:colOff>
      <xdr:row>50</xdr:row>
      <xdr:rowOff>149763</xdr:rowOff>
    </xdr:from>
    <xdr:to>
      <xdr:col>13</xdr:col>
      <xdr:colOff>636314</xdr:colOff>
      <xdr:row>56</xdr:row>
      <xdr:rowOff>167824</xdr:rowOff>
    </xdr:to>
    <xdr:cxnSp macro="">
      <xdr:nvCxnSpPr>
        <xdr:cNvPr id="993" name="AutoShape 981">
          <a:extLst>
            <a:ext uri="{FF2B5EF4-FFF2-40B4-BE49-F238E27FC236}">
              <a16:creationId xmlns:a16="http://schemas.microsoft.com/office/drawing/2014/main" id="{B30EE3CC-6EFD-4564-8F27-73A85417D18E}"/>
            </a:ext>
          </a:extLst>
        </xdr:cNvPr>
        <xdr:cNvCxnSpPr>
          <a:cxnSpLocks noChangeShapeType="1"/>
        </xdr:cNvCxnSpPr>
      </xdr:nvCxnSpPr>
      <xdr:spPr bwMode="auto">
        <a:xfrm flipH="1">
          <a:off x="9009865" y="8531763"/>
          <a:ext cx="829" cy="1023901"/>
        </a:xfrm>
        <a:prstGeom prst="straightConnector1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618155</xdr:colOff>
      <xdr:row>50</xdr:row>
      <xdr:rowOff>152400</xdr:rowOff>
    </xdr:from>
    <xdr:to>
      <xdr:col>13</xdr:col>
      <xdr:colOff>618155</xdr:colOff>
      <xdr:row>56</xdr:row>
      <xdr:rowOff>161925</xdr:rowOff>
    </xdr:to>
    <xdr:cxnSp macro="">
      <xdr:nvCxnSpPr>
        <xdr:cNvPr id="994" name="AutoShape 983">
          <a:extLst>
            <a:ext uri="{FF2B5EF4-FFF2-40B4-BE49-F238E27FC236}">
              <a16:creationId xmlns:a16="http://schemas.microsoft.com/office/drawing/2014/main" id="{86BFD9B2-4B8D-4940-B0E8-3A2D5C30DA27}"/>
            </a:ext>
          </a:extLst>
        </xdr:cNvPr>
        <xdr:cNvCxnSpPr>
          <a:cxnSpLocks noChangeShapeType="1"/>
        </xdr:cNvCxnSpPr>
      </xdr:nvCxnSpPr>
      <xdr:spPr bwMode="auto">
        <a:xfrm>
          <a:off x="8992535" y="8534400"/>
          <a:ext cx="0" cy="101536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658293</xdr:colOff>
      <xdr:row>50</xdr:row>
      <xdr:rowOff>161925</xdr:rowOff>
    </xdr:from>
    <xdr:to>
      <xdr:col>13</xdr:col>
      <xdr:colOff>658293</xdr:colOff>
      <xdr:row>57</xdr:row>
      <xdr:rowOff>2931</xdr:rowOff>
    </xdr:to>
    <xdr:cxnSp macro="">
      <xdr:nvCxnSpPr>
        <xdr:cNvPr id="995" name="AutoShape 984">
          <a:extLst>
            <a:ext uri="{FF2B5EF4-FFF2-40B4-BE49-F238E27FC236}">
              <a16:creationId xmlns:a16="http://schemas.microsoft.com/office/drawing/2014/main" id="{CF324515-C974-4486-8368-B1DB402A927E}"/>
            </a:ext>
          </a:extLst>
        </xdr:cNvPr>
        <xdr:cNvCxnSpPr>
          <a:cxnSpLocks noChangeShapeType="1"/>
        </xdr:cNvCxnSpPr>
      </xdr:nvCxnSpPr>
      <xdr:spPr bwMode="auto">
        <a:xfrm>
          <a:off x="9032673" y="8543925"/>
          <a:ext cx="0" cy="1014486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8</xdr:col>
      <xdr:colOff>723900</xdr:colOff>
      <xdr:row>48</xdr:row>
      <xdr:rowOff>161925</xdr:rowOff>
    </xdr:from>
    <xdr:to>
      <xdr:col>9</xdr:col>
      <xdr:colOff>35903</xdr:colOff>
      <xdr:row>50</xdr:row>
      <xdr:rowOff>44274</xdr:rowOff>
    </xdr:to>
    <xdr:sp macro="" textlink="">
      <xdr:nvSpPr>
        <xdr:cNvPr id="996" name="Text Box 1058">
          <a:extLst>
            <a:ext uri="{FF2B5EF4-FFF2-40B4-BE49-F238E27FC236}">
              <a16:creationId xmlns:a16="http://schemas.microsoft.com/office/drawing/2014/main" id="{D8061636-ADB3-4F22-8A43-04B985B7757D}"/>
            </a:ext>
          </a:extLst>
        </xdr:cNvPr>
        <xdr:cNvSpPr txBox="1">
          <a:spLocks noChangeArrowheads="1"/>
        </xdr:cNvSpPr>
      </xdr:nvSpPr>
      <xdr:spPr bwMode="auto">
        <a:xfrm>
          <a:off x="5631180" y="8208645"/>
          <a:ext cx="35903" cy="21762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238125</xdr:colOff>
      <xdr:row>51</xdr:row>
      <xdr:rowOff>95250</xdr:rowOff>
    </xdr:from>
    <xdr:to>
      <xdr:col>18</xdr:col>
      <xdr:colOff>323850</xdr:colOff>
      <xdr:row>51</xdr:row>
      <xdr:rowOff>142875</xdr:rowOff>
    </xdr:to>
    <xdr:sp macro="" textlink="">
      <xdr:nvSpPr>
        <xdr:cNvPr id="997" name="Freeform 770">
          <a:extLst>
            <a:ext uri="{FF2B5EF4-FFF2-40B4-BE49-F238E27FC236}">
              <a16:creationId xmlns:a16="http://schemas.microsoft.com/office/drawing/2014/main" id="{1D5B55EE-4149-4E14-9D2F-961D22809688}"/>
            </a:ext>
          </a:extLst>
        </xdr:cNvPr>
        <xdr:cNvSpPr>
          <a:spLocks/>
        </xdr:cNvSpPr>
      </xdr:nvSpPr>
      <xdr:spPr bwMode="auto">
        <a:xfrm>
          <a:off x="12041505" y="864489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51</xdr:row>
      <xdr:rowOff>95250</xdr:rowOff>
    </xdr:from>
    <xdr:to>
      <xdr:col>20</xdr:col>
      <xdr:colOff>323850</xdr:colOff>
      <xdr:row>51</xdr:row>
      <xdr:rowOff>142875</xdr:rowOff>
    </xdr:to>
    <xdr:sp macro="" textlink="">
      <xdr:nvSpPr>
        <xdr:cNvPr id="998" name="Freeform 770">
          <a:extLst>
            <a:ext uri="{FF2B5EF4-FFF2-40B4-BE49-F238E27FC236}">
              <a16:creationId xmlns:a16="http://schemas.microsoft.com/office/drawing/2014/main" id="{722C0973-C747-47F1-8E11-B15514066ACF}"/>
            </a:ext>
          </a:extLst>
        </xdr:cNvPr>
        <xdr:cNvSpPr>
          <a:spLocks/>
        </xdr:cNvSpPr>
      </xdr:nvSpPr>
      <xdr:spPr bwMode="auto">
        <a:xfrm>
          <a:off x="13413105" y="864489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104775</xdr:colOff>
      <xdr:row>55</xdr:row>
      <xdr:rowOff>88610</xdr:rowOff>
    </xdr:from>
    <xdr:to>
      <xdr:col>14</xdr:col>
      <xdr:colOff>350224</xdr:colOff>
      <xdr:row>56</xdr:row>
      <xdr:rowOff>126042</xdr:rowOff>
    </xdr:to>
    <xdr:sp macro="" textlink="">
      <xdr:nvSpPr>
        <xdr:cNvPr id="999" name="六角形 998">
          <a:extLst>
            <a:ext uri="{FF2B5EF4-FFF2-40B4-BE49-F238E27FC236}">
              <a16:creationId xmlns:a16="http://schemas.microsoft.com/office/drawing/2014/main" id="{E46EB72B-D9D1-42F0-98EF-2F7716A581FB}"/>
            </a:ext>
          </a:extLst>
        </xdr:cNvPr>
        <xdr:cNvSpPr/>
      </xdr:nvSpPr>
      <xdr:spPr bwMode="auto">
        <a:xfrm>
          <a:off x="9164955" y="9308810"/>
          <a:ext cx="245449" cy="20507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18</xdr:col>
      <xdr:colOff>201142</xdr:colOff>
      <xdr:row>55</xdr:row>
      <xdr:rowOff>90799</xdr:rowOff>
    </xdr:from>
    <xdr:to>
      <xdr:col>18</xdr:col>
      <xdr:colOff>422433</xdr:colOff>
      <xdr:row>56</xdr:row>
      <xdr:rowOff>113008</xdr:rowOff>
    </xdr:to>
    <xdr:sp macro="" textlink="">
      <xdr:nvSpPr>
        <xdr:cNvPr id="1000" name="六角形 999">
          <a:extLst>
            <a:ext uri="{FF2B5EF4-FFF2-40B4-BE49-F238E27FC236}">
              <a16:creationId xmlns:a16="http://schemas.microsoft.com/office/drawing/2014/main" id="{27636D8C-F973-408A-A17A-87149C29CC2E}"/>
            </a:ext>
          </a:extLst>
        </xdr:cNvPr>
        <xdr:cNvSpPr/>
      </xdr:nvSpPr>
      <xdr:spPr bwMode="auto">
        <a:xfrm>
          <a:off x="12004522" y="9310999"/>
          <a:ext cx="221291" cy="18984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17</xdr:col>
      <xdr:colOff>423078</xdr:colOff>
      <xdr:row>53</xdr:row>
      <xdr:rowOff>102246</xdr:rowOff>
    </xdr:from>
    <xdr:to>
      <xdr:col>17</xdr:col>
      <xdr:colOff>613471</xdr:colOff>
      <xdr:row>54</xdr:row>
      <xdr:rowOff>101049</xdr:rowOff>
    </xdr:to>
    <xdr:sp macro="" textlink="">
      <xdr:nvSpPr>
        <xdr:cNvPr id="1001" name="六角形 1000">
          <a:extLst>
            <a:ext uri="{FF2B5EF4-FFF2-40B4-BE49-F238E27FC236}">
              <a16:creationId xmlns:a16="http://schemas.microsoft.com/office/drawing/2014/main" id="{1E078C1C-F46B-4F90-944B-A51318A6E83F}"/>
            </a:ext>
          </a:extLst>
        </xdr:cNvPr>
        <xdr:cNvSpPr/>
      </xdr:nvSpPr>
      <xdr:spPr bwMode="auto">
        <a:xfrm>
          <a:off x="11540658" y="8987166"/>
          <a:ext cx="190393" cy="16644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14883</xdr:colOff>
      <xdr:row>49</xdr:row>
      <xdr:rowOff>2</xdr:rowOff>
    </xdr:from>
    <xdr:to>
      <xdr:col>15</xdr:col>
      <xdr:colOff>187198</xdr:colOff>
      <xdr:row>49</xdr:row>
      <xdr:rowOff>161927</xdr:rowOff>
    </xdr:to>
    <xdr:sp macro="" textlink="">
      <xdr:nvSpPr>
        <xdr:cNvPr id="1002" name="六角形 1001">
          <a:extLst>
            <a:ext uri="{FF2B5EF4-FFF2-40B4-BE49-F238E27FC236}">
              <a16:creationId xmlns:a16="http://schemas.microsoft.com/office/drawing/2014/main" id="{C9A272D4-10E9-48A7-A7AE-6ED268605568}"/>
            </a:ext>
          </a:extLst>
        </xdr:cNvPr>
        <xdr:cNvSpPr/>
      </xdr:nvSpPr>
      <xdr:spPr bwMode="auto">
        <a:xfrm>
          <a:off x="9760863" y="8214362"/>
          <a:ext cx="17231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0</xdr:colOff>
      <xdr:row>49</xdr:row>
      <xdr:rowOff>0</xdr:rowOff>
    </xdr:from>
    <xdr:to>
      <xdr:col>17</xdr:col>
      <xdr:colOff>172315</xdr:colOff>
      <xdr:row>49</xdr:row>
      <xdr:rowOff>161925</xdr:rowOff>
    </xdr:to>
    <xdr:sp macro="" textlink="">
      <xdr:nvSpPr>
        <xdr:cNvPr id="1003" name="六角形 1002">
          <a:extLst>
            <a:ext uri="{FF2B5EF4-FFF2-40B4-BE49-F238E27FC236}">
              <a16:creationId xmlns:a16="http://schemas.microsoft.com/office/drawing/2014/main" id="{B0EA85B7-3329-4621-A2A5-FD3FA843C962}"/>
            </a:ext>
          </a:extLst>
        </xdr:cNvPr>
        <xdr:cNvSpPr/>
      </xdr:nvSpPr>
      <xdr:spPr bwMode="auto">
        <a:xfrm>
          <a:off x="11117580" y="8214360"/>
          <a:ext cx="17231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12359</xdr:colOff>
      <xdr:row>49</xdr:row>
      <xdr:rowOff>2271</xdr:rowOff>
    </xdr:from>
    <xdr:to>
      <xdr:col>19</xdr:col>
      <xdr:colOff>184221</xdr:colOff>
      <xdr:row>49</xdr:row>
      <xdr:rowOff>164196</xdr:rowOff>
    </xdr:to>
    <xdr:sp macro="" textlink="">
      <xdr:nvSpPr>
        <xdr:cNvPr id="1004" name="六角形 1003">
          <a:extLst>
            <a:ext uri="{FF2B5EF4-FFF2-40B4-BE49-F238E27FC236}">
              <a16:creationId xmlns:a16="http://schemas.microsoft.com/office/drawing/2014/main" id="{00700B87-9661-4098-8FDA-EEE7A64B1ADE}"/>
            </a:ext>
          </a:extLst>
        </xdr:cNvPr>
        <xdr:cNvSpPr/>
      </xdr:nvSpPr>
      <xdr:spPr bwMode="auto">
        <a:xfrm>
          <a:off x="12501539" y="8216631"/>
          <a:ext cx="171862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28094</xdr:colOff>
      <xdr:row>54</xdr:row>
      <xdr:rowOff>9525</xdr:rowOff>
    </xdr:from>
    <xdr:to>
      <xdr:col>18</xdr:col>
      <xdr:colOff>190019</xdr:colOff>
      <xdr:row>54</xdr:row>
      <xdr:rowOff>161925</xdr:rowOff>
    </xdr:to>
    <xdr:sp macro="" textlink="">
      <xdr:nvSpPr>
        <xdr:cNvPr id="1005" name="Oval 796">
          <a:extLst>
            <a:ext uri="{FF2B5EF4-FFF2-40B4-BE49-F238E27FC236}">
              <a16:creationId xmlns:a16="http://schemas.microsoft.com/office/drawing/2014/main" id="{75EA23E9-6053-4B63-8DC2-5F5C5D3C08ED}"/>
            </a:ext>
          </a:extLst>
        </xdr:cNvPr>
        <xdr:cNvSpPr>
          <a:spLocks noChangeArrowheads="1"/>
        </xdr:cNvSpPr>
      </xdr:nvSpPr>
      <xdr:spPr bwMode="auto">
        <a:xfrm>
          <a:off x="11831474" y="9062085"/>
          <a:ext cx="161925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49342</xdr:colOff>
      <xdr:row>55</xdr:row>
      <xdr:rowOff>34637</xdr:rowOff>
    </xdr:from>
    <xdr:to>
      <xdr:col>18</xdr:col>
      <xdr:colOff>182692</xdr:colOff>
      <xdr:row>55</xdr:row>
      <xdr:rowOff>139412</xdr:rowOff>
    </xdr:to>
    <xdr:sp macro="" textlink="">
      <xdr:nvSpPr>
        <xdr:cNvPr id="1006" name="AutoShape 794">
          <a:extLst>
            <a:ext uri="{FF2B5EF4-FFF2-40B4-BE49-F238E27FC236}">
              <a16:creationId xmlns:a16="http://schemas.microsoft.com/office/drawing/2014/main" id="{7CF820B7-E8EB-4507-B0B2-423143B7D002}"/>
            </a:ext>
          </a:extLst>
        </xdr:cNvPr>
        <xdr:cNvSpPr>
          <a:spLocks noChangeArrowheads="1"/>
        </xdr:cNvSpPr>
      </xdr:nvSpPr>
      <xdr:spPr bwMode="auto">
        <a:xfrm>
          <a:off x="11852722" y="9254837"/>
          <a:ext cx="1333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238125</xdr:colOff>
      <xdr:row>51</xdr:row>
      <xdr:rowOff>95250</xdr:rowOff>
    </xdr:from>
    <xdr:to>
      <xdr:col>16</xdr:col>
      <xdr:colOff>323850</xdr:colOff>
      <xdr:row>51</xdr:row>
      <xdr:rowOff>142875</xdr:rowOff>
    </xdr:to>
    <xdr:sp macro="" textlink="">
      <xdr:nvSpPr>
        <xdr:cNvPr id="1007" name="Freeform 770">
          <a:extLst>
            <a:ext uri="{FF2B5EF4-FFF2-40B4-BE49-F238E27FC236}">
              <a16:creationId xmlns:a16="http://schemas.microsoft.com/office/drawing/2014/main" id="{34572519-06FE-4C16-A593-55DF5FB23902}"/>
            </a:ext>
          </a:extLst>
        </xdr:cNvPr>
        <xdr:cNvSpPr>
          <a:spLocks/>
        </xdr:cNvSpPr>
      </xdr:nvSpPr>
      <xdr:spPr bwMode="auto">
        <a:xfrm>
          <a:off x="10669905" y="864489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167700</xdr:colOff>
      <xdr:row>50</xdr:row>
      <xdr:rowOff>89646</xdr:rowOff>
    </xdr:from>
    <xdr:to>
      <xdr:col>15</xdr:col>
      <xdr:colOff>321910</xdr:colOff>
      <xdr:row>51</xdr:row>
      <xdr:rowOff>50711</xdr:rowOff>
    </xdr:to>
    <xdr:sp macro="" textlink="">
      <xdr:nvSpPr>
        <xdr:cNvPr id="1008" name="六角形 1007">
          <a:extLst>
            <a:ext uri="{FF2B5EF4-FFF2-40B4-BE49-F238E27FC236}">
              <a16:creationId xmlns:a16="http://schemas.microsoft.com/office/drawing/2014/main" id="{C2B96862-16F4-4BB5-9C92-AFB4E7997BD8}"/>
            </a:ext>
          </a:extLst>
        </xdr:cNvPr>
        <xdr:cNvSpPr/>
      </xdr:nvSpPr>
      <xdr:spPr bwMode="auto">
        <a:xfrm>
          <a:off x="9913680" y="8471646"/>
          <a:ext cx="154210" cy="12870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13228</xdr:colOff>
      <xdr:row>50</xdr:row>
      <xdr:rowOff>85587</xdr:rowOff>
    </xdr:from>
    <xdr:to>
      <xdr:col>15</xdr:col>
      <xdr:colOff>169775</xdr:colOff>
      <xdr:row>51</xdr:row>
      <xdr:rowOff>52916</xdr:rowOff>
    </xdr:to>
    <xdr:sp macro="" textlink="">
      <xdr:nvSpPr>
        <xdr:cNvPr id="1009" name="六角形 1008">
          <a:extLst>
            <a:ext uri="{FF2B5EF4-FFF2-40B4-BE49-F238E27FC236}">
              <a16:creationId xmlns:a16="http://schemas.microsoft.com/office/drawing/2014/main" id="{67BDBBF9-C1D9-413D-943D-9F8D478C3F90}"/>
            </a:ext>
          </a:extLst>
        </xdr:cNvPr>
        <xdr:cNvSpPr/>
      </xdr:nvSpPr>
      <xdr:spPr bwMode="auto">
        <a:xfrm>
          <a:off x="9759208" y="8467587"/>
          <a:ext cx="156547" cy="13496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316976</xdr:colOff>
      <xdr:row>53</xdr:row>
      <xdr:rowOff>95931</xdr:rowOff>
    </xdr:from>
    <xdr:to>
      <xdr:col>18</xdr:col>
      <xdr:colOff>509236</xdr:colOff>
      <xdr:row>54</xdr:row>
      <xdr:rowOff>91483</xdr:rowOff>
    </xdr:to>
    <xdr:sp macro="" textlink="">
      <xdr:nvSpPr>
        <xdr:cNvPr id="1010" name="六角形 1009">
          <a:extLst>
            <a:ext uri="{FF2B5EF4-FFF2-40B4-BE49-F238E27FC236}">
              <a16:creationId xmlns:a16="http://schemas.microsoft.com/office/drawing/2014/main" id="{C852D381-90D7-4453-8ECE-8ED5779C670F}"/>
            </a:ext>
          </a:extLst>
        </xdr:cNvPr>
        <xdr:cNvSpPr/>
      </xdr:nvSpPr>
      <xdr:spPr bwMode="auto">
        <a:xfrm>
          <a:off x="12120356" y="8980851"/>
          <a:ext cx="192260" cy="16319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44569</xdr:colOff>
      <xdr:row>53</xdr:row>
      <xdr:rowOff>136509</xdr:rowOff>
    </xdr:from>
    <xdr:to>
      <xdr:col>14</xdr:col>
      <xdr:colOff>53759</xdr:colOff>
      <xdr:row>56</xdr:row>
      <xdr:rowOff>157723</xdr:rowOff>
    </xdr:to>
    <xdr:sp macro="" textlink="">
      <xdr:nvSpPr>
        <xdr:cNvPr id="1011" name="Freeform 979">
          <a:extLst>
            <a:ext uri="{FF2B5EF4-FFF2-40B4-BE49-F238E27FC236}">
              <a16:creationId xmlns:a16="http://schemas.microsoft.com/office/drawing/2014/main" id="{64D88A9E-FBC6-42E8-98A2-DA69CC3D33A0}"/>
            </a:ext>
          </a:extLst>
        </xdr:cNvPr>
        <xdr:cNvSpPr>
          <a:spLocks/>
        </xdr:cNvSpPr>
      </xdr:nvSpPr>
      <xdr:spPr bwMode="auto">
        <a:xfrm flipH="1">
          <a:off x="8418949" y="9021429"/>
          <a:ext cx="694990" cy="524134"/>
        </a:xfrm>
        <a:custGeom>
          <a:avLst/>
          <a:gdLst>
            <a:gd name="T0" fmla="*/ 0 w 45"/>
            <a:gd name="T1" fmla="*/ 2147483647 h 75"/>
            <a:gd name="T2" fmla="*/ 0 w 45"/>
            <a:gd name="T3" fmla="*/ 2147483647 h 75"/>
            <a:gd name="T4" fmla="*/ 2147483647 w 45"/>
            <a:gd name="T5" fmla="*/ 0 h 75"/>
            <a:gd name="T6" fmla="*/ 0 60000 65536"/>
            <a:gd name="T7" fmla="*/ 0 60000 65536"/>
            <a:gd name="T8" fmla="*/ 0 60000 65536"/>
            <a:gd name="connsiteX0" fmla="*/ 38 w 10038"/>
            <a:gd name="connsiteY0" fmla="*/ 10000 h 10000"/>
            <a:gd name="connsiteX1" fmla="*/ 0 w 10038"/>
            <a:gd name="connsiteY1" fmla="*/ 2849 h 10000"/>
            <a:gd name="connsiteX2" fmla="*/ 10038 w 10038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38" h="10000">
              <a:moveTo>
                <a:pt x="38" y="10000"/>
              </a:moveTo>
              <a:cubicBezTo>
                <a:pt x="25" y="7616"/>
                <a:pt x="13" y="5233"/>
                <a:pt x="0" y="2849"/>
              </a:cubicBezTo>
              <a:cubicBezTo>
                <a:pt x="3333" y="2049"/>
                <a:pt x="6705" y="800"/>
                <a:pt x="10038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282575</xdr:colOff>
      <xdr:row>54</xdr:row>
      <xdr:rowOff>32205</xdr:rowOff>
    </xdr:from>
    <xdr:to>
      <xdr:col>13</xdr:col>
      <xdr:colOff>528024</xdr:colOff>
      <xdr:row>55</xdr:row>
      <xdr:rowOff>72275</xdr:rowOff>
    </xdr:to>
    <xdr:sp macro="" textlink="">
      <xdr:nvSpPr>
        <xdr:cNvPr id="1012" name="六角形 1011">
          <a:extLst>
            <a:ext uri="{FF2B5EF4-FFF2-40B4-BE49-F238E27FC236}">
              <a16:creationId xmlns:a16="http://schemas.microsoft.com/office/drawing/2014/main" id="{EB1D254E-5AF2-48DD-8B92-DBA3A6CE06D6}"/>
            </a:ext>
          </a:extLst>
        </xdr:cNvPr>
        <xdr:cNvSpPr/>
      </xdr:nvSpPr>
      <xdr:spPr bwMode="auto">
        <a:xfrm>
          <a:off x="8656955" y="9084765"/>
          <a:ext cx="245449" cy="20771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14</xdr:col>
      <xdr:colOff>0</xdr:colOff>
      <xdr:row>55</xdr:row>
      <xdr:rowOff>27116</xdr:rowOff>
    </xdr:from>
    <xdr:to>
      <xdr:col>14</xdr:col>
      <xdr:colOff>117475</xdr:colOff>
      <xdr:row>55</xdr:row>
      <xdr:rowOff>154298</xdr:rowOff>
    </xdr:to>
    <xdr:sp macro="" textlink="">
      <xdr:nvSpPr>
        <xdr:cNvPr id="1013" name="AutoShape 978">
          <a:extLst>
            <a:ext uri="{FF2B5EF4-FFF2-40B4-BE49-F238E27FC236}">
              <a16:creationId xmlns:a16="http://schemas.microsoft.com/office/drawing/2014/main" id="{7D0299FA-2B86-448A-B3E6-74EC456AA6EB}"/>
            </a:ext>
          </a:extLst>
        </xdr:cNvPr>
        <xdr:cNvSpPr>
          <a:spLocks noChangeArrowheads="1"/>
        </xdr:cNvSpPr>
      </xdr:nvSpPr>
      <xdr:spPr bwMode="auto">
        <a:xfrm>
          <a:off x="9060180" y="9247316"/>
          <a:ext cx="117475" cy="12718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89808</xdr:colOff>
      <xdr:row>52</xdr:row>
      <xdr:rowOff>119289</xdr:rowOff>
    </xdr:from>
    <xdr:to>
      <xdr:col>14</xdr:col>
      <xdr:colOff>232682</xdr:colOff>
      <xdr:row>55</xdr:row>
      <xdr:rowOff>907</xdr:rowOff>
    </xdr:to>
    <xdr:sp macro="" textlink="">
      <xdr:nvSpPr>
        <xdr:cNvPr id="1014" name="Text Box 1132">
          <a:extLst>
            <a:ext uri="{FF2B5EF4-FFF2-40B4-BE49-F238E27FC236}">
              <a16:creationId xmlns:a16="http://schemas.microsoft.com/office/drawing/2014/main" id="{0655588F-FC85-4689-B7D4-CA46174D2139}"/>
            </a:ext>
          </a:extLst>
        </xdr:cNvPr>
        <xdr:cNvSpPr txBox="1">
          <a:spLocks noChangeArrowheads="1"/>
        </xdr:cNvSpPr>
      </xdr:nvSpPr>
      <xdr:spPr bwMode="auto">
        <a:xfrm>
          <a:off x="9149988" y="8836569"/>
          <a:ext cx="142874" cy="384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　　</a:t>
          </a: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126628</xdr:colOff>
      <xdr:row>52</xdr:row>
      <xdr:rowOff>8403</xdr:rowOff>
    </xdr:from>
    <xdr:to>
      <xdr:col>18</xdr:col>
      <xdr:colOff>318888</xdr:colOff>
      <xdr:row>53</xdr:row>
      <xdr:rowOff>3954</xdr:rowOff>
    </xdr:to>
    <xdr:sp macro="" textlink="">
      <xdr:nvSpPr>
        <xdr:cNvPr id="1015" name="六角形 1014">
          <a:extLst>
            <a:ext uri="{FF2B5EF4-FFF2-40B4-BE49-F238E27FC236}">
              <a16:creationId xmlns:a16="http://schemas.microsoft.com/office/drawing/2014/main" id="{E42CCDBE-4B07-4914-82A4-8B62EEE1CD35}"/>
            </a:ext>
          </a:extLst>
        </xdr:cNvPr>
        <xdr:cNvSpPr/>
      </xdr:nvSpPr>
      <xdr:spPr bwMode="auto">
        <a:xfrm>
          <a:off x="11930008" y="8725683"/>
          <a:ext cx="192260" cy="16319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287867</xdr:colOff>
      <xdr:row>45</xdr:row>
      <xdr:rowOff>48684</xdr:rowOff>
    </xdr:from>
    <xdr:to>
      <xdr:col>17</xdr:col>
      <xdr:colOff>499533</xdr:colOff>
      <xdr:row>46</xdr:row>
      <xdr:rowOff>29633</xdr:rowOff>
    </xdr:to>
    <xdr:sp macro="" textlink="">
      <xdr:nvSpPr>
        <xdr:cNvPr id="1016" name="六角形 1015">
          <a:extLst>
            <a:ext uri="{FF2B5EF4-FFF2-40B4-BE49-F238E27FC236}">
              <a16:creationId xmlns:a16="http://schemas.microsoft.com/office/drawing/2014/main" id="{34F11D73-F17C-48CE-B6FA-28FF2EEB6F80}"/>
            </a:ext>
          </a:extLst>
        </xdr:cNvPr>
        <xdr:cNvSpPr/>
      </xdr:nvSpPr>
      <xdr:spPr bwMode="auto">
        <a:xfrm>
          <a:off x="11405447" y="7592484"/>
          <a:ext cx="211666" cy="14858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7</xdr:col>
      <xdr:colOff>34195</xdr:colOff>
      <xdr:row>3</xdr:row>
      <xdr:rowOff>165101</xdr:rowOff>
    </xdr:from>
    <xdr:to>
      <xdr:col>7</xdr:col>
      <xdr:colOff>225560</xdr:colOff>
      <xdr:row>4</xdr:row>
      <xdr:rowOff>152099</xdr:rowOff>
    </xdr:to>
    <xdr:sp macro="" textlink="">
      <xdr:nvSpPr>
        <xdr:cNvPr id="1017" name="六角形 1016">
          <a:extLst>
            <a:ext uri="{FF2B5EF4-FFF2-40B4-BE49-F238E27FC236}">
              <a16:creationId xmlns:a16="http://schemas.microsoft.com/office/drawing/2014/main" id="{A829C0EC-34D6-4FDC-BACF-F011CB8EB004}"/>
            </a:ext>
          </a:extLst>
        </xdr:cNvPr>
        <xdr:cNvSpPr/>
      </xdr:nvSpPr>
      <xdr:spPr bwMode="auto">
        <a:xfrm>
          <a:off x="4293775" y="668021"/>
          <a:ext cx="191365" cy="15463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331320</xdr:colOff>
      <xdr:row>3</xdr:row>
      <xdr:rowOff>156306</xdr:rowOff>
    </xdr:from>
    <xdr:to>
      <xdr:col>7</xdr:col>
      <xdr:colOff>522685</xdr:colOff>
      <xdr:row>4</xdr:row>
      <xdr:rowOff>149755</xdr:rowOff>
    </xdr:to>
    <xdr:sp macro="" textlink="">
      <xdr:nvSpPr>
        <xdr:cNvPr id="1018" name="六角形 1017">
          <a:extLst>
            <a:ext uri="{FF2B5EF4-FFF2-40B4-BE49-F238E27FC236}">
              <a16:creationId xmlns:a16="http://schemas.microsoft.com/office/drawing/2014/main" id="{EB3E35A8-4542-4ACE-A332-AC46DD1C6733}"/>
            </a:ext>
          </a:extLst>
        </xdr:cNvPr>
        <xdr:cNvSpPr/>
      </xdr:nvSpPr>
      <xdr:spPr bwMode="auto">
        <a:xfrm>
          <a:off x="4590900" y="659226"/>
          <a:ext cx="191365" cy="16108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13167</xdr:colOff>
      <xdr:row>9</xdr:row>
      <xdr:rowOff>17176</xdr:rowOff>
    </xdr:from>
    <xdr:to>
      <xdr:col>5</xdr:col>
      <xdr:colOff>152729</xdr:colOff>
      <xdr:row>9</xdr:row>
      <xdr:rowOff>135071</xdr:rowOff>
    </xdr:to>
    <xdr:sp macro="" textlink="">
      <xdr:nvSpPr>
        <xdr:cNvPr id="1019" name="六角形 1018">
          <a:extLst>
            <a:ext uri="{FF2B5EF4-FFF2-40B4-BE49-F238E27FC236}">
              <a16:creationId xmlns:a16="http://schemas.microsoft.com/office/drawing/2014/main" id="{C9C815DB-1198-43A8-B5D2-7A1D323ED11A}"/>
            </a:ext>
          </a:extLst>
        </xdr:cNvPr>
        <xdr:cNvSpPr/>
      </xdr:nvSpPr>
      <xdr:spPr bwMode="auto">
        <a:xfrm>
          <a:off x="2901147" y="1525936"/>
          <a:ext cx="139562" cy="11789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621033</xdr:colOff>
      <xdr:row>2</xdr:row>
      <xdr:rowOff>10748</xdr:rowOff>
    </xdr:from>
    <xdr:to>
      <xdr:col>7</xdr:col>
      <xdr:colOff>622498</xdr:colOff>
      <xdr:row>4</xdr:row>
      <xdr:rowOff>109662</xdr:rowOff>
    </xdr:to>
    <xdr:sp macro="" textlink="">
      <xdr:nvSpPr>
        <xdr:cNvPr id="1020" name="Line 685">
          <a:extLst>
            <a:ext uri="{FF2B5EF4-FFF2-40B4-BE49-F238E27FC236}">
              <a16:creationId xmlns:a16="http://schemas.microsoft.com/office/drawing/2014/main" id="{B43E6227-0AFD-415C-988E-B078F1105F84}"/>
            </a:ext>
          </a:extLst>
        </xdr:cNvPr>
        <xdr:cNvSpPr>
          <a:spLocks noChangeShapeType="1"/>
        </xdr:cNvSpPr>
      </xdr:nvSpPr>
      <xdr:spPr bwMode="auto">
        <a:xfrm>
          <a:off x="4880613" y="346028"/>
          <a:ext cx="1465" cy="4341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402260</xdr:colOff>
      <xdr:row>4</xdr:row>
      <xdr:rowOff>165662</xdr:rowOff>
    </xdr:from>
    <xdr:to>
      <xdr:col>7</xdr:col>
      <xdr:colOff>620093</xdr:colOff>
      <xdr:row>5</xdr:row>
      <xdr:rowOff>1050</xdr:rowOff>
    </xdr:to>
    <xdr:sp macro="" textlink="">
      <xdr:nvSpPr>
        <xdr:cNvPr id="1021" name="Line 120">
          <a:extLst>
            <a:ext uri="{FF2B5EF4-FFF2-40B4-BE49-F238E27FC236}">
              <a16:creationId xmlns:a16="http://schemas.microsoft.com/office/drawing/2014/main" id="{5049109E-FFED-4DCB-81C2-D4DDE6EDD3CC}"/>
            </a:ext>
          </a:extLst>
        </xdr:cNvPr>
        <xdr:cNvSpPr>
          <a:spLocks noChangeShapeType="1"/>
        </xdr:cNvSpPr>
      </xdr:nvSpPr>
      <xdr:spPr bwMode="auto">
        <a:xfrm flipV="1">
          <a:off x="4661840" y="836222"/>
          <a:ext cx="217833" cy="30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542188</xdr:colOff>
      <xdr:row>4</xdr:row>
      <xdr:rowOff>97692</xdr:rowOff>
    </xdr:from>
    <xdr:to>
      <xdr:col>7</xdr:col>
      <xdr:colOff>691901</xdr:colOff>
      <xdr:row>5</xdr:row>
      <xdr:rowOff>76200</xdr:rowOff>
    </xdr:to>
    <xdr:sp macro="" textlink="">
      <xdr:nvSpPr>
        <xdr:cNvPr id="1022" name="Oval 94">
          <a:extLst>
            <a:ext uri="{FF2B5EF4-FFF2-40B4-BE49-F238E27FC236}">
              <a16:creationId xmlns:a16="http://schemas.microsoft.com/office/drawing/2014/main" id="{93AC73F9-FDEE-4C3E-A19A-BED4A721F541}"/>
            </a:ext>
          </a:extLst>
        </xdr:cNvPr>
        <xdr:cNvSpPr>
          <a:spLocks noChangeArrowheads="1"/>
        </xdr:cNvSpPr>
      </xdr:nvSpPr>
      <xdr:spPr bwMode="auto">
        <a:xfrm>
          <a:off x="4801768" y="768252"/>
          <a:ext cx="142093" cy="14614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27</xdr:row>
      <xdr:rowOff>80597</xdr:rowOff>
    </xdr:from>
    <xdr:to>
      <xdr:col>1</xdr:col>
      <xdr:colOff>170090</xdr:colOff>
      <xdr:row>28</xdr:row>
      <xdr:rowOff>48150</xdr:rowOff>
    </xdr:to>
    <xdr:sp macro="" textlink="">
      <xdr:nvSpPr>
        <xdr:cNvPr id="1023" name="六角形 1022">
          <a:extLst>
            <a:ext uri="{FF2B5EF4-FFF2-40B4-BE49-F238E27FC236}">
              <a16:creationId xmlns:a16="http://schemas.microsoft.com/office/drawing/2014/main" id="{6B4FC0CA-302E-4161-BA97-E2956A277772}"/>
            </a:ext>
          </a:extLst>
        </xdr:cNvPr>
        <xdr:cNvSpPr/>
      </xdr:nvSpPr>
      <xdr:spPr bwMode="auto">
        <a:xfrm>
          <a:off x="144780" y="4606877"/>
          <a:ext cx="170090" cy="135193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22370</xdr:colOff>
      <xdr:row>26</xdr:row>
      <xdr:rowOff>165265</xdr:rowOff>
    </xdr:from>
    <xdr:ext cx="303596" cy="76036"/>
    <xdr:sp macro="" textlink="">
      <xdr:nvSpPr>
        <xdr:cNvPr id="1024" name="Text Box 1194">
          <a:extLst>
            <a:ext uri="{FF2B5EF4-FFF2-40B4-BE49-F238E27FC236}">
              <a16:creationId xmlns:a16="http://schemas.microsoft.com/office/drawing/2014/main" id="{B25505EC-754C-43FA-8025-4FE3272E041E}"/>
            </a:ext>
          </a:extLst>
        </xdr:cNvPr>
        <xdr:cNvSpPr txBox="1">
          <a:spLocks noChangeArrowheads="1"/>
        </xdr:cNvSpPr>
      </xdr:nvSpPr>
      <xdr:spPr bwMode="auto">
        <a:xfrm>
          <a:off x="167150" y="4523905"/>
          <a:ext cx="303596" cy="7603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1.8+0.2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305803</xdr:colOff>
      <xdr:row>29</xdr:row>
      <xdr:rowOff>50132</xdr:rowOff>
    </xdr:from>
    <xdr:to>
      <xdr:col>3</xdr:col>
      <xdr:colOff>465906</xdr:colOff>
      <xdr:row>30</xdr:row>
      <xdr:rowOff>15039</xdr:rowOff>
    </xdr:to>
    <xdr:sp macro="" textlink="">
      <xdr:nvSpPr>
        <xdr:cNvPr id="1025" name="六角形 1024">
          <a:extLst>
            <a:ext uri="{FF2B5EF4-FFF2-40B4-BE49-F238E27FC236}">
              <a16:creationId xmlns:a16="http://schemas.microsoft.com/office/drawing/2014/main" id="{D0D88FEF-DE50-43B2-A640-827381F91BB5}"/>
            </a:ext>
          </a:extLst>
        </xdr:cNvPr>
        <xdr:cNvSpPr/>
      </xdr:nvSpPr>
      <xdr:spPr bwMode="auto">
        <a:xfrm>
          <a:off x="1822183" y="4911692"/>
          <a:ext cx="160103" cy="132547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75195</xdr:colOff>
      <xdr:row>39</xdr:row>
      <xdr:rowOff>105279</xdr:rowOff>
    </xdr:from>
    <xdr:to>
      <xdr:col>2</xdr:col>
      <xdr:colOff>320644</xdr:colOff>
      <xdr:row>40</xdr:row>
      <xdr:rowOff>123499</xdr:rowOff>
    </xdr:to>
    <xdr:sp macro="" textlink="">
      <xdr:nvSpPr>
        <xdr:cNvPr id="1026" name="六角形 1025">
          <a:extLst>
            <a:ext uri="{FF2B5EF4-FFF2-40B4-BE49-F238E27FC236}">
              <a16:creationId xmlns:a16="http://schemas.microsoft.com/office/drawing/2014/main" id="{A109E005-8C40-47A3-AF18-49831373D231}"/>
            </a:ext>
          </a:extLst>
        </xdr:cNvPr>
        <xdr:cNvSpPr/>
      </xdr:nvSpPr>
      <xdr:spPr bwMode="auto">
        <a:xfrm>
          <a:off x="905775" y="6643239"/>
          <a:ext cx="245449" cy="18586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３</a:t>
          </a:r>
        </a:p>
      </xdr:txBody>
    </xdr:sp>
    <xdr:clientData/>
  </xdr:twoCellAnchor>
  <xdr:twoCellAnchor editAs="oneCell">
    <xdr:from>
      <xdr:col>7</xdr:col>
      <xdr:colOff>426129</xdr:colOff>
      <xdr:row>38</xdr:row>
      <xdr:rowOff>145242</xdr:rowOff>
    </xdr:from>
    <xdr:to>
      <xdr:col>8</xdr:col>
      <xdr:colOff>10886</xdr:colOff>
      <xdr:row>40</xdr:row>
      <xdr:rowOff>10884</xdr:rowOff>
    </xdr:to>
    <xdr:grpSp>
      <xdr:nvGrpSpPr>
        <xdr:cNvPr id="1027" name="Group 6672">
          <a:extLst>
            <a:ext uri="{FF2B5EF4-FFF2-40B4-BE49-F238E27FC236}">
              <a16:creationId xmlns:a16="http://schemas.microsoft.com/office/drawing/2014/main" id="{BCC2482C-1AD7-452D-8BD0-4E5F251EF3A0}"/>
            </a:ext>
          </a:extLst>
        </xdr:cNvPr>
        <xdr:cNvGrpSpPr>
          <a:grpSpLocks/>
        </xdr:cNvGrpSpPr>
      </xdr:nvGrpSpPr>
      <xdr:grpSpPr bwMode="auto">
        <a:xfrm>
          <a:off x="4687886" y="6556928"/>
          <a:ext cx="270557" cy="203099"/>
          <a:chOff x="536" y="109"/>
          <a:chExt cx="46" cy="44"/>
        </a:xfrm>
      </xdr:grpSpPr>
      <xdr:pic>
        <xdr:nvPicPr>
          <xdr:cNvPr id="1028" name="Picture 6673" descr="route2">
            <a:extLst>
              <a:ext uri="{FF2B5EF4-FFF2-40B4-BE49-F238E27FC236}">
                <a16:creationId xmlns:a16="http://schemas.microsoft.com/office/drawing/2014/main" id="{F0699A57-D80D-2AA4-5FE0-95C66F84DD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9" name="Text Box 6674">
            <a:extLst>
              <a:ext uri="{FF2B5EF4-FFF2-40B4-BE49-F238E27FC236}">
                <a16:creationId xmlns:a16="http://schemas.microsoft.com/office/drawing/2014/main" id="{43EC4D8D-280C-6F48-AC88-6D7DE00587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1</xdr:col>
      <xdr:colOff>572748</xdr:colOff>
      <xdr:row>43</xdr:row>
      <xdr:rowOff>70423</xdr:rowOff>
    </xdr:from>
    <xdr:to>
      <xdr:col>2</xdr:col>
      <xdr:colOff>76297</xdr:colOff>
      <xdr:row>45</xdr:row>
      <xdr:rowOff>144275</xdr:rowOff>
    </xdr:to>
    <xdr:pic>
      <xdr:nvPicPr>
        <xdr:cNvPr id="1030" name="図 1029">
          <a:extLst>
            <a:ext uri="{FF2B5EF4-FFF2-40B4-BE49-F238E27FC236}">
              <a16:creationId xmlns:a16="http://schemas.microsoft.com/office/drawing/2014/main" id="{1EEAB67D-7727-460D-8A40-5702D2269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16393684">
          <a:off x="607637" y="7388834"/>
          <a:ext cx="409132" cy="189349"/>
        </a:xfrm>
        <a:prstGeom prst="rect">
          <a:avLst/>
        </a:prstGeom>
      </xdr:spPr>
    </xdr:pic>
    <xdr:clientData/>
  </xdr:twoCellAnchor>
  <xdr:twoCellAnchor>
    <xdr:from>
      <xdr:col>1</xdr:col>
      <xdr:colOff>325</xdr:colOff>
      <xdr:row>43</xdr:row>
      <xdr:rowOff>35532</xdr:rowOff>
    </xdr:from>
    <xdr:to>
      <xdr:col>1</xdr:col>
      <xdr:colOff>549518</xdr:colOff>
      <xdr:row>44</xdr:row>
      <xdr:rowOff>114443</xdr:rowOff>
    </xdr:to>
    <xdr:sp macro="" textlink="">
      <xdr:nvSpPr>
        <xdr:cNvPr id="1031" name="Text Box 1490">
          <a:extLst>
            <a:ext uri="{FF2B5EF4-FFF2-40B4-BE49-F238E27FC236}">
              <a16:creationId xmlns:a16="http://schemas.microsoft.com/office/drawing/2014/main" id="{5382210E-6C6E-4777-B468-68B163C410C8}"/>
            </a:ext>
          </a:extLst>
        </xdr:cNvPr>
        <xdr:cNvSpPr txBox="1">
          <a:spLocks noChangeArrowheads="1"/>
        </xdr:cNvSpPr>
      </xdr:nvSpPr>
      <xdr:spPr bwMode="auto">
        <a:xfrm>
          <a:off x="145105" y="7244052"/>
          <a:ext cx="549193" cy="24655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釜飯 ・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つくも食堂</a:t>
          </a:r>
        </a:p>
      </xdr:txBody>
    </xdr:sp>
    <xdr:clientData/>
  </xdr:twoCellAnchor>
  <xdr:twoCellAnchor>
    <xdr:from>
      <xdr:col>1</xdr:col>
      <xdr:colOff>667682</xdr:colOff>
      <xdr:row>41</xdr:row>
      <xdr:rowOff>110267</xdr:rowOff>
    </xdr:from>
    <xdr:to>
      <xdr:col>2</xdr:col>
      <xdr:colOff>202117</xdr:colOff>
      <xdr:row>48</xdr:row>
      <xdr:rowOff>84016</xdr:rowOff>
    </xdr:to>
    <xdr:sp macro="" textlink="">
      <xdr:nvSpPr>
        <xdr:cNvPr id="1032" name="Freeform 160">
          <a:extLst>
            <a:ext uri="{FF2B5EF4-FFF2-40B4-BE49-F238E27FC236}">
              <a16:creationId xmlns:a16="http://schemas.microsoft.com/office/drawing/2014/main" id="{17B6C3EF-2EE6-4C2A-9217-E9795ACF939E}"/>
            </a:ext>
          </a:extLst>
        </xdr:cNvPr>
        <xdr:cNvSpPr>
          <a:spLocks/>
        </xdr:cNvSpPr>
      </xdr:nvSpPr>
      <xdr:spPr bwMode="auto">
        <a:xfrm rot="19373387">
          <a:off x="812462" y="6983507"/>
          <a:ext cx="220235" cy="1147229"/>
        </a:xfrm>
        <a:custGeom>
          <a:avLst/>
          <a:gdLst>
            <a:gd name="T0" fmla="*/ 2147483647 w 47"/>
            <a:gd name="T1" fmla="*/ 2147483647 h 103"/>
            <a:gd name="T2" fmla="*/ 0 w 47"/>
            <a:gd name="T3" fmla="*/ 2147483647 h 103"/>
            <a:gd name="T4" fmla="*/ 2147483647 w 47"/>
            <a:gd name="T5" fmla="*/ 2147483647 h 103"/>
            <a:gd name="T6" fmla="*/ 2147483647 w 47"/>
            <a:gd name="T7" fmla="*/ 2147483647 h 103"/>
            <a:gd name="T8" fmla="*/ 2147483647 w 47"/>
            <a:gd name="T9" fmla="*/ 2147483647 h 103"/>
            <a:gd name="T10" fmla="*/ 2147483647 w 47"/>
            <a:gd name="T11" fmla="*/ 0 h 10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426 w 10000"/>
            <a:gd name="connsiteY0" fmla="*/ 12581 h 12581"/>
            <a:gd name="connsiteX1" fmla="*/ 0 w 10000"/>
            <a:gd name="connsiteY1" fmla="*/ 7379 h 12581"/>
            <a:gd name="connsiteX2" fmla="*/ 6170 w 10000"/>
            <a:gd name="connsiteY2" fmla="*/ 6796 h 12581"/>
            <a:gd name="connsiteX3" fmla="*/ 8085 w 10000"/>
            <a:gd name="connsiteY3" fmla="*/ 4660 h 12581"/>
            <a:gd name="connsiteX4" fmla="*/ 6383 w 10000"/>
            <a:gd name="connsiteY4" fmla="*/ 2816 h 12581"/>
            <a:gd name="connsiteX5" fmla="*/ 10000 w 10000"/>
            <a:gd name="connsiteY5" fmla="*/ 0 h 12581"/>
            <a:gd name="connsiteX0" fmla="*/ 3384 w 12958"/>
            <a:gd name="connsiteY0" fmla="*/ 12581 h 12581"/>
            <a:gd name="connsiteX1" fmla="*/ 0 w 12958"/>
            <a:gd name="connsiteY1" fmla="*/ 10903 h 12581"/>
            <a:gd name="connsiteX2" fmla="*/ 2958 w 12958"/>
            <a:gd name="connsiteY2" fmla="*/ 7379 h 12581"/>
            <a:gd name="connsiteX3" fmla="*/ 9128 w 12958"/>
            <a:gd name="connsiteY3" fmla="*/ 6796 h 12581"/>
            <a:gd name="connsiteX4" fmla="*/ 11043 w 12958"/>
            <a:gd name="connsiteY4" fmla="*/ 4660 h 12581"/>
            <a:gd name="connsiteX5" fmla="*/ 9341 w 12958"/>
            <a:gd name="connsiteY5" fmla="*/ 2816 h 12581"/>
            <a:gd name="connsiteX6" fmla="*/ 12958 w 12958"/>
            <a:gd name="connsiteY6" fmla="*/ 0 h 12581"/>
            <a:gd name="connsiteX0" fmla="*/ 3384 w 12958"/>
            <a:gd name="connsiteY0" fmla="*/ 12581 h 12581"/>
            <a:gd name="connsiteX1" fmla="*/ 0 w 12958"/>
            <a:gd name="connsiteY1" fmla="*/ 10903 h 12581"/>
            <a:gd name="connsiteX2" fmla="*/ 2958 w 12958"/>
            <a:gd name="connsiteY2" fmla="*/ 7379 h 12581"/>
            <a:gd name="connsiteX3" fmla="*/ 9128 w 12958"/>
            <a:gd name="connsiteY3" fmla="*/ 6796 h 12581"/>
            <a:gd name="connsiteX4" fmla="*/ 11043 w 12958"/>
            <a:gd name="connsiteY4" fmla="*/ 4660 h 12581"/>
            <a:gd name="connsiteX5" fmla="*/ 9341 w 12958"/>
            <a:gd name="connsiteY5" fmla="*/ 2816 h 12581"/>
            <a:gd name="connsiteX6" fmla="*/ 12958 w 12958"/>
            <a:gd name="connsiteY6" fmla="*/ 0 h 12581"/>
            <a:gd name="connsiteX0" fmla="*/ 3388 w 12962"/>
            <a:gd name="connsiteY0" fmla="*/ 12581 h 12581"/>
            <a:gd name="connsiteX1" fmla="*/ 4 w 12962"/>
            <a:gd name="connsiteY1" fmla="*/ 10903 h 12581"/>
            <a:gd name="connsiteX2" fmla="*/ 4370 w 12962"/>
            <a:gd name="connsiteY2" fmla="*/ 9806 h 12581"/>
            <a:gd name="connsiteX3" fmla="*/ 2962 w 12962"/>
            <a:gd name="connsiteY3" fmla="*/ 7379 h 12581"/>
            <a:gd name="connsiteX4" fmla="*/ 9132 w 12962"/>
            <a:gd name="connsiteY4" fmla="*/ 6796 h 12581"/>
            <a:gd name="connsiteX5" fmla="*/ 11047 w 12962"/>
            <a:gd name="connsiteY5" fmla="*/ 4660 h 12581"/>
            <a:gd name="connsiteX6" fmla="*/ 9345 w 12962"/>
            <a:gd name="connsiteY6" fmla="*/ 2816 h 12581"/>
            <a:gd name="connsiteX7" fmla="*/ 12962 w 12962"/>
            <a:gd name="connsiteY7" fmla="*/ 0 h 12581"/>
            <a:gd name="connsiteX0" fmla="*/ 3388 w 12962"/>
            <a:gd name="connsiteY0" fmla="*/ 12581 h 12581"/>
            <a:gd name="connsiteX1" fmla="*/ 4 w 12962"/>
            <a:gd name="connsiteY1" fmla="*/ 10903 h 12581"/>
            <a:gd name="connsiteX2" fmla="*/ 4370 w 12962"/>
            <a:gd name="connsiteY2" fmla="*/ 9806 h 12581"/>
            <a:gd name="connsiteX3" fmla="*/ 3103 w 12962"/>
            <a:gd name="connsiteY3" fmla="*/ 5637 h 12581"/>
            <a:gd name="connsiteX4" fmla="*/ 9132 w 12962"/>
            <a:gd name="connsiteY4" fmla="*/ 6796 h 12581"/>
            <a:gd name="connsiteX5" fmla="*/ 11047 w 12962"/>
            <a:gd name="connsiteY5" fmla="*/ 4660 h 12581"/>
            <a:gd name="connsiteX6" fmla="*/ 9345 w 12962"/>
            <a:gd name="connsiteY6" fmla="*/ 2816 h 12581"/>
            <a:gd name="connsiteX7" fmla="*/ 12962 w 12962"/>
            <a:gd name="connsiteY7" fmla="*/ 0 h 12581"/>
            <a:gd name="connsiteX0" fmla="*/ 3388 w 12962"/>
            <a:gd name="connsiteY0" fmla="*/ 12581 h 12581"/>
            <a:gd name="connsiteX1" fmla="*/ 4 w 12962"/>
            <a:gd name="connsiteY1" fmla="*/ 10903 h 12581"/>
            <a:gd name="connsiteX2" fmla="*/ 4370 w 12962"/>
            <a:gd name="connsiteY2" fmla="*/ 9806 h 12581"/>
            <a:gd name="connsiteX3" fmla="*/ 3103 w 12962"/>
            <a:gd name="connsiteY3" fmla="*/ 5637 h 12581"/>
            <a:gd name="connsiteX4" fmla="*/ 9132 w 12962"/>
            <a:gd name="connsiteY4" fmla="*/ 6796 h 12581"/>
            <a:gd name="connsiteX5" fmla="*/ 11047 w 12962"/>
            <a:gd name="connsiteY5" fmla="*/ 4660 h 12581"/>
            <a:gd name="connsiteX6" fmla="*/ 9345 w 12962"/>
            <a:gd name="connsiteY6" fmla="*/ 2816 h 12581"/>
            <a:gd name="connsiteX7" fmla="*/ 12962 w 12962"/>
            <a:gd name="connsiteY7" fmla="*/ 0 h 12581"/>
            <a:gd name="connsiteX0" fmla="*/ 3388 w 12962"/>
            <a:gd name="connsiteY0" fmla="*/ 12581 h 12581"/>
            <a:gd name="connsiteX1" fmla="*/ 4 w 12962"/>
            <a:gd name="connsiteY1" fmla="*/ 10903 h 12581"/>
            <a:gd name="connsiteX2" fmla="*/ 4370 w 12962"/>
            <a:gd name="connsiteY2" fmla="*/ 9806 h 12581"/>
            <a:gd name="connsiteX3" fmla="*/ 3103 w 12962"/>
            <a:gd name="connsiteY3" fmla="*/ 5637 h 12581"/>
            <a:gd name="connsiteX4" fmla="*/ 9132 w 12962"/>
            <a:gd name="connsiteY4" fmla="*/ 6796 h 12581"/>
            <a:gd name="connsiteX5" fmla="*/ 11047 w 12962"/>
            <a:gd name="connsiteY5" fmla="*/ 4660 h 12581"/>
            <a:gd name="connsiteX6" fmla="*/ 9345 w 12962"/>
            <a:gd name="connsiteY6" fmla="*/ 2816 h 12581"/>
            <a:gd name="connsiteX7" fmla="*/ 12962 w 12962"/>
            <a:gd name="connsiteY7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9135 w 12965"/>
            <a:gd name="connsiteY4" fmla="*/ 6796 h 12581"/>
            <a:gd name="connsiteX5" fmla="*/ 11050 w 12965"/>
            <a:gd name="connsiteY5" fmla="*/ 4660 h 12581"/>
            <a:gd name="connsiteX6" fmla="*/ 9348 w 12965"/>
            <a:gd name="connsiteY6" fmla="*/ 2816 h 12581"/>
            <a:gd name="connsiteX7" fmla="*/ 12965 w 12965"/>
            <a:gd name="connsiteY7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9135 w 12965"/>
            <a:gd name="connsiteY4" fmla="*/ 6796 h 12581"/>
            <a:gd name="connsiteX5" fmla="*/ 11050 w 12965"/>
            <a:gd name="connsiteY5" fmla="*/ 4660 h 12581"/>
            <a:gd name="connsiteX6" fmla="*/ 9348 w 12965"/>
            <a:gd name="connsiteY6" fmla="*/ 2816 h 12581"/>
            <a:gd name="connsiteX7" fmla="*/ 12965 w 12965"/>
            <a:gd name="connsiteY7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11050 w 12965"/>
            <a:gd name="connsiteY4" fmla="*/ 4660 h 12581"/>
            <a:gd name="connsiteX5" fmla="*/ 9348 w 12965"/>
            <a:gd name="connsiteY5" fmla="*/ 2816 h 12581"/>
            <a:gd name="connsiteX6" fmla="*/ 12965 w 12965"/>
            <a:gd name="connsiteY6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10064 w 12965"/>
            <a:gd name="connsiteY4" fmla="*/ 3563 h 12581"/>
            <a:gd name="connsiteX5" fmla="*/ 9348 w 12965"/>
            <a:gd name="connsiteY5" fmla="*/ 2816 h 12581"/>
            <a:gd name="connsiteX6" fmla="*/ 12965 w 12965"/>
            <a:gd name="connsiteY6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10064 w 12965"/>
            <a:gd name="connsiteY4" fmla="*/ 3563 h 12581"/>
            <a:gd name="connsiteX5" fmla="*/ 7517 w 12965"/>
            <a:gd name="connsiteY5" fmla="*/ 1719 h 12581"/>
            <a:gd name="connsiteX6" fmla="*/ 12965 w 12965"/>
            <a:gd name="connsiteY6" fmla="*/ 0 h 12581"/>
            <a:gd name="connsiteX0" fmla="*/ 3391 w 10064"/>
            <a:gd name="connsiteY0" fmla="*/ 13420 h 13420"/>
            <a:gd name="connsiteX1" fmla="*/ 7 w 10064"/>
            <a:gd name="connsiteY1" fmla="*/ 11742 h 13420"/>
            <a:gd name="connsiteX2" fmla="*/ 3105 w 10064"/>
            <a:gd name="connsiteY2" fmla="*/ 10193 h 13420"/>
            <a:gd name="connsiteX3" fmla="*/ 3106 w 10064"/>
            <a:gd name="connsiteY3" fmla="*/ 6476 h 13420"/>
            <a:gd name="connsiteX4" fmla="*/ 10064 w 10064"/>
            <a:gd name="connsiteY4" fmla="*/ 4402 h 13420"/>
            <a:gd name="connsiteX5" fmla="*/ 7517 w 10064"/>
            <a:gd name="connsiteY5" fmla="*/ 2558 h 13420"/>
            <a:gd name="connsiteX6" fmla="*/ 9303 w 10064"/>
            <a:gd name="connsiteY6" fmla="*/ 0 h 13420"/>
            <a:gd name="connsiteX0" fmla="*/ 3391 w 10064"/>
            <a:gd name="connsiteY0" fmla="*/ 13420 h 13420"/>
            <a:gd name="connsiteX1" fmla="*/ 7 w 10064"/>
            <a:gd name="connsiteY1" fmla="*/ 11742 h 13420"/>
            <a:gd name="connsiteX2" fmla="*/ 3105 w 10064"/>
            <a:gd name="connsiteY2" fmla="*/ 10193 h 13420"/>
            <a:gd name="connsiteX3" fmla="*/ 3106 w 10064"/>
            <a:gd name="connsiteY3" fmla="*/ 6476 h 13420"/>
            <a:gd name="connsiteX4" fmla="*/ 10064 w 10064"/>
            <a:gd name="connsiteY4" fmla="*/ 4402 h 13420"/>
            <a:gd name="connsiteX5" fmla="*/ 7517 w 10064"/>
            <a:gd name="connsiteY5" fmla="*/ 2558 h 13420"/>
            <a:gd name="connsiteX6" fmla="*/ 9303 w 10064"/>
            <a:gd name="connsiteY6" fmla="*/ 0 h 13420"/>
            <a:gd name="connsiteX0" fmla="*/ 3391 w 10416"/>
            <a:gd name="connsiteY0" fmla="*/ 13420 h 13420"/>
            <a:gd name="connsiteX1" fmla="*/ 7 w 10416"/>
            <a:gd name="connsiteY1" fmla="*/ 11742 h 13420"/>
            <a:gd name="connsiteX2" fmla="*/ 3105 w 10416"/>
            <a:gd name="connsiteY2" fmla="*/ 10193 h 13420"/>
            <a:gd name="connsiteX3" fmla="*/ 3106 w 10416"/>
            <a:gd name="connsiteY3" fmla="*/ 6476 h 13420"/>
            <a:gd name="connsiteX4" fmla="*/ 10064 w 10416"/>
            <a:gd name="connsiteY4" fmla="*/ 4402 h 13420"/>
            <a:gd name="connsiteX5" fmla="*/ 7517 w 10416"/>
            <a:gd name="connsiteY5" fmla="*/ 2558 h 13420"/>
            <a:gd name="connsiteX6" fmla="*/ 9303 w 10416"/>
            <a:gd name="connsiteY6" fmla="*/ 0 h 13420"/>
            <a:gd name="connsiteX0" fmla="*/ 3391 w 10064"/>
            <a:gd name="connsiteY0" fmla="*/ 14886 h 14886"/>
            <a:gd name="connsiteX1" fmla="*/ 7 w 10064"/>
            <a:gd name="connsiteY1" fmla="*/ 13208 h 14886"/>
            <a:gd name="connsiteX2" fmla="*/ 3105 w 10064"/>
            <a:gd name="connsiteY2" fmla="*/ 11659 h 14886"/>
            <a:gd name="connsiteX3" fmla="*/ 3106 w 10064"/>
            <a:gd name="connsiteY3" fmla="*/ 7942 h 14886"/>
            <a:gd name="connsiteX4" fmla="*/ 10064 w 10064"/>
            <a:gd name="connsiteY4" fmla="*/ 5868 h 14886"/>
            <a:gd name="connsiteX5" fmla="*/ 7517 w 10064"/>
            <a:gd name="connsiteY5" fmla="*/ 4024 h 14886"/>
            <a:gd name="connsiteX6" fmla="*/ 7389 w 10064"/>
            <a:gd name="connsiteY6" fmla="*/ 0 h 14886"/>
            <a:gd name="connsiteX0" fmla="*/ 3391 w 10064"/>
            <a:gd name="connsiteY0" fmla="*/ 14886 h 14886"/>
            <a:gd name="connsiteX1" fmla="*/ 7 w 10064"/>
            <a:gd name="connsiteY1" fmla="*/ 13208 h 14886"/>
            <a:gd name="connsiteX2" fmla="*/ 3105 w 10064"/>
            <a:gd name="connsiteY2" fmla="*/ 11659 h 14886"/>
            <a:gd name="connsiteX3" fmla="*/ 3106 w 10064"/>
            <a:gd name="connsiteY3" fmla="*/ 7942 h 14886"/>
            <a:gd name="connsiteX4" fmla="*/ 10064 w 10064"/>
            <a:gd name="connsiteY4" fmla="*/ 5868 h 14886"/>
            <a:gd name="connsiteX5" fmla="*/ 7517 w 10064"/>
            <a:gd name="connsiteY5" fmla="*/ 4024 h 14886"/>
            <a:gd name="connsiteX6" fmla="*/ 7389 w 10064"/>
            <a:gd name="connsiteY6" fmla="*/ 0 h 14886"/>
            <a:gd name="connsiteX0" fmla="*/ 3391 w 10581"/>
            <a:gd name="connsiteY0" fmla="*/ 14886 h 14886"/>
            <a:gd name="connsiteX1" fmla="*/ 7 w 10581"/>
            <a:gd name="connsiteY1" fmla="*/ 13208 h 14886"/>
            <a:gd name="connsiteX2" fmla="*/ 3105 w 10581"/>
            <a:gd name="connsiteY2" fmla="*/ 11659 h 14886"/>
            <a:gd name="connsiteX3" fmla="*/ 3106 w 10581"/>
            <a:gd name="connsiteY3" fmla="*/ 7942 h 14886"/>
            <a:gd name="connsiteX4" fmla="*/ 10064 w 10581"/>
            <a:gd name="connsiteY4" fmla="*/ 5868 h 14886"/>
            <a:gd name="connsiteX5" fmla="*/ 7517 w 10581"/>
            <a:gd name="connsiteY5" fmla="*/ 4024 h 14886"/>
            <a:gd name="connsiteX6" fmla="*/ 7389 w 10581"/>
            <a:gd name="connsiteY6" fmla="*/ 0 h 14886"/>
            <a:gd name="connsiteX0" fmla="*/ 3391 w 10101"/>
            <a:gd name="connsiteY0" fmla="*/ 15863 h 15863"/>
            <a:gd name="connsiteX1" fmla="*/ 7 w 10101"/>
            <a:gd name="connsiteY1" fmla="*/ 14185 h 15863"/>
            <a:gd name="connsiteX2" fmla="*/ 3105 w 10101"/>
            <a:gd name="connsiteY2" fmla="*/ 12636 h 15863"/>
            <a:gd name="connsiteX3" fmla="*/ 3106 w 10101"/>
            <a:gd name="connsiteY3" fmla="*/ 8919 h 15863"/>
            <a:gd name="connsiteX4" fmla="*/ 10064 w 10101"/>
            <a:gd name="connsiteY4" fmla="*/ 6845 h 15863"/>
            <a:gd name="connsiteX5" fmla="*/ 7517 w 10101"/>
            <a:gd name="connsiteY5" fmla="*/ 5001 h 15863"/>
            <a:gd name="connsiteX6" fmla="*/ 6113 w 10101"/>
            <a:gd name="connsiteY6" fmla="*/ 0 h 15863"/>
            <a:gd name="connsiteX0" fmla="*/ 3391 w 10609"/>
            <a:gd name="connsiteY0" fmla="*/ 15863 h 15863"/>
            <a:gd name="connsiteX1" fmla="*/ 7 w 10609"/>
            <a:gd name="connsiteY1" fmla="*/ 14185 h 15863"/>
            <a:gd name="connsiteX2" fmla="*/ 3105 w 10609"/>
            <a:gd name="connsiteY2" fmla="*/ 12636 h 15863"/>
            <a:gd name="connsiteX3" fmla="*/ 3106 w 10609"/>
            <a:gd name="connsiteY3" fmla="*/ 8919 h 15863"/>
            <a:gd name="connsiteX4" fmla="*/ 10064 w 10609"/>
            <a:gd name="connsiteY4" fmla="*/ 6845 h 15863"/>
            <a:gd name="connsiteX5" fmla="*/ 7517 w 10609"/>
            <a:gd name="connsiteY5" fmla="*/ 5001 h 15863"/>
            <a:gd name="connsiteX6" fmla="*/ 6113 w 10609"/>
            <a:gd name="connsiteY6" fmla="*/ 0 h 15863"/>
            <a:gd name="connsiteX0" fmla="*/ 3391 w 10609"/>
            <a:gd name="connsiteY0" fmla="*/ 15765 h 15765"/>
            <a:gd name="connsiteX1" fmla="*/ 7 w 10609"/>
            <a:gd name="connsiteY1" fmla="*/ 14185 h 15765"/>
            <a:gd name="connsiteX2" fmla="*/ 3105 w 10609"/>
            <a:gd name="connsiteY2" fmla="*/ 12636 h 15765"/>
            <a:gd name="connsiteX3" fmla="*/ 3106 w 10609"/>
            <a:gd name="connsiteY3" fmla="*/ 8919 h 15765"/>
            <a:gd name="connsiteX4" fmla="*/ 10064 w 10609"/>
            <a:gd name="connsiteY4" fmla="*/ 6845 h 15765"/>
            <a:gd name="connsiteX5" fmla="*/ 7517 w 10609"/>
            <a:gd name="connsiteY5" fmla="*/ 5001 h 15765"/>
            <a:gd name="connsiteX6" fmla="*/ 6113 w 10609"/>
            <a:gd name="connsiteY6" fmla="*/ 0 h 15765"/>
            <a:gd name="connsiteX0" fmla="*/ 7 w 10609"/>
            <a:gd name="connsiteY0" fmla="*/ 14185 h 14185"/>
            <a:gd name="connsiteX1" fmla="*/ 3105 w 10609"/>
            <a:gd name="connsiteY1" fmla="*/ 12636 h 14185"/>
            <a:gd name="connsiteX2" fmla="*/ 3106 w 10609"/>
            <a:gd name="connsiteY2" fmla="*/ 8919 h 14185"/>
            <a:gd name="connsiteX3" fmla="*/ 10064 w 10609"/>
            <a:gd name="connsiteY3" fmla="*/ 6845 h 14185"/>
            <a:gd name="connsiteX4" fmla="*/ 7517 w 10609"/>
            <a:gd name="connsiteY4" fmla="*/ 5001 h 14185"/>
            <a:gd name="connsiteX5" fmla="*/ 6113 w 10609"/>
            <a:gd name="connsiteY5" fmla="*/ 0 h 14185"/>
            <a:gd name="connsiteX0" fmla="*/ 7 w 10609"/>
            <a:gd name="connsiteY0" fmla="*/ 14185 h 14185"/>
            <a:gd name="connsiteX1" fmla="*/ 3105 w 10609"/>
            <a:gd name="connsiteY1" fmla="*/ 12636 h 14185"/>
            <a:gd name="connsiteX2" fmla="*/ 3106 w 10609"/>
            <a:gd name="connsiteY2" fmla="*/ 8919 h 14185"/>
            <a:gd name="connsiteX3" fmla="*/ 10064 w 10609"/>
            <a:gd name="connsiteY3" fmla="*/ 6845 h 14185"/>
            <a:gd name="connsiteX4" fmla="*/ 7517 w 10609"/>
            <a:gd name="connsiteY4" fmla="*/ 5001 h 14185"/>
            <a:gd name="connsiteX5" fmla="*/ 6113 w 10609"/>
            <a:gd name="connsiteY5" fmla="*/ 0 h 14185"/>
            <a:gd name="connsiteX0" fmla="*/ 7 w 10609"/>
            <a:gd name="connsiteY0" fmla="*/ 14185 h 14185"/>
            <a:gd name="connsiteX1" fmla="*/ 3105 w 10609"/>
            <a:gd name="connsiteY1" fmla="*/ 12636 h 14185"/>
            <a:gd name="connsiteX2" fmla="*/ 3106 w 10609"/>
            <a:gd name="connsiteY2" fmla="*/ 8919 h 14185"/>
            <a:gd name="connsiteX3" fmla="*/ 10064 w 10609"/>
            <a:gd name="connsiteY3" fmla="*/ 6845 h 14185"/>
            <a:gd name="connsiteX4" fmla="*/ 7517 w 10609"/>
            <a:gd name="connsiteY4" fmla="*/ 5001 h 14185"/>
            <a:gd name="connsiteX5" fmla="*/ 6113 w 10609"/>
            <a:gd name="connsiteY5" fmla="*/ 0 h 14185"/>
            <a:gd name="connsiteX0" fmla="*/ 7 w 10609"/>
            <a:gd name="connsiteY0" fmla="*/ 14185 h 14185"/>
            <a:gd name="connsiteX1" fmla="*/ 3105 w 10609"/>
            <a:gd name="connsiteY1" fmla="*/ 12636 h 14185"/>
            <a:gd name="connsiteX2" fmla="*/ 3106 w 10609"/>
            <a:gd name="connsiteY2" fmla="*/ 8919 h 14185"/>
            <a:gd name="connsiteX3" fmla="*/ 10064 w 10609"/>
            <a:gd name="connsiteY3" fmla="*/ 6845 h 14185"/>
            <a:gd name="connsiteX4" fmla="*/ 7517 w 10609"/>
            <a:gd name="connsiteY4" fmla="*/ 5001 h 14185"/>
            <a:gd name="connsiteX5" fmla="*/ 6113 w 10609"/>
            <a:gd name="connsiteY5" fmla="*/ 0 h 14185"/>
            <a:gd name="connsiteX0" fmla="*/ 7 w 10609"/>
            <a:gd name="connsiteY0" fmla="*/ 14185 h 14185"/>
            <a:gd name="connsiteX1" fmla="*/ 3105 w 10609"/>
            <a:gd name="connsiteY1" fmla="*/ 12636 h 14185"/>
            <a:gd name="connsiteX2" fmla="*/ 3106 w 10609"/>
            <a:gd name="connsiteY2" fmla="*/ 8919 h 14185"/>
            <a:gd name="connsiteX3" fmla="*/ 10064 w 10609"/>
            <a:gd name="connsiteY3" fmla="*/ 6845 h 14185"/>
            <a:gd name="connsiteX4" fmla="*/ 7517 w 10609"/>
            <a:gd name="connsiteY4" fmla="*/ 5001 h 14185"/>
            <a:gd name="connsiteX5" fmla="*/ 6113 w 10609"/>
            <a:gd name="connsiteY5" fmla="*/ 0 h 14185"/>
            <a:gd name="connsiteX0" fmla="*/ 7 w 10609"/>
            <a:gd name="connsiteY0" fmla="*/ 14185 h 14185"/>
            <a:gd name="connsiteX1" fmla="*/ 3105 w 10609"/>
            <a:gd name="connsiteY1" fmla="*/ 12636 h 14185"/>
            <a:gd name="connsiteX2" fmla="*/ 3106 w 10609"/>
            <a:gd name="connsiteY2" fmla="*/ 8919 h 14185"/>
            <a:gd name="connsiteX3" fmla="*/ 10064 w 10609"/>
            <a:gd name="connsiteY3" fmla="*/ 6845 h 14185"/>
            <a:gd name="connsiteX4" fmla="*/ 7517 w 10609"/>
            <a:gd name="connsiteY4" fmla="*/ 5001 h 14185"/>
            <a:gd name="connsiteX5" fmla="*/ 6113 w 10609"/>
            <a:gd name="connsiteY5" fmla="*/ 0 h 14185"/>
            <a:gd name="connsiteX0" fmla="*/ 7 w 10609"/>
            <a:gd name="connsiteY0" fmla="*/ 14185 h 14185"/>
            <a:gd name="connsiteX1" fmla="*/ 3105 w 10609"/>
            <a:gd name="connsiteY1" fmla="*/ 12636 h 14185"/>
            <a:gd name="connsiteX2" fmla="*/ 3106 w 10609"/>
            <a:gd name="connsiteY2" fmla="*/ 8919 h 14185"/>
            <a:gd name="connsiteX3" fmla="*/ 10064 w 10609"/>
            <a:gd name="connsiteY3" fmla="*/ 6845 h 14185"/>
            <a:gd name="connsiteX4" fmla="*/ 7517 w 10609"/>
            <a:gd name="connsiteY4" fmla="*/ 5001 h 14185"/>
            <a:gd name="connsiteX5" fmla="*/ 6113 w 10609"/>
            <a:gd name="connsiteY5" fmla="*/ 0 h 14185"/>
            <a:gd name="connsiteX0" fmla="*/ 7 w 10609"/>
            <a:gd name="connsiteY0" fmla="*/ 14185 h 14185"/>
            <a:gd name="connsiteX1" fmla="*/ 3105 w 10609"/>
            <a:gd name="connsiteY1" fmla="*/ 12636 h 14185"/>
            <a:gd name="connsiteX2" fmla="*/ 3106 w 10609"/>
            <a:gd name="connsiteY2" fmla="*/ 8919 h 14185"/>
            <a:gd name="connsiteX3" fmla="*/ 10064 w 10609"/>
            <a:gd name="connsiteY3" fmla="*/ 6845 h 14185"/>
            <a:gd name="connsiteX4" fmla="*/ 7517 w 10609"/>
            <a:gd name="connsiteY4" fmla="*/ 5001 h 14185"/>
            <a:gd name="connsiteX5" fmla="*/ 6113 w 10609"/>
            <a:gd name="connsiteY5" fmla="*/ 0 h 14185"/>
            <a:gd name="connsiteX0" fmla="*/ 7 w 10609"/>
            <a:gd name="connsiteY0" fmla="*/ 14185 h 14185"/>
            <a:gd name="connsiteX1" fmla="*/ 3105 w 10609"/>
            <a:gd name="connsiteY1" fmla="*/ 12636 h 14185"/>
            <a:gd name="connsiteX2" fmla="*/ 3106 w 10609"/>
            <a:gd name="connsiteY2" fmla="*/ 8919 h 14185"/>
            <a:gd name="connsiteX3" fmla="*/ 10064 w 10609"/>
            <a:gd name="connsiteY3" fmla="*/ 6845 h 14185"/>
            <a:gd name="connsiteX4" fmla="*/ 7517 w 10609"/>
            <a:gd name="connsiteY4" fmla="*/ 5001 h 14185"/>
            <a:gd name="connsiteX5" fmla="*/ 6113 w 10609"/>
            <a:gd name="connsiteY5" fmla="*/ 0 h 14185"/>
            <a:gd name="connsiteX0" fmla="*/ 7 w 10609"/>
            <a:gd name="connsiteY0" fmla="*/ 14185 h 14185"/>
            <a:gd name="connsiteX1" fmla="*/ 3105 w 10609"/>
            <a:gd name="connsiteY1" fmla="*/ 12636 h 14185"/>
            <a:gd name="connsiteX2" fmla="*/ 3106 w 10609"/>
            <a:gd name="connsiteY2" fmla="*/ 8919 h 14185"/>
            <a:gd name="connsiteX3" fmla="*/ 10064 w 10609"/>
            <a:gd name="connsiteY3" fmla="*/ 6845 h 14185"/>
            <a:gd name="connsiteX4" fmla="*/ 7517 w 10609"/>
            <a:gd name="connsiteY4" fmla="*/ 5001 h 14185"/>
            <a:gd name="connsiteX5" fmla="*/ 6113 w 10609"/>
            <a:gd name="connsiteY5" fmla="*/ 0 h 14185"/>
            <a:gd name="connsiteX0" fmla="*/ 6 w 11033"/>
            <a:gd name="connsiteY0" fmla="*/ 14674 h 14674"/>
            <a:gd name="connsiteX1" fmla="*/ 3529 w 11033"/>
            <a:gd name="connsiteY1" fmla="*/ 12636 h 14674"/>
            <a:gd name="connsiteX2" fmla="*/ 3530 w 11033"/>
            <a:gd name="connsiteY2" fmla="*/ 8919 h 14674"/>
            <a:gd name="connsiteX3" fmla="*/ 10488 w 11033"/>
            <a:gd name="connsiteY3" fmla="*/ 6845 h 14674"/>
            <a:gd name="connsiteX4" fmla="*/ 7941 w 11033"/>
            <a:gd name="connsiteY4" fmla="*/ 5001 h 14674"/>
            <a:gd name="connsiteX5" fmla="*/ 6537 w 11033"/>
            <a:gd name="connsiteY5" fmla="*/ 0 h 14674"/>
            <a:gd name="connsiteX0" fmla="*/ 29 w 11056"/>
            <a:gd name="connsiteY0" fmla="*/ 14674 h 14674"/>
            <a:gd name="connsiteX1" fmla="*/ 3552 w 11056"/>
            <a:gd name="connsiteY1" fmla="*/ 12636 h 14674"/>
            <a:gd name="connsiteX2" fmla="*/ 3553 w 11056"/>
            <a:gd name="connsiteY2" fmla="*/ 8919 h 14674"/>
            <a:gd name="connsiteX3" fmla="*/ 10511 w 11056"/>
            <a:gd name="connsiteY3" fmla="*/ 6845 h 14674"/>
            <a:gd name="connsiteX4" fmla="*/ 7964 w 11056"/>
            <a:gd name="connsiteY4" fmla="*/ 5001 h 14674"/>
            <a:gd name="connsiteX5" fmla="*/ 6560 w 11056"/>
            <a:gd name="connsiteY5" fmla="*/ 0 h 14674"/>
            <a:gd name="connsiteX0" fmla="*/ 29 w 11056"/>
            <a:gd name="connsiteY0" fmla="*/ 14674 h 14674"/>
            <a:gd name="connsiteX1" fmla="*/ 3552 w 11056"/>
            <a:gd name="connsiteY1" fmla="*/ 12636 h 14674"/>
            <a:gd name="connsiteX2" fmla="*/ 3553 w 11056"/>
            <a:gd name="connsiteY2" fmla="*/ 8919 h 14674"/>
            <a:gd name="connsiteX3" fmla="*/ 10511 w 11056"/>
            <a:gd name="connsiteY3" fmla="*/ 6845 h 14674"/>
            <a:gd name="connsiteX4" fmla="*/ 7964 w 11056"/>
            <a:gd name="connsiteY4" fmla="*/ 5001 h 14674"/>
            <a:gd name="connsiteX5" fmla="*/ 6560 w 11056"/>
            <a:gd name="connsiteY5" fmla="*/ 0 h 14674"/>
            <a:gd name="connsiteX0" fmla="*/ 346 w 7850"/>
            <a:gd name="connsiteY0" fmla="*/ 12636 h 12636"/>
            <a:gd name="connsiteX1" fmla="*/ 347 w 7850"/>
            <a:gd name="connsiteY1" fmla="*/ 8919 h 12636"/>
            <a:gd name="connsiteX2" fmla="*/ 7305 w 7850"/>
            <a:gd name="connsiteY2" fmla="*/ 6845 h 12636"/>
            <a:gd name="connsiteX3" fmla="*/ 4758 w 7850"/>
            <a:gd name="connsiteY3" fmla="*/ 5001 h 12636"/>
            <a:gd name="connsiteX4" fmla="*/ 3354 w 7850"/>
            <a:gd name="connsiteY4" fmla="*/ 0 h 12636"/>
            <a:gd name="connsiteX0" fmla="*/ 441 w 9307"/>
            <a:gd name="connsiteY0" fmla="*/ 10716 h 10716"/>
            <a:gd name="connsiteX1" fmla="*/ 442 w 9307"/>
            <a:gd name="connsiteY1" fmla="*/ 7774 h 10716"/>
            <a:gd name="connsiteX2" fmla="*/ 9306 w 9307"/>
            <a:gd name="connsiteY2" fmla="*/ 6133 h 10716"/>
            <a:gd name="connsiteX3" fmla="*/ 6061 w 9307"/>
            <a:gd name="connsiteY3" fmla="*/ 4674 h 10716"/>
            <a:gd name="connsiteX4" fmla="*/ 2322 w 9307"/>
            <a:gd name="connsiteY4" fmla="*/ 0 h 10716"/>
            <a:gd name="connsiteX0" fmla="*/ 474 w 10400"/>
            <a:gd name="connsiteY0" fmla="*/ 10000 h 10000"/>
            <a:gd name="connsiteX1" fmla="*/ 475 w 10400"/>
            <a:gd name="connsiteY1" fmla="*/ 7255 h 10000"/>
            <a:gd name="connsiteX2" fmla="*/ 9999 w 10400"/>
            <a:gd name="connsiteY2" fmla="*/ 5723 h 10000"/>
            <a:gd name="connsiteX3" fmla="*/ 6512 w 10400"/>
            <a:gd name="connsiteY3" fmla="*/ 4362 h 10000"/>
            <a:gd name="connsiteX4" fmla="*/ 2495 w 10400"/>
            <a:gd name="connsiteY4" fmla="*/ 0 h 10000"/>
            <a:gd name="connsiteX0" fmla="*/ 474 w 10400"/>
            <a:gd name="connsiteY0" fmla="*/ 10000 h 10000"/>
            <a:gd name="connsiteX1" fmla="*/ 475 w 10400"/>
            <a:gd name="connsiteY1" fmla="*/ 7255 h 10000"/>
            <a:gd name="connsiteX2" fmla="*/ 6787 w 10400"/>
            <a:gd name="connsiteY2" fmla="*/ 5872 h 10000"/>
            <a:gd name="connsiteX3" fmla="*/ 6512 w 10400"/>
            <a:gd name="connsiteY3" fmla="*/ 4362 h 10000"/>
            <a:gd name="connsiteX4" fmla="*/ 2495 w 10400"/>
            <a:gd name="connsiteY4" fmla="*/ 0 h 10000"/>
            <a:gd name="connsiteX0" fmla="*/ 474 w 10601"/>
            <a:gd name="connsiteY0" fmla="*/ 10000 h 10000"/>
            <a:gd name="connsiteX1" fmla="*/ 475 w 10601"/>
            <a:gd name="connsiteY1" fmla="*/ 7255 h 10000"/>
            <a:gd name="connsiteX2" fmla="*/ 6787 w 10601"/>
            <a:gd name="connsiteY2" fmla="*/ 5872 h 10000"/>
            <a:gd name="connsiteX3" fmla="*/ 6818 w 10601"/>
            <a:gd name="connsiteY3" fmla="*/ 4735 h 10000"/>
            <a:gd name="connsiteX4" fmla="*/ 2495 w 10601"/>
            <a:gd name="connsiteY4" fmla="*/ 0 h 10000"/>
            <a:gd name="connsiteX0" fmla="*/ 1038 w 10311"/>
            <a:gd name="connsiteY0" fmla="*/ 9291 h 9291"/>
            <a:gd name="connsiteX1" fmla="*/ 1039 w 10311"/>
            <a:gd name="connsiteY1" fmla="*/ 6546 h 9291"/>
            <a:gd name="connsiteX2" fmla="*/ 7351 w 10311"/>
            <a:gd name="connsiteY2" fmla="*/ 5163 h 9291"/>
            <a:gd name="connsiteX3" fmla="*/ 7382 w 10311"/>
            <a:gd name="connsiteY3" fmla="*/ 4026 h 9291"/>
            <a:gd name="connsiteX4" fmla="*/ 0 w 10311"/>
            <a:gd name="connsiteY4" fmla="*/ 0 h 9291"/>
            <a:gd name="connsiteX0" fmla="*/ 1749 w 10581"/>
            <a:gd name="connsiteY0" fmla="*/ 10442 h 10442"/>
            <a:gd name="connsiteX1" fmla="*/ 1750 w 10581"/>
            <a:gd name="connsiteY1" fmla="*/ 7488 h 10442"/>
            <a:gd name="connsiteX2" fmla="*/ 7871 w 10581"/>
            <a:gd name="connsiteY2" fmla="*/ 5999 h 10442"/>
            <a:gd name="connsiteX3" fmla="*/ 7901 w 10581"/>
            <a:gd name="connsiteY3" fmla="*/ 4775 h 10442"/>
            <a:gd name="connsiteX4" fmla="*/ 0 w 10581"/>
            <a:gd name="connsiteY4" fmla="*/ 0 h 10442"/>
            <a:gd name="connsiteX0" fmla="*/ 1749 w 10503"/>
            <a:gd name="connsiteY0" fmla="*/ 10442 h 10442"/>
            <a:gd name="connsiteX1" fmla="*/ 1750 w 10503"/>
            <a:gd name="connsiteY1" fmla="*/ 7488 h 10442"/>
            <a:gd name="connsiteX2" fmla="*/ 7871 w 10503"/>
            <a:gd name="connsiteY2" fmla="*/ 5999 h 10442"/>
            <a:gd name="connsiteX3" fmla="*/ 7901 w 10503"/>
            <a:gd name="connsiteY3" fmla="*/ 4775 h 10442"/>
            <a:gd name="connsiteX4" fmla="*/ 0 w 10503"/>
            <a:gd name="connsiteY4" fmla="*/ 0 h 10442"/>
            <a:gd name="connsiteX0" fmla="*/ 1749 w 9792"/>
            <a:gd name="connsiteY0" fmla="*/ 10442 h 10442"/>
            <a:gd name="connsiteX1" fmla="*/ 1750 w 9792"/>
            <a:gd name="connsiteY1" fmla="*/ 7488 h 10442"/>
            <a:gd name="connsiteX2" fmla="*/ 7871 w 9792"/>
            <a:gd name="connsiteY2" fmla="*/ 5999 h 10442"/>
            <a:gd name="connsiteX3" fmla="*/ 7901 w 9792"/>
            <a:gd name="connsiteY3" fmla="*/ 4775 h 10442"/>
            <a:gd name="connsiteX4" fmla="*/ 0 w 9792"/>
            <a:gd name="connsiteY4" fmla="*/ 0 h 10442"/>
            <a:gd name="connsiteX0" fmla="*/ 1786 w 9928"/>
            <a:gd name="connsiteY0" fmla="*/ 10000 h 10000"/>
            <a:gd name="connsiteX1" fmla="*/ 1787 w 9928"/>
            <a:gd name="connsiteY1" fmla="*/ 7171 h 10000"/>
            <a:gd name="connsiteX2" fmla="*/ 8038 w 9928"/>
            <a:gd name="connsiteY2" fmla="*/ 5745 h 10000"/>
            <a:gd name="connsiteX3" fmla="*/ 8069 w 9928"/>
            <a:gd name="connsiteY3" fmla="*/ 4573 h 10000"/>
            <a:gd name="connsiteX4" fmla="*/ 0 w 9928"/>
            <a:gd name="connsiteY4" fmla="*/ 0 h 10000"/>
            <a:gd name="connsiteX0" fmla="*/ 1799 w 9288"/>
            <a:gd name="connsiteY0" fmla="*/ 10000 h 10000"/>
            <a:gd name="connsiteX1" fmla="*/ 1800 w 9288"/>
            <a:gd name="connsiteY1" fmla="*/ 7171 h 10000"/>
            <a:gd name="connsiteX2" fmla="*/ 8096 w 9288"/>
            <a:gd name="connsiteY2" fmla="*/ 5745 h 10000"/>
            <a:gd name="connsiteX3" fmla="*/ 8128 w 9288"/>
            <a:gd name="connsiteY3" fmla="*/ 4573 h 10000"/>
            <a:gd name="connsiteX4" fmla="*/ 0 w 9288"/>
            <a:gd name="connsiteY4" fmla="*/ 0 h 10000"/>
            <a:gd name="connsiteX0" fmla="*/ 1937 w 11192"/>
            <a:gd name="connsiteY0" fmla="*/ 10000 h 10000"/>
            <a:gd name="connsiteX1" fmla="*/ 1938 w 11192"/>
            <a:gd name="connsiteY1" fmla="*/ 7171 h 10000"/>
            <a:gd name="connsiteX2" fmla="*/ 8717 w 11192"/>
            <a:gd name="connsiteY2" fmla="*/ 5745 h 10000"/>
            <a:gd name="connsiteX3" fmla="*/ 8751 w 11192"/>
            <a:gd name="connsiteY3" fmla="*/ 4573 h 10000"/>
            <a:gd name="connsiteX4" fmla="*/ 0 w 11192"/>
            <a:gd name="connsiteY4" fmla="*/ 0 h 10000"/>
            <a:gd name="connsiteX0" fmla="*/ 1937 w 11192"/>
            <a:gd name="connsiteY0" fmla="*/ 10000 h 10000"/>
            <a:gd name="connsiteX1" fmla="*/ 1938 w 11192"/>
            <a:gd name="connsiteY1" fmla="*/ 7171 h 10000"/>
            <a:gd name="connsiteX2" fmla="*/ 8717 w 11192"/>
            <a:gd name="connsiteY2" fmla="*/ 5745 h 10000"/>
            <a:gd name="connsiteX3" fmla="*/ 8751 w 11192"/>
            <a:gd name="connsiteY3" fmla="*/ 4573 h 10000"/>
            <a:gd name="connsiteX4" fmla="*/ 0 w 11192"/>
            <a:gd name="connsiteY4" fmla="*/ 0 h 10000"/>
            <a:gd name="connsiteX0" fmla="*/ 1937 w 11192"/>
            <a:gd name="connsiteY0" fmla="*/ 10000 h 10000"/>
            <a:gd name="connsiteX1" fmla="*/ 1938 w 11192"/>
            <a:gd name="connsiteY1" fmla="*/ 7171 h 10000"/>
            <a:gd name="connsiteX2" fmla="*/ 8224 w 11192"/>
            <a:gd name="connsiteY2" fmla="*/ 5591 h 10000"/>
            <a:gd name="connsiteX3" fmla="*/ 8751 w 11192"/>
            <a:gd name="connsiteY3" fmla="*/ 4573 h 10000"/>
            <a:gd name="connsiteX4" fmla="*/ 0 w 11192"/>
            <a:gd name="connsiteY4" fmla="*/ 0 h 10000"/>
            <a:gd name="connsiteX0" fmla="*/ 922 w 10374"/>
            <a:gd name="connsiteY0" fmla="*/ 9229 h 9229"/>
            <a:gd name="connsiteX1" fmla="*/ 923 w 10374"/>
            <a:gd name="connsiteY1" fmla="*/ 6400 h 9229"/>
            <a:gd name="connsiteX2" fmla="*/ 7209 w 10374"/>
            <a:gd name="connsiteY2" fmla="*/ 4820 h 9229"/>
            <a:gd name="connsiteX3" fmla="*/ 7736 w 10374"/>
            <a:gd name="connsiteY3" fmla="*/ 3802 h 9229"/>
            <a:gd name="connsiteX4" fmla="*/ 0 w 10374"/>
            <a:gd name="connsiteY4" fmla="*/ 0 h 9229"/>
            <a:gd name="connsiteX0" fmla="*/ 889 w 9429"/>
            <a:gd name="connsiteY0" fmla="*/ 10000 h 10000"/>
            <a:gd name="connsiteX1" fmla="*/ 890 w 9429"/>
            <a:gd name="connsiteY1" fmla="*/ 6935 h 10000"/>
            <a:gd name="connsiteX2" fmla="*/ 6949 w 9429"/>
            <a:gd name="connsiteY2" fmla="*/ 5223 h 10000"/>
            <a:gd name="connsiteX3" fmla="*/ 7457 w 9429"/>
            <a:gd name="connsiteY3" fmla="*/ 4120 h 10000"/>
            <a:gd name="connsiteX4" fmla="*/ 0 w 9429"/>
            <a:gd name="connsiteY4" fmla="*/ 0 h 10000"/>
            <a:gd name="connsiteX0" fmla="*/ 943 w 9737"/>
            <a:gd name="connsiteY0" fmla="*/ 10000 h 10000"/>
            <a:gd name="connsiteX1" fmla="*/ 944 w 9737"/>
            <a:gd name="connsiteY1" fmla="*/ 6935 h 10000"/>
            <a:gd name="connsiteX2" fmla="*/ 7370 w 9737"/>
            <a:gd name="connsiteY2" fmla="*/ 5223 h 10000"/>
            <a:gd name="connsiteX3" fmla="*/ 7909 w 9737"/>
            <a:gd name="connsiteY3" fmla="*/ 4120 h 10000"/>
            <a:gd name="connsiteX4" fmla="*/ 0 w 9737"/>
            <a:gd name="connsiteY4" fmla="*/ 0 h 10000"/>
            <a:gd name="connsiteX0" fmla="*/ 968 w 8423"/>
            <a:gd name="connsiteY0" fmla="*/ 10000 h 10000"/>
            <a:gd name="connsiteX1" fmla="*/ 969 w 8423"/>
            <a:gd name="connsiteY1" fmla="*/ 6935 h 10000"/>
            <a:gd name="connsiteX2" fmla="*/ 7569 w 8423"/>
            <a:gd name="connsiteY2" fmla="*/ 5223 h 10000"/>
            <a:gd name="connsiteX3" fmla="*/ 8123 w 8423"/>
            <a:gd name="connsiteY3" fmla="*/ 4120 h 10000"/>
            <a:gd name="connsiteX4" fmla="*/ 0 w 8423"/>
            <a:gd name="connsiteY4" fmla="*/ 0 h 10000"/>
            <a:gd name="connsiteX0" fmla="*/ 1149 w 11661"/>
            <a:gd name="connsiteY0" fmla="*/ 10000 h 10000"/>
            <a:gd name="connsiteX1" fmla="*/ 1150 w 11661"/>
            <a:gd name="connsiteY1" fmla="*/ 6935 h 10000"/>
            <a:gd name="connsiteX2" fmla="*/ 8986 w 11661"/>
            <a:gd name="connsiteY2" fmla="*/ 5223 h 10000"/>
            <a:gd name="connsiteX3" fmla="*/ 11352 w 11661"/>
            <a:gd name="connsiteY3" fmla="*/ 3754 h 10000"/>
            <a:gd name="connsiteX4" fmla="*/ 0 w 11661"/>
            <a:gd name="connsiteY4" fmla="*/ 0 h 10000"/>
            <a:gd name="connsiteX0" fmla="*/ 1149 w 11352"/>
            <a:gd name="connsiteY0" fmla="*/ 10000 h 10000"/>
            <a:gd name="connsiteX1" fmla="*/ 1150 w 11352"/>
            <a:gd name="connsiteY1" fmla="*/ 6935 h 10000"/>
            <a:gd name="connsiteX2" fmla="*/ 8986 w 11352"/>
            <a:gd name="connsiteY2" fmla="*/ 5223 h 10000"/>
            <a:gd name="connsiteX3" fmla="*/ 11352 w 11352"/>
            <a:gd name="connsiteY3" fmla="*/ 3754 h 10000"/>
            <a:gd name="connsiteX4" fmla="*/ 0 w 11352"/>
            <a:gd name="connsiteY4" fmla="*/ 0 h 10000"/>
            <a:gd name="connsiteX0" fmla="*/ 1149 w 12134"/>
            <a:gd name="connsiteY0" fmla="*/ 10000 h 10000"/>
            <a:gd name="connsiteX1" fmla="*/ 1150 w 12134"/>
            <a:gd name="connsiteY1" fmla="*/ 6935 h 10000"/>
            <a:gd name="connsiteX2" fmla="*/ 8986 w 12134"/>
            <a:gd name="connsiteY2" fmla="*/ 5223 h 10000"/>
            <a:gd name="connsiteX3" fmla="*/ 12134 w 12134"/>
            <a:gd name="connsiteY3" fmla="*/ 3379 h 10000"/>
            <a:gd name="connsiteX4" fmla="*/ 0 w 12134"/>
            <a:gd name="connsiteY4" fmla="*/ 0 h 10000"/>
            <a:gd name="connsiteX0" fmla="*/ 1149 w 12134"/>
            <a:gd name="connsiteY0" fmla="*/ 10000 h 10000"/>
            <a:gd name="connsiteX1" fmla="*/ 1150 w 12134"/>
            <a:gd name="connsiteY1" fmla="*/ 6935 h 10000"/>
            <a:gd name="connsiteX2" fmla="*/ 8986 w 12134"/>
            <a:gd name="connsiteY2" fmla="*/ 5223 h 10000"/>
            <a:gd name="connsiteX3" fmla="*/ 12134 w 12134"/>
            <a:gd name="connsiteY3" fmla="*/ 3379 h 10000"/>
            <a:gd name="connsiteX4" fmla="*/ 0 w 12134"/>
            <a:gd name="connsiteY4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134" h="10000">
              <a:moveTo>
                <a:pt x="1149" y="10000"/>
              </a:moveTo>
              <a:cubicBezTo>
                <a:pt x="501" y="8716"/>
                <a:pt x="125" y="10133"/>
                <a:pt x="1150" y="6935"/>
              </a:cubicBezTo>
              <a:lnTo>
                <a:pt x="8986" y="5223"/>
              </a:lnTo>
              <a:cubicBezTo>
                <a:pt x="7431" y="4716"/>
                <a:pt x="11641" y="4177"/>
                <a:pt x="12134" y="3379"/>
              </a:cubicBezTo>
              <a:cubicBezTo>
                <a:pt x="8413" y="2552"/>
                <a:pt x="2344" y="1758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8877</xdr:colOff>
      <xdr:row>46</xdr:row>
      <xdr:rowOff>67360</xdr:rowOff>
    </xdr:from>
    <xdr:to>
      <xdr:col>2</xdr:col>
      <xdr:colOff>279050</xdr:colOff>
      <xdr:row>48</xdr:row>
      <xdr:rowOff>137512</xdr:rowOff>
    </xdr:to>
    <xdr:sp macro="" textlink="">
      <xdr:nvSpPr>
        <xdr:cNvPr id="1033" name="Freeform 160">
          <a:extLst>
            <a:ext uri="{FF2B5EF4-FFF2-40B4-BE49-F238E27FC236}">
              <a16:creationId xmlns:a16="http://schemas.microsoft.com/office/drawing/2014/main" id="{0564FC6C-66F3-460B-B507-120D810BBA3B}"/>
            </a:ext>
          </a:extLst>
        </xdr:cNvPr>
        <xdr:cNvSpPr>
          <a:spLocks/>
        </xdr:cNvSpPr>
      </xdr:nvSpPr>
      <xdr:spPr bwMode="auto">
        <a:xfrm rot="19373387">
          <a:off x="841634" y="7828874"/>
          <a:ext cx="270173" cy="407609"/>
        </a:xfrm>
        <a:custGeom>
          <a:avLst/>
          <a:gdLst>
            <a:gd name="T0" fmla="*/ 2147483647 w 47"/>
            <a:gd name="T1" fmla="*/ 2147483647 h 103"/>
            <a:gd name="T2" fmla="*/ 0 w 47"/>
            <a:gd name="T3" fmla="*/ 2147483647 h 103"/>
            <a:gd name="T4" fmla="*/ 2147483647 w 47"/>
            <a:gd name="T5" fmla="*/ 2147483647 h 103"/>
            <a:gd name="T6" fmla="*/ 2147483647 w 47"/>
            <a:gd name="T7" fmla="*/ 2147483647 h 103"/>
            <a:gd name="T8" fmla="*/ 2147483647 w 47"/>
            <a:gd name="T9" fmla="*/ 2147483647 h 103"/>
            <a:gd name="T10" fmla="*/ 2147483647 w 47"/>
            <a:gd name="T11" fmla="*/ 0 h 10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426 w 10000"/>
            <a:gd name="connsiteY0" fmla="*/ 12581 h 12581"/>
            <a:gd name="connsiteX1" fmla="*/ 0 w 10000"/>
            <a:gd name="connsiteY1" fmla="*/ 7379 h 12581"/>
            <a:gd name="connsiteX2" fmla="*/ 6170 w 10000"/>
            <a:gd name="connsiteY2" fmla="*/ 6796 h 12581"/>
            <a:gd name="connsiteX3" fmla="*/ 8085 w 10000"/>
            <a:gd name="connsiteY3" fmla="*/ 4660 h 12581"/>
            <a:gd name="connsiteX4" fmla="*/ 6383 w 10000"/>
            <a:gd name="connsiteY4" fmla="*/ 2816 h 12581"/>
            <a:gd name="connsiteX5" fmla="*/ 10000 w 10000"/>
            <a:gd name="connsiteY5" fmla="*/ 0 h 12581"/>
            <a:gd name="connsiteX0" fmla="*/ 3384 w 12958"/>
            <a:gd name="connsiteY0" fmla="*/ 12581 h 12581"/>
            <a:gd name="connsiteX1" fmla="*/ 0 w 12958"/>
            <a:gd name="connsiteY1" fmla="*/ 10903 h 12581"/>
            <a:gd name="connsiteX2" fmla="*/ 2958 w 12958"/>
            <a:gd name="connsiteY2" fmla="*/ 7379 h 12581"/>
            <a:gd name="connsiteX3" fmla="*/ 9128 w 12958"/>
            <a:gd name="connsiteY3" fmla="*/ 6796 h 12581"/>
            <a:gd name="connsiteX4" fmla="*/ 11043 w 12958"/>
            <a:gd name="connsiteY4" fmla="*/ 4660 h 12581"/>
            <a:gd name="connsiteX5" fmla="*/ 9341 w 12958"/>
            <a:gd name="connsiteY5" fmla="*/ 2816 h 12581"/>
            <a:gd name="connsiteX6" fmla="*/ 12958 w 12958"/>
            <a:gd name="connsiteY6" fmla="*/ 0 h 12581"/>
            <a:gd name="connsiteX0" fmla="*/ 3384 w 12958"/>
            <a:gd name="connsiteY0" fmla="*/ 12581 h 12581"/>
            <a:gd name="connsiteX1" fmla="*/ 0 w 12958"/>
            <a:gd name="connsiteY1" fmla="*/ 10903 h 12581"/>
            <a:gd name="connsiteX2" fmla="*/ 2958 w 12958"/>
            <a:gd name="connsiteY2" fmla="*/ 7379 h 12581"/>
            <a:gd name="connsiteX3" fmla="*/ 9128 w 12958"/>
            <a:gd name="connsiteY3" fmla="*/ 6796 h 12581"/>
            <a:gd name="connsiteX4" fmla="*/ 11043 w 12958"/>
            <a:gd name="connsiteY4" fmla="*/ 4660 h 12581"/>
            <a:gd name="connsiteX5" fmla="*/ 9341 w 12958"/>
            <a:gd name="connsiteY5" fmla="*/ 2816 h 12581"/>
            <a:gd name="connsiteX6" fmla="*/ 12958 w 12958"/>
            <a:gd name="connsiteY6" fmla="*/ 0 h 12581"/>
            <a:gd name="connsiteX0" fmla="*/ 3388 w 12962"/>
            <a:gd name="connsiteY0" fmla="*/ 12581 h 12581"/>
            <a:gd name="connsiteX1" fmla="*/ 4 w 12962"/>
            <a:gd name="connsiteY1" fmla="*/ 10903 h 12581"/>
            <a:gd name="connsiteX2" fmla="*/ 4370 w 12962"/>
            <a:gd name="connsiteY2" fmla="*/ 9806 h 12581"/>
            <a:gd name="connsiteX3" fmla="*/ 2962 w 12962"/>
            <a:gd name="connsiteY3" fmla="*/ 7379 h 12581"/>
            <a:gd name="connsiteX4" fmla="*/ 9132 w 12962"/>
            <a:gd name="connsiteY4" fmla="*/ 6796 h 12581"/>
            <a:gd name="connsiteX5" fmla="*/ 11047 w 12962"/>
            <a:gd name="connsiteY5" fmla="*/ 4660 h 12581"/>
            <a:gd name="connsiteX6" fmla="*/ 9345 w 12962"/>
            <a:gd name="connsiteY6" fmla="*/ 2816 h 12581"/>
            <a:gd name="connsiteX7" fmla="*/ 12962 w 12962"/>
            <a:gd name="connsiteY7" fmla="*/ 0 h 12581"/>
            <a:gd name="connsiteX0" fmla="*/ 3388 w 12962"/>
            <a:gd name="connsiteY0" fmla="*/ 12581 h 12581"/>
            <a:gd name="connsiteX1" fmla="*/ 4 w 12962"/>
            <a:gd name="connsiteY1" fmla="*/ 10903 h 12581"/>
            <a:gd name="connsiteX2" fmla="*/ 4370 w 12962"/>
            <a:gd name="connsiteY2" fmla="*/ 9806 h 12581"/>
            <a:gd name="connsiteX3" fmla="*/ 3103 w 12962"/>
            <a:gd name="connsiteY3" fmla="*/ 5637 h 12581"/>
            <a:gd name="connsiteX4" fmla="*/ 9132 w 12962"/>
            <a:gd name="connsiteY4" fmla="*/ 6796 h 12581"/>
            <a:gd name="connsiteX5" fmla="*/ 11047 w 12962"/>
            <a:gd name="connsiteY5" fmla="*/ 4660 h 12581"/>
            <a:gd name="connsiteX6" fmla="*/ 9345 w 12962"/>
            <a:gd name="connsiteY6" fmla="*/ 2816 h 12581"/>
            <a:gd name="connsiteX7" fmla="*/ 12962 w 12962"/>
            <a:gd name="connsiteY7" fmla="*/ 0 h 12581"/>
            <a:gd name="connsiteX0" fmla="*/ 3388 w 12962"/>
            <a:gd name="connsiteY0" fmla="*/ 12581 h 12581"/>
            <a:gd name="connsiteX1" fmla="*/ 4 w 12962"/>
            <a:gd name="connsiteY1" fmla="*/ 10903 h 12581"/>
            <a:gd name="connsiteX2" fmla="*/ 4370 w 12962"/>
            <a:gd name="connsiteY2" fmla="*/ 9806 h 12581"/>
            <a:gd name="connsiteX3" fmla="*/ 3103 w 12962"/>
            <a:gd name="connsiteY3" fmla="*/ 5637 h 12581"/>
            <a:gd name="connsiteX4" fmla="*/ 9132 w 12962"/>
            <a:gd name="connsiteY4" fmla="*/ 6796 h 12581"/>
            <a:gd name="connsiteX5" fmla="*/ 11047 w 12962"/>
            <a:gd name="connsiteY5" fmla="*/ 4660 h 12581"/>
            <a:gd name="connsiteX6" fmla="*/ 9345 w 12962"/>
            <a:gd name="connsiteY6" fmla="*/ 2816 h 12581"/>
            <a:gd name="connsiteX7" fmla="*/ 12962 w 12962"/>
            <a:gd name="connsiteY7" fmla="*/ 0 h 12581"/>
            <a:gd name="connsiteX0" fmla="*/ 3388 w 12962"/>
            <a:gd name="connsiteY0" fmla="*/ 12581 h 12581"/>
            <a:gd name="connsiteX1" fmla="*/ 4 w 12962"/>
            <a:gd name="connsiteY1" fmla="*/ 10903 h 12581"/>
            <a:gd name="connsiteX2" fmla="*/ 4370 w 12962"/>
            <a:gd name="connsiteY2" fmla="*/ 9806 h 12581"/>
            <a:gd name="connsiteX3" fmla="*/ 3103 w 12962"/>
            <a:gd name="connsiteY3" fmla="*/ 5637 h 12581"/>
            <a:gd name="connsiteX4" fmla="*/ 9132 w 12962"/>
            <a:gd name="connsiteY4" fmla="*/ 6796 h 12581"/>
            <a:gd name="connsiteX5" fmla="*/ 11047 w 12962"/>
            <a:gd name="connsiteY5" fmla="*/ 4660 h 12581"/>
            <a:gd name="connsiteX6" fmla="*/ 9345 w 12962"/>
            <a:gd name="connsiteY6" fmla="*/ 2816 h 12581"/>
            <a:gd name="connsiteX7" fmla="*/ 12962 w 12962"/>
            <a:gd name="connsiteY7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9135 w 12965"/>
            <a:gd name="connsiteY4" fmla="*/ 6796 h 12581"/>
            <a:gd name="connsiteX5" fmla="*/ 11050 w 12965"/>
            <a:gd name="connsiteY5" fmla="*/ 4660 h 12581"/>
            <a:gd name="connsiteX6" fmla="*/ 9348 w 12965"/>
            <a:gd name="connsiteY6" fmla="*/ 2816 h 12581"/>
            <a:gd name="connsiteX7" fmla="*/ 12965 w 12965"/>
            <a:gd name="connsiteY7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9135 w 12965"/>
            <a:gd name="connsiteY4" fmla="*/ 6796 h 12581"/>
            <a:gd name="connsiteX5" fmla="*/ 11050 w 12965"/>
            <a:gd name="connsiteY5" fmla="*/ 4660 h 12581"/>
            <a:gd name="connsiteX6" fmla="*/ 9348 w 12965"/>
            <a:gd name="connsiteY6" fmla="*/ 2816 h 12581"/>
            <a:gd name="connsiteX7" fmla="*/ 12965 w 12965"/>
            <a:gd name="connsiteY7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11050 w 12965"/>
            <a:gd name="connsiteY4" fmla="*/ 4660 h 12581"/>
            <a:gd name="connsiteX5" fmla="*/ 9348 w 12965"/>
            <a:gd name="connsiteY5" fmla="*/ 2816 h 12581"/>
            <a:gd name="connsiteX6" fmla="*/ 12965 w 12965"/>
            <a:gd name="connsiteY6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10064 w 12965"/>
            <a:gd name="connsiteY4" fmla="*/ 3563 h 12581"/>
            <a:gd name="connsiteX5" fmla="*/ 9348 w 12965"/>
            <a:gd name="connsiteY5" fmla="*/ 2816 h 12581"/>
            <a:gd name="connsiteX6" fmla="*/ 12965 w 12965"/>
            <a:gd name="connsiteY6" fmla="*/ 0 h 12581"/>
            <a:gd name="connsiteX0" fmla="*/ 3391 w 12965"/>
            <a:gd name="connsiteY0" fmla="*/ 12581 h 12581"/>
            <a:gd name="connsiteX1" fmla="*/ 7 w 12965"/>
            <a:gd name="connsiteY1" fmla="*/ 10903 h 12581"/>
            <a:gd name="connsiteX2" fmla="*/ 3105 w 12965"/>
            <a:gd name="connsiteY2" fmla="*/ 9354 h 12581"/>
            <a:gd name="connsiteX3" fmla="*/ 3106 w 12965"/>
            <a:gd name="connsiteY3" fmla="*/ 5637 h 12581"/>
            <a:gd name="connsiteX4" fmla="*/ 10064 w 12965"/>
            <a:gd name="connsiteY4" fmla="*/ 3563 h 12581"/>
            <a:gd name="connsiteX5" fmla="*/ 7517 w 12965"/>
            <a:gd name="connsiteY5" fmla="*/ 1719 h 12581"/>
            <a:gd name="connsiteX6" fmla="*/ 12965 w 12965"/>
            <a:gd name="connsiteY6" fmla="*/ 0 h 12581"/>
            <a:gd name="connsiteX0" fmla="*/ 3391 w 10064"/>
            <a:gd name="connsiteY0" fmla="*/ 13420 h 13420"/>
            <a:gd name="connsiteX1" fmla="*/ 7 w 10064"/>
            <a:gd name="connsiteY1" fmla="*/ 11742 h 13420"/>
            <a:gd name="connsiteX2" fmla="*/ 3105 w 10064"/>
            <a:gd name="connsiteY2" fmla="*/ 10193 h 13420"/>
            <a:gd name="connsiteX3" fmla="*/ 3106 w 10064"/>
            <a:gd name="connsiteY3" fmla="*/ 6476 h 13420"/>
            <a:gd name="connsiteX4" fmla="*/ 10064 w 10064"/>
            <a:gd name="connsiteY4" fmla="*/ 4402 h 13420"/>
            <a:gd name="connsiteX5" fmla="*/ 7517 w 10064"/>
            <a:gd name="connsiteY5" fmla="*/ 2558 h 13420"/>
            <a:gd name="connsiteX6" fmla="*/ 9303 w 10064"/>
            <a:gd name="connsiteY6" fmla="*/ 0 h 13420"/>
            <a:gd name="connsiteX0" fmla="*/ 3391 w 10064"/>
            <a:gd name="connsiteY0" fmla="*/ 13420 h 13420"/>
            <a:gd name="connsiteX1" fmla="*/ 7 w 10064"/>
            <a:gd name="connsiteY1" fmla="*/ 11742 h 13420"/>
            <a:gd name="connsiteX2" fmla="*/ 3105 w 10064"/>
            <a:gd name="connsiteY2" fmla="*/ 10193 h 13420"/>
            <a:gd name="connsiteX3" fmla="*/ 3106 w 10064"/>
            <a:gd name="connsiteY3" fmla="*/ 6476 h 13420"/>
            <a:gd name="connsiteX4" fmla="*/ 10064 w 10064"/>
            <a:gd name="connsiteY4" fmla="*/ 4402 h 13420"/>
            <a:gd name="connsiteX5" fmla="*/ 7517 w 10064"/>
            <a:gd name="connsiteY5" fmla="*/ 2558 h 13420"/>
            <a:gd name="connsiteX6" fmla="*/ 9303 w 10064"/>
            <a:gd name="connsiteY6" fmla="*/ 0 h 13420"/>
            <a:gd name="connsiteX0" fmla="*/ 3391 w 10416"/>
            <a:gd name="connsiteY0" fmla="*/ 13420 h 13420"/>
            <a:gd name="connsiteX1" fmla="*/ 7 w 10416"/>
            <a:gd name="connsiteY1" fmla="*/ 11742 h 13420"/>
            <a:gd name="connsiteX2" fmla="*/ 3105 w 10416"/>
            <a:gd name="connsiteY2" fmla="*/ 10193 h 13420"/>
            <a:gd name="connsiteX3" fmla="*/ 3106 w 10416"/>
            <a:gd name="connsiteY3" fmla="*/ 6476 h 13420"/>
            <a:gd name="connsiteX4" fmla="*/ 10064 w 10416"/>
            <a:gd name="connsiteY4" fmla="*/ 4402 h 13420"/>
            <a:gd name="connsiteX5" fmla="*/ 7517 w 10416"/>
            <a:gd name="connsiteY5" fmla="*/ 2558 h 13420"/>
            <a:gd name="connsiteX6" fmla="*/ 9303 w 10416"/>
            <a:gd name="connsiteY6" fmla="*/ 0 h 13420"/>
            <a:gd name="connsiteX0" fmla="*/ 3391 w 10064"/>
            <a:gd name="connsiteY0" fmla="*/ 10862 h 10862"/>
            <a:gd name="connsiteX1" fmla="*/ 7 w 10064"/>
            <a:gd name="connsiteY1" fmla="*/ 9184 h 10862"/>
            <a:gd name="connsiteX2" fmla="*/ 3105 w 10064"/>
            <a:gd name="connsiteY2" fmla="*/ 7635 h 10862"/>
            <a:gd name="connsiteX3" fmla="*/ 3106 w 10064"/>
            <a:gd name="connsiteY3" fmla="*/ 3918 h 10862"/>
            <a:gd name="connsiteX4" fmla="*/ 10064 w 10064"/>
            <a:gd name="connsiteY4" fmla="*/ 1844 h 10862"/>
            <a:gd name="connsiteX5" fmla="*/ 7517 w 10064"/>
            <a:gd name="connsiteY5" fmla="*/ 0 h 10862"/>
            <a:gd name="connsiteX0" fmla="*/ 3391 w 10064"/>
            <a:gd name="connsiteY0" fmla="*/ 9018 h 9018"/>
            <a:gd name="connsiteX1" fmla="*/ 7 w 10064"/>
            <a:gd name="connsiteY1" fmla="*/ 7340 h 9018"/>
            <a:gd name="connsiteX2" fmla="*/ 3105 w 10064"/>
            <a:gd name="connsiteY2" fmla="*/ 5791 h 9018"/>
            <a:gd name="connsiteX3" fmla="*/ 3106 w 10064"/>
            <a:gd name="connsiteY3" fmla="*/ 2074 h 9018"/>
            <a:gd name="connsiteX4" fmla="*/ 10064 w 10064"/>
            <a:gd name="connsiteY4" fmla="*/ 0 h 9018"/>
            <a:gd name="connsiteX0" fmla="*/ 3369 w 10000"/>
            <a:gd name="connsiteY0" fmla="*/ 10000 h 10000"/>
            <a:gd name="connsiteX1" fmla="*/ 7 w 10000"/>
            <a:gd name="connsiteY1" fmla="*/ 8139 h 10000"/>
            <a:gd name="connsiteX2" fmla="*/ 3085 w 10000"/>
            <a:gd name="connsiteY2" fmla="*/ 6422 h 10000"/>
            <a:gd name="connsiteX3" fmla="*/ 3086 w 10000"/>
            <a:gd name="connsiteY3" fmla="*/ 2300 h 10000"/>
            <a:gd name="connsiteX4" fmla="*/ 10000 w 10000"/>
            <a:gd name="connsiteY4" fmla="*/ 0 h 10000"/>
            <a:gd name="connsiteX0" fmla="*/ 3369 w 3369"/>
            <a:gd name="connsiteY0" fmla="*/ 7700 h 7700"/>
            <a:gd name="connsiteX1" fmla="*/ 7 w 3369"/>
            <a:gd name="connsiteY1" fmla="*/ 5839 h 7700"/>
            <a:gd name="connsiteX2" fmla="*/ 3085 w 3369"/>
            <a:gd name="connsiteY2" fmla="*/ 4122 h 7700"/>
            <a:gd name="connsiteX3" fmla="*/ 3086 w 3369"/>
            <a:gd name="connsiteY3" fmla="*/ 0 h 7700"/>
            <a:gd name="connsiteX0" fmla="*/ 10000 w 12899"/>
            <a:gd name="connsiteY0" fmla="*/ 10000 h 10000"/>
            <a:gd name="connsiteX1" fmla="*/ 21 w 12899"/>
            <a:gd name="connsiteY1" fmla="*/ 7583 h 10000"/>
            <a:gd name="connsiteX2" fmla="*/ 9157 w 12899"/>
            <a:gd name="connsiteY2" fmla="*/ 5353 h 10000"/>
            <a:gd name="connsiteX3" fmla="*/ 12899 w 12899"/>
            <a:gd name="connsiteY3" fmla="*/ 0 h 10000"/>
            <a:gd name="connsiteX0" fmla="*/ 10000 w 12899"/>
            <a:gd name="connsiteY0" fmla="*/ 10000 h 10000"/>
            <a:gd name="connsiteX1" fmla="*/ 21 w 12899"/>
            <a:gd name="connsiteY1" fmla="*/ 7583 h 10000"/>
            <a:gd name="connsiteX2" fmla="*/ 9157 w 12899"/>
            <a:gd name="connsiteY2" fmla="*/ 5353 h 10000"/>
            <a:gd name="connsiteX3" fmla="*/ 12899 w 12899"/>
            <a:gd name="connsiteY3" fmla="*/ 0 h 10000"/>
            <a:gd name="connsiteX0" fmla="*/ 10000 w 14561"/>
            <a:gd name="connsiteY0" fmla="*/ 9721 h 9721"/>
            <a:gd name="connsiteX1" fmla="*/ 21 w 14561"/>
            <a:gd name="connsiteY1" fmla="*/ 7304 h 9721"/>
            <a:gd name="connsiteX2" fmla="*/ 9157 w 14561"/>
            <a:gd name="connsiteY2" fmla="*/ 5074 h 9721"/>
            <a:gd name="connsiteX3" fmla="*/ 14561 w 14561"/>
            <a:gd name="connsiteY3" fmla="*/ 0 h 9721"/>
            <a:gd name="connsiteX0" fmla="*/ 6868 w 10000"/>
            <a:gd name="connsiteY0" fmla="*/ 10000 h 10000"/>
            <a:gd name="connsiteX1" fmla="*/ 14 w 10000"/>
            <a:gd name="connsiteY1" fmla="*/ 7514 h 10000"/>
            <a:gd name="connsiteX2" fmla="*/ 6289 w 10000"/>
            <a:gd name="connsiteY2" fmla="*/ 5220 h 10000"/>
            <a:gd name="connsiteX3" fmla="*/ 10000 w 10000"/>
            <a:gd name="connsiteY3" fmla="*/ 0 h 10000"/>
            <a:gd name="connsiteX0" fmla="*/ 4586 w 10000"/>
            <a:gd name="connsiteY0" fmla="*/ 9904 h 9904"/>
            <a:gd name="connsiteX1" fmla="*/ 14 w 10000"/>
            <a:gd name="connsiteY1" fmla="*/ 7514 h 9904"/>
            <a:gd name="connsiteX2" fmla="*/ 6289 w 10000"/>
            <a:gd name="connsiteY2" fmla="*/ 5220 h 9904"/>
            <a:gd name="connsiteX3" fmla="*/ 10000 w 10000"/>
            <a:gd name="connsiteY3" fmla="*/ 0 h 9904"/>
            <a:gd name="connsiteX0" fmla="*/ 2304 w 10000"/>
            <a:gd name="connsiteY0" fmla="*/ 10386 h 10386"/>
            <a:gd name="connsiteX1" fmla="*/ 14 w 10000"/>
            <a:gd name="connsiteY1" fmla="*/ 7587 h 10386"/>
            <a:gd name="connsiteX2" fmla="*/ 6289 w 10000"/>
            <a:gd name="connsiteY2" fmla="*/ 5271 h 10386"/>
            <a:gd name="connsiteX3" fmla="*/ 10000 w 10000"/>
            <a:gd name="connsiteY3" fmla="*/ 0 h 10386"/>
            <a:gd name="connsiteX0" fmla="*/ 2304 w 10000"/>
            <a:gd name="connsiteY0" fmla="*/ 10241 h 10241"/>
            <a:gd name="connsiteX1" fmla="*/ 14 w 10000"/>
            <a:gd name="connsiteY1" fmla="*/ 7587 h 10241"/>
            <a:gd name="connsiteX2" fmla="*/ 6289 w 10000"/>
            <a:gd name="connsiteY2" fmla="*/ 5271 h 10241"/>
            <a:gd name="connsiteX3" fmla="*/ 10000 w 10000"/>
            <a:gd name="connsiteY3" fmla="*/ 0 h 10241"/>
            <a:gd name="connsiteX0" fmla="*/ 2304 w 10000"/>
            <a:gd name="connsiteY0" fmla="*/ 10241 h 10241"/>
            <a:gd name="connsiteX1" fmla="*/ 14 w 10000"/>
            <a:gd name="connsiteY1" fmla="*/ 7587 h 10241"/>
            <a:gd name="connsiteX2" fmla="*/ 6289 w 10000"/>
            <a:gd name="connsiteY2" fmla="*/ 5271 h 10241"/>
            <a:gd name="connsiteX3" fmla="*/ 10000 w 10000"/>
            <a:gd name="connsiteY3" fmla="*/ 0 h 10241"/>
            <a:gd name="connsiteX0" fmla="*/ 1876 w 10000"/>
            <a:gd name="connsiteY0" fmla="*/ 10241 h 10241"/>
            <a:gd name="connsiteX1" fmla="*/ 14 w 10000"/>
            <a:gd name="connsiteY1" fmla="*/ 7587 h 10241"/>
            <a:gd name="connsiteX2" fmla="*/ 6289 w 10000"/>
            <a:gd name="connsiteY2" fmla="*/ 5271 h 10241"/>
            <a:gd name="connsiteX3" fmla="*/ 10000 w 10000"/>
            <a:gd name="connsiteY3" fmla="*/ 0 h 10241"/>
            <a:gd name="connsiteX0" fmla="*/ 1876 w 10000"/>
            <a:gd name="connsiteY0" fmla="*/ 10241 h 10241"/>
            <a:gd name="connsiteX1" fmla="*/ 14 w 10000"/>
            <a:gd name="connsiteY1" fmla="*/ 7587 h 10241"/>
            <a:gd name="connsiteX2" fmla="*/ 6289 w 10000"/>
            <a:gd name="connsiteY2" fmla="*/ 5271 h 10241"/>
            <a:gd name="connsiteX3" fmla="*/ 10000 w 10000"/>
            <a:gd name="connsiteY3" fmla="*/ 0 h 10241"/>
            <a:gd name="connsiteX0" fmla="*/ 14 w 10000"/>
            <a:gd name="connsiteY0" fmla="*/ 7587 h 7587"/>
            <a:gd name="connsiteX1" fmla="*/ 6289 w 10000"/>
            <a:gd name="connsiteY1" fmla="*/ 5271 h 7587"/>
            <a:gd name="connsiteX2" fmla="*/ 10000 w 10000"/>
            <a:gd name="connsiteY2" fmla="*/ 0 h 7587"/>
            <a:gd name="connsiteX0" fmla="*/ 12 w 10854"/>
            <a:gd name="connsiteY0" fmla="*/ 9046 h 9046"/>
            <a:gd name="connsiteX1" fmla="*/ 7143 w 10854"/>
            <a:gd name="connsiteY1" fmla="*/ 6947 h 9046"/>
            <a:gd name="connsiteX2" fmla="*/ 10854 w 10854"/>
            <a:gd name="connsiteY2" fmla="*/ 0 h 9046"/>
            <a:gd name="connsiteX0" fmla="*/ 11 w 11183"/>
            <a:gd name="connsiteY0" fmla="*/ 9156 h 9156"/>
            <a:gd name="connsiteX1" fmla="*/ 6581 w 11183"/>
            <a:gd name="connsiteY1" fmla="*/ 6836 h 9156"/>
            <a:gd name="connsiteX2" fmla="*/ 11183 w 11183"/>
            <a:gd name="connsiteY2" fmla="*/ 0 h 9156"/>
            <a:gd name="connsiteX0" fmla="*/ 10 w 10000"/>
            <a:gd name="connsiteY0" fmla="*/ 10000 h 10000"/>
            <a:gd name="connsiteX1" fmla="*/ 5885 w 10000"/>
            <a:gd name="connsiteY1" fmla="*/ 7466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" y="10000"/>
              </a:moveTo>
              <a:cubicBezTo>
                <a:pt x="-266" y="8799"/>
                <a:pt x="5062" y="8864"/>
                <a:pt x="5885" y="7466"/>
              </a:cubicBezTo>
              <a:cubicBezTo>
                <a:pt x="6942" y="3150"/>
                <a:pt x="6600" y="7924"/>
                <a:pt x="1000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464011</xdr:colOff>
      <xdr:row>44</xdr:row>
      <xdr:rowOff>8493</xdr:rowOff>
    </xdr:from>
    <xdr:to>
      <xdr:col>2</xdr:col>
      <xdr:colOff>98429</xdr:colOff>
      <xdr:row>46</xdr:row>
      <xdr:rowOff>128476</xdr:rowOff>
    </xdr:to>
    <xdr:sp macro="" textlink="">
      <xdr:nvSpPr>
        <xdr:cNvPr id="1034" name="AutoShape 1192">
          <a:extLst>
            <a:ext uri="{FF2B5EF4-FFF2-40B4-BE49-F238E27FC236}">
              <a16:creationId xmlns:a16="http://schemas.microsoft.com/office/drawing/2014/main" id="{DF9C1821-1419-45F8-95C5-A0FCABA51AAC}"/>
            </a:ext>
          </a:extLst>
        </xdr:cNvPr>
        <xdr:cNvSpPr>
          <a:spLocks/>
        </xdr:cNvSpPr>
      </xdr:nvSpPr>
      <xdr:spPr bwMode="auto">
        <a:xfrm rot="20551840" flipH="1">
          <a:off x="610968" y="7432550"/>
          <a:ext cx="320218" cy="457440"/>
        </a:xfrm>
        <a:prstGeom prst="rightBrace">
          <a:avLst>
            <a:gd name="adj1" fmla="val 42708"/>
            <a:gd name="adj2" fmla="val 4753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130815</xdr:colOff>
      <xdr:row>44</xdr:row>
      <xdr:rowOff>88159</xdr:rowOff>
    </xdr:from>
    <xdr:to>
      <xdr:col>2</xdr:col>
      <xdr:colOff>670364</xdr:colOff>
      <xdr:row>46</xdr:row>
      <xdr:rowOff>66262</xdr:rowOff>
    </xdr:to>
    <xdr:pic>
      <xdr:nvPicPr>
        <xdr:cNvPr id="1035" name="図 1034">
          <a:extLst>
            <a:ext uri="{FF2B5EF4-FFF2-40B4-BE49-F238E27FC236}">
              <a16:creationId xmlns:a16="http://schemas.microsoft.com/office/drawing/2014/main" id="{0E59AB4D-A0A6-4420-9765-D9D41ACAF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63572" y="7512216"/>
          <a:ext cx="539549" cy="315560"/>
        </a:xfrm>
        <a:prstGeom prst="rect">
          <a:avLst/>
        </a:prstGeom>
      </xdr:spPr>
    </xdr:pic>
    <xdr:clientData/>
  </xdr:twoCellAnchor>
  <xdr:twoCellAnchor>
    <xdr:from>
      <xdr:col>2</xdr:col>
      <xdr:colOff>49100</xdr:colOff>
      <xdr:row>42</xdr:row>
      <xdr:rowOff>155980</xdr:rowOff>
    </xdr:from>
    <xdr:to>
      <xdr:col>2</xdr:col>
      <xdr:colOff>413656</xdr:colOff>
      <xdr:row>44</xdr:row>
      <xdr:rowOff>20404</xdr:rowOff>
    </xdr:to>
    <xdr:pic>
      <xdr:nvPicPr>
        <xdr:cNvPr id="1036" name="図 1035">
          <a:extLst>
            <a:ext uri="{FF2B5EF4-FFF2-40B4-BE49-F238E27FC236}">
              <a16:creationId xmlns:a16="http://schemas.microsoft.com/office/drawing/2014/main" id="{ACDC07D2-A08E-4046-83C5-6780AB17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81857" y="7242580"/>
          <a:ext cx="364556" cy="201881"/>
        </a:xfrm>
        <a:prstGeom prst="rect">
          <a:avLst/>
        </a:prstGeom>
      </xdr:spPr>
    </xdr:pic>
    <xdr:clientData/>
  </xdr:twoCellAnchor>
  <xdr:twoCellAnchor>
    <xdr:from>
      <xdr:col>2</xdr:col>
      <xdr:colOff>11872</xdr:colOff>
      <xdr:row>43</xdr:row>
      <xdr:rowOff>149302</xdr:rowOff>
    </xdr:from>
    <xdr:to>
      <xdr:col>2</xdr:col>
      <xdr:colOff>159410</xdr:colOff>
      <xdr:row>44</xdr:row>
      <xdr:rowOff>101600</xdr:rowOff>
    </xdr:to>
    <xdr:sp macro="" textlink="">
      <xdr:nvSpPr>
        <xdr:cNvPr id="1037" name="AutoShape 159">
          <a:extLst>
            <a:ext uri="{FF2B5EF4-FFF2-40B4-BE49-F238E27FC236}">
              <a16:creationId xmlns:a16="http://schemas.microsoft.com/office/drawing/2014/main" id="{C5DC4BEB-4BDF-4786-8D23-B11027EA5990}"/>
            </a:ext>
          </a:extLst>
        </xdr:cNvPr>
        <xdr:cNvSpPr>
          <a:spLocks noChangeArrowheads="1"/>
        </xdr:cNvSpPr>
      </xdr:nvSpPr>
      <xdr:spPr bwMode="auto">
        <a:xfrm>
          <a:off x="842452" y="7357822"/>
          <a:ext cx="147538" cy="11993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265689</xdr:colOff>
      <xdr:row>46</xdr:row>
      <xdr:rowOff>90240</xdr:rowOff>
    </xdr:from>
    <xdr:to>
      <xdr:col>2</xdr:col>
      <xdr:colOff>619475</xdr:colOff>
      <xdr:row>48</xdr:row>
      <xdr:rowOff>62667</xdr:rowOff>
    </xdr:to>
    <xdr:grpSp>
      <xdr:nvGrpSpPr>
        <xdr:cNvPr id="1038" name="Group 6672">
          <a:extLst>
            <a:ext uri="{FF2B5EF4-FFF2-40B4-BE49-F238E27FC236}">
              <a16:creationId xmlns:a16="http://schemas.microsoft.com/office/drawing/2014/main" id="{63B81A01-AAD6-45C8-A286-5D9DA884B727}"/>
            </a:ext>
          </a:extLst>
        </xdr:cNvPr>
        <xdr:cNvGrpSpPr>
          <a:grpSpLocks/>
        </xdr:cNvGrpSpPr>
      </xdr:nvGrpSpPr>
      <xdr:grpSpPr bwMode="auto">
        <a:xfrm>
          <a:off x="1098446" y="7851754"/>
          <a:ext cx="353786" cy="309884"/>
          <a:chOff x="536" y="109"/>
          <a:chExt cx="46" cy="44"/>
        </a:xfrm>
      </xdr:grpSpPr>
      <xdr:pic>
        <xdr:nvPicPr>
          <xdr:cNvPr id="1039" name="Picture 6673" descr="route2">
            <a:extLst>
              <a:ext uri="{FF2B5EF4-FFF2-40B4-BE49-F238E27FC236}">
                <a16:creationId xmlns:a16="http://schemas.microsoft.com/office/drawing/2014/main" id="{EE1C150D-2672-1249-CF00-3A001AD77D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40" name="Text Box 6674">
            <a:extLst>
              <a:ext uri="{FF2B5EF4-FFF2-40B4-BE49-F238E27FC236}">
                <a16:creationId xmlns:a16="http://schemas.microsoft.com/office/drawing/2014/main" id="{70718225-9B99-D312-E6A1-7855E1BCF4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1</xdr:col>
      <xdr:colOff>455758</xdr:colOff>
      <xdr:row>42</xdr:row>
      <xdr:rowOff>22140</xdr:rowOff>
    </xdr:from>
    <xdr:to>
      <xdr:col>2</xdr:col>
      <xdr:colOff>63495</xdr:colOff>
      <xdr:row>43</xdr:row>
      <xdr:rowOff>100410</xdr:rowOff>
    </xdr:to>
    <xdr:grpSp>
      <xdr:nvGrpSpPr>
        <xdr:cNvPr id="1041" name="Group 6672">
          <a:extLst>
            <a:ext uri="{FF2B5EF4-FFF2-40B4-BE49-F238E27FC236}">
              <a16:creationId xmlns:a16="http://schemas.microsoft.com/office/drawing/2014/main" id="{066B34CD-DD9B-429E-9A4A-EDC12523875D}"/>
            </a:ext>
          </a:extLst>
        </xdr:cNvPr>
        <xdr:cNvGrpSpPr>
          <a:grpSpLocks/>
        </xdr:cNvGrpSpPr>
      </xdr:nvGrpSpPr>
      <xdr:grpSpPr bwMode="auto">
        <a:xfrm>
          <a:off x="602715" y="7108740"/>
          <a:ext cx="293537" cy="246999"/>
          <a:chOff x="536" y="109"/>
          <a:chExt cx="46" cy="44"/>
        </a:xfrm>
      </xdr:grpSpPr>
      <xdr:pic>
        <xdr:nvPicPr>
          <xdr:cNvPr id="1042" name="Picture 6673" descr="route2">
            <a:extLst>
              <a:ext uri="{FF2B5EF4-FFF2-40B4-BE49-F238E27FC236}">
                <a16:creationId xmlns:a16="http://schemas.microsoft.com/office/drawing/2014/main" id="{96EC50A2-5E9A-4838-8ED0-025A9BACFF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43" name="Text Box 6674">
            <a:extLst>
              <a:ext uri="{FF2B5EF4-FFF2-40B4-BE49-F238E27FC236}">
                <a16:creationId xmlns:a16="http://schemas.microsoft.com/office/drawing/2014/main" id="{ED951549-1113-4E0A-4E1B-2D029FAECB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4</xdr:col>
      <xdr:colOff>89963</xdr:colOff>
      <xdr:row>36</xdr:row>
      <xdr:rowOff>2523</xdr:rowOff>
    </xdr:from>
    <xdr:to>
      <xdr:col>4</xdr:col>
      <xdr:colOff>422963</xdr:colOff>
      <xdr:row>37</xdr:row>
      <xdr:rowOff>138345</xdr:rowOff>
    </xdr:to>
    <xdr:grpSp>
      <xdr:nvGrpSpPr>
        <xdr:cNvPr id="1044" name="Group 6672">
          <a:extLst>
            <a:ext uri="{FF2B5EF4-FFF2-40B4-BE49-F238E27FC236}">
              <a16:creationId xmlns:a16="http://schemas.microsoft.com/office/drawing/2014/main" id="{D19474A9-EC0F-42FC-8692-007103E9BBA4}"/>
            </a:ext>
          </a:extLst>
        </xdr:cNvPr>
        <xdr:cNvGrpSpPr>
          <a:grpSpLocks/>
        </xdr:cNvGrpSpPr>
      </xdr:nvGrpSpPr>
      <xdr:grpSpPr bwMode="auto">
        <a:xfrm>
          <a:off x="2294320" y="6076752"/>
          <a:ext cx="333000" cy="304550"/>
          <a:chOff x="536" y="109"/>
          <a:chExt cx="46" cy="44"/>
        </a:xfrm>
      </xdr:grpSpPr>
      <xdr:pic>
        <xdr:nvPicPr>
          <xdr:cNvPr id="1045" name="Picture 6673" descr="route2">
            <a:extLst>
              <a:ext uri="{FF2B5EF4-FFF2-40B4-BE49-F238E27FC236}">
                <a16:creationId xmlns:a16="http://schemas.microsoft.com/office/drawing/2014/main" id="{E7AD3DC3-9C2F-0361-EAF6-E05A128D67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46" name="Text Box 6674">
            <a:extLst>
              <a:ext uri="{FF2B5EF4-FFF2-40B4-BE49-F238E27FC236}">
                <a16:creationId xmlns:a16="http://schemas.microsoft.com/office/drawing/2014/main" id="{BC2FD908-3233-21B4-AF82-90609D7FC3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3</xdr:col>
      <xdr:colOff>9525</xdr:colOff>
      <xdr:row>57</xdr:row>
      <xdr:rowOff>5442</xdr:rowOff>
    </xdr:from>
    <xdr:to>
      <xdr:col>3</xdr:col>
      <xdr:colOff>209551</xdr:colOff>
      <xdr:row>57</xdr:row>
      <xdr:rowOff>163830</xdr:rowOff>
    </xdr:to>
    <xdr:sp macro="" textlink="">
      <xdr:nvSpPr>
        <xdr:cNvPr id="1048" name="六角形 1047">
          <a:extLst>
            <a:ext uri="{FF2B5EF4-FFF2-40B4-BE49-F238E27FC236}">
              <a16:creationId xmlns:a16="http://schemas.microsoft.com/office/drawing/2014/main" id="{2406CF73-D1E1-4F00-BB3F-4C48DBE43EE2}"/>
            </a:ext>
          </a:extLst>
        </xdr:cNvPr>
        <xdr:cNvSpPr/>
      </xdr:nvSpPr>
      <xdr:spPr bwMode="auto">
        <a:xfrm>
          <a:off x="1525905" y="9560922"/>
          <a:ext cx="200026" cy="15838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42</a:t>
          </a:r>
        </a:p>
      </xdr:txBody>
    </xdr:sp>
    <xdr:clientData/>
  </xdr:twoCellAnchor>
  <xdr:twoCellAnchor editAs="oneCell">
    <xdr:from>
      <xdr:col>0</xdr:col>
      <xdr:colOff>723900</xdr:colOff>
      <xdr:row>56</xdr:row>
      <xdr:rowOff>161925</xdr:rowOff>
    </xdr:from>
    <xdr:to>
      <xdr:col>1</xdr:col>
      <xdr:colOff>36809</xdr:colOff>
      <xdr:row>58</xdr:row>
      <xdr:rowOff>96691</xdr:rowOff>
    </xdr:to>
    <xdr:sp macro="" textlink="">
      <xdr:nvSpPr>
        <xdr:cNvPr id="1049" name="Text Box 794">
          <a:extLst>
            <a:ext uri="{FF2B5EF4-FFF2-40B4-BE49-F238E27FC236}">
              <a16:creationId xmlns:a16="http://schemas.microsoft.com/office/drawing/2014/main" id="{A18A8FEB-2843-4E8D-A6F5-FA230FEC26A2}"/>
            </a:ext>
          </a:extLst>
        </xdr:cNvPr>
        <xdr:cNvSpPr txBox="1">
          <a:spLocks noChangeArrowheads="1"/>
        </xdr:cNvSpPr>
      </xdr:nvSpPr>
      <xdr:spPr bwMode="auto">
        <a:xfrm>
          <a:off x="144780" y="9549765"/>
          <a:ext cx="36809" cy="27004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359038</xdr:colOff>
      <xdr:row>58</xdr:row>
      <xdr:rowOff>25368</xdr:rowOff>
    </xdr:from>
    <xdr:to>
      <xdr:col>3</xdr:col>
      <xdr:colOff>633449</xdr:colOff>
      <xdr:row>64</xdr:row>
      <xdr:rowOff>128995</xdr:rowOff>
    </xdr:to>
    <xdr:sp macro="" textlink="">
      <xdr:nvSpPr>
        <xdr:cNvPr id="1050" name="Freeform 473">
          <a:extLst>
            <a:ext uri="{FF2B5EF4-FFF2-40B4-BE49-F238E27FC236}">
              <a16:creationId xmlns:a16="http://schemas.microsoft.com/office/drawing/2014/main" id="{4A7C2D88-085F-4034-80CF-8853B6A05CEA}"/>
            </a:ext>
          </a:extLst>
        </xdr:cNvPr>
        <xdr:cNvSpPr>
          <a:spLocks/>
        </xdr:cNvSpPr>
      </xdr:nvSpPr>
      <xdr:spPr bwMode="auto">
        <a:xfrm flipH="1">
          <a:off x="1875418" y="9748488"/>
          <a:ext cx="274411" cy="1109467"/>
        </a:xfrm>
        <a:custGeom>
          <a:avLst/>
          <a:gdLst>
            <a:gd name="T0" fmla="*/ 0 w 39"/>
            <a:gd name="T1" fmla="*/ 2147483647 h 130"/>
            <a:gd name="T2" fmla="*/ 2147483647 w 39"/>
            <a:gd name="T3" fmla="*/ 2147483647 h 130"/>
            <a:gd name="T4" fmla="*/ 2147483647 w 39"/>
            <a:gd name="T5" fmla="*/ 2147483647 h 130"/>
            <a:gd name="T6" fmla="*/ 2147483647 w 39"/>
            <a:gd name="T7" fmla="*/ 2147483647 h 130"/>
            <a:gd name="T8" fmla="*/ 2147483647 w 39"/>
            <a:gd name="T9" fmla="*/ 2147483647 h 130"/>
            <a:gd name="T10" fmla="*/ 2147483647 w 39"/>
            <a:gd name="T11" fmla="*/ 2147483647 h 130"/>
            <a:gd name="T12" fmla="*/ 2147483647 w 39"/>
            <a:gd name="T13" fmla="*/ 2147483647 h 130"/>
            <a:gd name="T14" fmla="*/ 2147483647 w 39"/>
            <a:gd name="T15" fmla="*/ 0 h 13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connsiteX0" fmla="*/ 0 w 9663"/>
            <a:gd name="connsiteY0" fmla="*/ 10000 h 10000"/>
            <a:gd name="connsiteX1" fmla="*/ 513 w 9663"/>
            <a:gd name="connsiteY1" fmla="*/ 7385 h 10000"/>
            <a:gd name="connsiteX2" fmla="*/ 2821 w 9663"/>
            <a:gd name="connsiteY2" fmla="*/ 5769 h 10000"/>
            <a:gd name="connsiteX3" fmla="*/ 6154 w 9663"/>
            <a:gd name="connsiteY3" fmla="*/ 5154 h 10000"/>
            <a:gd name="connsiteX4" fmla="*/ 9487 w 9663"/>
            <a:gd name="connsiteY4" fmla="*/ 5000 h 10000"/>
            <a:gd name="connsiteX5" fmla="*/ 9231 w 9663"/>
            <a:gd name="connsiteY5" fmla="*/ 4231 h 10000"/>
            <a:gd name="connsiteX6" fmla="*/ 9231 w 9663"/>
            <a:gd name="connsiteY6" fmla="*/ 3308 h 10000"/>
            <a:gd name="connsiteX7" fmla="*/ 8718 w 9663"/>
            <a:gd name="connsiteY7" fmla="*/ 0 h 10000"/>
            <a:gd name="connsiteX0" fmla="*/ 0 w 10000"/>
            <a:gd name="connsiteY0" fmla="*/ 10000 h 10000"/>
            <a:gd name="connsiteX1" fmla="*/ 531 w 10000"/>
            <a:gd name="connsiteY1" fmla="*/ 7385 h 10000"/>
            <a:gd name="connsiteX2" fmla="*/ 2919 w 10000"/>
            <a:gd name="connsiteY2" fmla="*/ 5769 h 10000"/>
            <a:gd name="connsiteX3" fmla="*/ 6369 w 10000"/>
            <a:gd name="connsiteY3" fmla="*/ 5154 h 10000"/>
            <a:gd name="connsiteX4" fmla="*/ 9818 w 10000"/>
            <a:gd name="connsiteY4" fmla="*/ 5000 h 10000"/>
            <a:gd name="connsiteX5" fmla="*/ 9553 w 10000"/>
            <a:gd name="connsiteY5" fmla="*/ 4231 h 10000"/>
            <a:gd name="connsiteX6" fmla="*/ 9553 w 10000"/>
            <a:gd name="connsiteY6" fmla="*/ 3308 h 10000"/>
            <a:gd name="connsiteX7" fmla="*/ 9022 w 10000"/>
            <a:gd name="connsiteY7" fmla="*/ 0 h 10000"/>
            <a:gd name="connsiteX0" fmla="*/ 0 w 10000"/>
            <a:gd name="connsiteY0" fmla="*/ 10000 h 10000"/>
            <a:gd name="connsiteX1" fmla="*/ 2919 w 10000"/>
            <a:gd name="connsiteY1" fmla="*/ 5769 h 10000"/>
            <a:gd name="connsiteX2" fmla="*/ 6369 w 10000"/>
            <a:gd name="connsiteY2" fmla="*/ 5154 h 10000"/>
            <a:gd name="connsiteX3" fmla="*/ 9818 w 10000"/>
            <a:gd name="connsiteY3" fmla="*/ 5000 h 10000"/>
            <a:gd name="connsiteX4" fmla="*/ 9553 w 10000"/>
            <a:gd name="connsiteY4" fmla="*/ 4231 h 10000"/>
            <a:gd name="connsiteX5" fmla="*/ 9553 w 10000"/>
            <a:gd name="connsiteY5" fmla="*/ 3308 h 10000"/>
            <a:gd name="connsiteX6" fmla="*/ 9022 w 10000"/>
            <a:gd name="connsiteY6" fmla="*/ 0 h 10000"/>
            <a:gd name="connsiteX0" fmla="*/ 87 w 10087"/>
            <a:gd name="connsiteY0" fmla="*/ 10000 h 10000"/>
            <a:gd name="connsiteX1" fmla="*/ 426 w 10087"/>
            <a:gd name="connsiteY1" fmla="*/ 5545 h 10000"/>
            <a:gd name="connsiteX2" fmla="*/ 6456 w 10087"/>
            <a:gd name="connsiteY2" fmla="*/ 5154 h 10000"/>
            <a:gd name="connsiteX3" fmla="*/ 9905 w 10087"/>
            <a:gd name="connsiteY3" fmla="*/ 5000 h 10000"/>
            <a:gd name="connsiteX4" fmla="*/ 9640 w 10087"/>
            <a:gd name="connsiteY4" fmla="*/ 4231 h 10000"/>
            <a:gd name="connsiteX5" fmla="*/ 9640 w 10087"/>
            <a:gd name="connsiteY5" fmla="*/ 3308 h 10000"/>
            <a:gd name="connsiteX6" fmla="*/ 9109 w 10087"/>
            <a:gd name="connsiteY6" fmla="*/ 0 h 10000"/>
            <a:gd name="connsiteX0" fmla="*/ 87 w 22872"/>
            <a:gd name="connsiteY0" fmla="*/ 6748 h 6748"/>
            <a:gd name="connsiteX1" fmla="*/ 426 w 22872"/>
            <a:gd name="connsiteY1" fmla="*/ 2293 h 6748"/>
            <a:gd name="connsiteX2" fmla="*/ 6456 w 22872"/>
            <a:gd name="connsiteY2" fmla="*/ 1902 h 6748"/>
            <a:gd name="connsiteX3" fmla="*/ 9905 w 22872"/>
            <a:gd name="connsiteY3" fmla="*/ 1748 h 6748"/>
            <a:gd name="connsiteX4" fmla="*/ 9640 w 22872"/>
            <a:gd name="connsiteY4" fmla="*/ 979 h 6748"/>
            <a:gd name="connsiteX5" fmla="*/ 9640 w 22872"/>
            <a:gd name="connsiteY5" fmla="*/ 56 h 6748"/>
            <a:gd name="connsiteX6" fmla="*/ 22869 w 22872"/>
            <a:gd name="connsiteY6" fmla="*/ 4727 h 6748"/>
            <a:gd name="connsiteX0" fmla="*/ 38 w 10000"/>
            <a:gd name="connsiteY0" fmla="*/ 10000 h 10000"/>
            <a:gd name="connsiteX1" fmla="*/ 186 w 10000"/>
            <a:gd name="connsiteY1" fmla="*/ 3398 h 10000"/>
            <a:gd name="connsiteX2" fmla="*/ 2823 w 10000"/>
            <a:gd name="connsiteY2" fmla="*/ 2819 h 10000"/>
            <a:gd name="connsiteX3" fmla="*/ 4331 w 10000"/>
            <a:gd name="connsiteY3" fmla="*/ 2590 h 10000"/>
            <a:gd name="connsiteX4" fmla="*/ 4215 w 10000"/>
            <a:gd name="connsiteY4" fmla="*/ 1451 h 10000"/>
            <a:gd name="connsiteX5" fmla="*/ 4215 w 10000"/>
            <a:gd name="connsiteY5" fmla="*/ 83 h 10000"/>
            <a:gd name="connsiteX6" fmla="*/ 9999 w 10000"/>
            <a:gd name="connsiteY6" fmla="*/ 7005 h 10000"/>
            <a:gd name="connsiteX0" fmla="*/ 38 w 9999"/>
            <a:gd name="connsiteY0" fmla="*/ 8737 h 8737"/>
            <a:gd name="connsiteX1" fmla="*/ 186 w 9999"/>
            <a:gd name="connsiteY1" fmla="*/ 2135 h 8737"/>
            <a:gd name="connsiteX2" fmla="*/ 2823 w 9999"/>
            <a:gd name="connsiteY2" fmla="*/ 1556 h 8737"/>
            <a:gd name="connsiteX3" fmla="*/ 4331 w 9999"/>
            <a:gd name="connsiteY3" fmla="*/ 1327 h 8737"/>
            <a:gd name="connsiteX4" fmla="*/ 4215 w 9999"/>
            <a:gd name="connsiteY4" fmla="*/ 188 h 8737"/>
            <a:gd name="connsiteX5" fmla="*/ 9999 w 9999"/>
            <a:gd name="connsiteY5" fmla="*/ 5742 h 8737"/>
            <a:gd name="connsiteX0" fmla="*/ 38 w 10000"/>
            <a:gd name="connsiteY0" fmla="*/ 8806 h 8806"/>
            <a:gd name="connsiteX1" fmla="*/ 186 w 10000"/>
            <a:gd name="connsiteY1" fmla="*/ 1250 h 8806"/>
            <a:gd name="connsiteX2" fmla="*/ 2823 w 10000"/>
            <a:gd name="connsiteY2" fmla="*/ 587 h 8806"/>
            <a:gd name="connsiteX3" fmla="*/ 4331 w 10000"/>
            <a:gd name="connsiteY3" fmla="*/ 325 h 8806"/>
            <a:gd name="connsiteX4" fmla="*/ 10000 w 10000"/>
            <a:gd name="connsiteY4" fmla="*/ 5378 h 8806"/>
            <a:gd name="connsiteX0" fmla="*/ 149 w 10111"/>
            <a:gd name="connsiteY0" fmla="*/ 10065 h 10065"/>
            <a:gd name="connsiteX1" fmla="*/ 297 w 10111"/>
            <a:gd name="connsiteY1" fmla="*/ 1484 h 10065"/>
            <a:gd name="connsiteX2" fmla="*/ 4442 w 10111"/>
            <a:gd name="connsiteY2" fmla="*/ 434 h 10065"/>
            <a:gd name="connsiteX3" fmla="*/ 10111 w 10111"/>
            <a:gd name="connsiteY3" fmla="*/ 6172 h 10065"/>
            <a:gd name="connsiteX0" fmla="*/ 233 w 10195"/>
            <a:gd name="connsiteY0" fmla="*/ 9768 h 9768"/>
            <a:gd name="connsiteX1" fmla="*/ 381 w 10195"/>
            <a:gd name="connsiteY1" fmla="*/ 1187 h 9768"/>
            <a:gd name="connsiteX2" fmla="*/ 5654 w 10195"/>
            <a:gd name="connsiteY2" fmla="*/ 568 h 9768"/>
            <a:gd name="connsiteX3" fmla="*/ 10195 w 10195"/>
            <a:gd name="connsiteY3" fmla="*/ 5875 h 9768"/>
            <a:gd name="connsiteX0" fmla="*/ 229 w 10000"/>
            <a:gd name="connsiteY0" fmla="*/ 9578 h 9578"/>
            <a:gd name="connsiteX1" fmla="*/ 374 w 10000"/>
            <a:gd name="connsiteY1" fmla="*/ 793 h 9578"/>
            <a:gd name="connsiteX2" fmla="*/ 5546 w 10000"/>
            <a:gd name="connsiteY2" fmla="*/ 159 h 9578"/>
            <a:gd name="connsiteX3" fmla="*/ 10000 w 10000"/>
            <a:gd name="connsiteY3" fmla="*/ 5593 h 9578"/>
            <a:gd name="connsiteX0" fmla="*/ 229 w 10000"/>
            <a:gd name="connsiteY0" fmla="*/ 11232 h 11232"/>
            <a:gd name="connsiteX1" fmla="*/ 374 w 10000"/>
            <a:gd name="connsiteY1" fmla="*/ 2060 h 11232"/>
            <a:gd name="connsiteX2" fmla="*/ 5546 w 10000"/>
            <a:gd name="connsiteY2" fmla="*/ 1398 h 11232"/>
            <a:gd name="connsiteX3" fmla="*/ 10000 w 10000"/>
            <a:gd name="connsiteY3" fmla="*/ 7071 h 11232"/>
            <a:gd name="connsiteX0" fmla="*/ 292 w 10063"/>
            <a:gd name="connsiteY0" fmla="*/ 11813 h 11813"/>
            <a:gd name="connsiteX1" fmla="*/ 437 w 10063"/>
            <a:gd name="connsiteY1" fmla="*/ 2641 h 11813"/>
            <a:gd name="connsiteX2" fmla="*/ 6470 w 10063"/>
            <a:gd name="connsiteY2" fmla="*/ 1211 h 11813"/>
            <a:gd name="connsiteX3" fmla="*/ 10063 w 10063"/>
            <a:gd name="connsiteY3" fmla="*/ 7652 h 11813"/>
            <a:gd name="connsiteX0" fmla="*/ 292 w 10063"/>
            <a:gd name="connsiteY0" fmla="*/ 11813 h 11813"/>
            <a:gd name="connsiteX1" fmla="*/ 437 w 10063"/>
            <a:gd name="connsiteY1" fmla="*/ 2641 h 11813"/>
            <a:gd name="connsiteX2" fmla="*/ 6470 w 10063"/>
            <a:gd name="connsiteY2" fmla="*/ 1211 h 11813"/>
            <a:gd name="connsiteX3" fmla="*/ 10063 w 10063"/>
            <a:gd name="connsiteY3" fmla="*/ 7652 h 11813"/>
            <a:gd name="connsiteX0" fmla="*/ 292 w 10063"/>
            <a:gd name="connsiteY0" fmla="*/ 11813 h 11813"/>
            <a:gd name="connsiteX1" fmla="*/ 437 w 10063"/>
            <a:gd name="connsiteY1" fmla="*/ 2641 h 11813"/>
            <a:gd name="connsiteX2" fmla="*/ 6470 w 10063"/>
            <a:gd name="connsiteY2" fmla="*/ 1211 h 11813"/>
            <a:gd name="connsiteX3" fmla="*/ 10063 w 10063"/>
            <a:gd name="connsiteY3" fmla="*/ 7652 h 11813"/>
            <a:gd name="connsiteX0" fmla="*/ 559 w 10330"/>
            <a:gd name="connsiteY0" fmla="*/ 9243 h 9243"/>
            <a:gd name="connsiteX1" fmla="*/ 704 w 10330"/>
            <a:gd name="connsiteY1" fmla="*/ 71 h 9243"/>
            <a:gd name="connsiteX2" fmla="*/ 10330 w 10330"/>
            <a:gd name="connsiteY2" fmla="*/ 5082 h 9243"/>
            <a:gd name="connsiteX0" fmla="*/ 541 w 10000"/>
            <a:gd name="connsiteY0" fmla="*/ 10154 h 10154"/>
            <a:gd name="connsiteX1" fmla="*/ 682 w 10000"/>
            <a:gd name="connsiteY1" fmla="*/ 231 h 10154"/>
            <a:gd name="connsiteX2" fmla="*/ 10000 w 10000"/>
            <a:gd name="connsiteY2" fmla="*/ 5652 h 10154"/>
            <a:gd name="connsiteX0" fmla="*/ 2444 w 11903"/>
            <a:gd name="connsiteY0" fmla="*/ 9936 h 9936"/>
            <a:gd name="connsiteX1" fmla="*/ 2585 w 11903"/>
            <a:gd name="connsiteY1" fmla="*/ 13 h 9936"/>
            <a:gd name="connsiteX2" fmla="*/ 11903 w 11903"/>
            <a:gd name="connsiteY2" fmla="*/ 5434 h 9936"/>
            <a:gd name="connsiteX0" fmla="*/ 362 w 8309"/>
            <a:gd name="connsiteY0" fmla="*/ 11083 h 11083"/>
            <a:gd name="connsiteX1" fmla="*/ 481 w 8309"/>
            <a:gd name="connsiteY1" fmla="*/ 1096 h 11083"/>
            <a:gd name="connsiteX2" fmla="*/ 7072 w 8309"/>
            <a:gd name="connsiteY2" fmla="*/ 869 h 11083"/>
            <a:gd name="connsiteX3" fmla="*/ 8309 w 8309"/>
            <a:gd name="connsiteY3" fmla="*/ 6552 h 11083"/>
            <a:gd name="connsiteX0" fmla="*/ 0 w 9564"/>
            <a:gd name="connsiteY0" fmla="*/ 11491 h 11491"/>
            <a:gd name="connsiteX1" fmla="*/ 143 w 9564"/>
            <a:gd name="connsiteY1" fmla="*/ 2480 h 11491"/>
            <a:gd name="connsiteX2" fmla="*/ 8075 w 9564"/>
            <a:gd name="connsiteY2" fmla="*/ 2275 h 11491"/>
            <a:gd name="connsiteX3" fmla="*/ 9564 w 9564"/>
            <a:gd name="connsiteY3" fmla="*/ 7403 h 11491"/>
            <a:gd name="connsiteX0" fmla="*/ 0 w 10000"/>
            <a:gd name="connsiteY0" fmla="*/ 8020 h 8020"/>
            <a:gd name="connsiteX1" fmla="*/ 8443 w 10000"/>
            <a:gd name="connsiteY1" fmla="*/ 0 h 8020"/>
            <a:gd name="connsiteX2" fmla="*/ 10000 w 10000"/>
            <a:gd name="connsiteY2" fmla="*/ 4462 h 8020"/>
            <a:gd name="connsiteX0" fmla="*/ 739 w 10739"/>
            <a:gd name="connsiteY0" fmla="*/ 10583 h 10583"/>
            <a:gd name="connsiteX1" fmla="*/ 500 w 10739"/>
            <a:gd name="connsiteY1" fmla="*/ 747 h 10583"/>
            <a:gd name="connsiteX2" fmla="*/ 9182 w 10739"/>
            <a:gd name="connsiteY2" fmla="*/ 583 h 10583"/>
            <a:gd name="connsiteX3" fmla="*/ 10739 w 10739"/>
            <a:gd name="connsiteY3" fmla="*/ 6147 h 10583"/>
            <a:gd name="connsiteX0" fmla="*/ 239 w 10239"/>
            <a:gd name="connsiteY0" fmla="*/ 10583 h 10583"/>
            <a:gd name="connsiteX1" fmla="*/ 0 w 10239"/>
            <a:gd name="connsiteY1" fmla="*/ 747 h 10583"/>
            <a:gd name="connsiteX2" fmla="*/ 8682 w 10239"/>
            <a:gd name="connsiteY2" fmla="*/ 583 h 10583"/>
            <a:gd name="connsiteX3" fmla="*/ 10239 w 10239"/>
            <a:gd name="connsiteY3" fmla="*/ 6147 h 10583"/>
            <a:gd name="connsiteX0" fmla="*/ 239 w 10239"/>
            <a:gd name="connsiteY0" fmla="*/ 10742 h 10742"/>
            <a:gd name="connsiteX1" fmla="*/ 0 w 10239"/>
            <a:gd name="connsiteY1" fmla="*/ 906 h 10742"/>
            <a:gd name="connsiteX2" fmla="*/ 7046 w 10239"/>
            <a:gd name="connsiteY2" fmla="*/ 251 h 10742"/>
            <a:gd name="connsiteX3" fmla="*/ 10239 w 10239"/>
            <a:gd name="connsiteY3" fmla="*/ 6306 h 10742"/>
            <a:gd name="connsiteX0" fmla="*/ 239 w 10239"/>
            <a:gd name="connsiteY0" fmla="*/ 10742 h 10742"/>
            <a:gd name="connsiteX1" fmla="*/ 0 w 10239"/>
            <a:gd name="connsiteY1" fmla="*/ 906 h 10742"/>
            <a:gd name="connsiteX2" fmla="*/ 7046 w 10239"/>
            <a:gd name="connsiteY2" fmla="*/ 251 h 10742"/>
            <a:gd name="connsiteX3" fmla="*/ 10239 w 10239"/>
            <a:gd name="connsiteY3" fmla="*/ 6306 h 10742"/>
            <a:gd name="connsiteX0" fmla="*/ 239 w 12756"/>
            <a:gd name="connsiteY0" fmla="*/ 10742 h 10742"/>
            <a:gd name="connsiteX1" fmla="*/ 0 w 12756"/>
            <a:gd name="connsiteY1" fmla="*/ 906 h 10742"/>
            <a:gd name="connsiteX2" fmla="*/ 7046 w 12756"/>
            <a:gd name="connsiteY2" fmla="*/ 251 h 10742"/>
            <a:gd name="connsiteX3" fmla="*/ 12756 w 12756"/>
            <a:gd name="connsiteY3" fmla="*/ 8597 h 10742"/>
            <a:gd name="connsiteX0" fmla="*/ 239 w 12756"/>
            <a:gd name="connsiteY0" fmla="*/ 10742 h 10742"/>
            <a:gd name="connsiteX1" fmla="*/ 0 w 12756"/>
            <a:gd name="connsiteY1" fmla="*/ 906 h 10742"/>
            <a:gd name="connsiteX2" fmla="*/ 7046 w 12756"/>
            <a:gd name="connsiteY2" fmla="*/ 251 h 10742"/>
            <a:gd name="connsiteX3" fmla="*/ 12756 w 12756"/>
            <a:gd name="connsiteY3" fmla="*/ 8597 h 10742"/>
            <a:gd name="connsiteX0" fmla="*/ 239 w 12756"/>
            <a:gd name="connsiteY0" fmla="*/ 10491 h 10491"/>
            <a:gd name="connsiteX1" fmla="*/ 0 w 12756"/>
            <a:gd name="connsiteY1" fmla="*/ 655 h 10491"/>
            <a:gd name="connsiteX2" fmla="*/ 7046 w 12756"/>
            <a:gd name="connsiteY2" fmla="*/ 0 h 10491"/>
            <a:gd name="connsiteX3" fmla="*/ 12756 w 12756"/>
            <a:gd name="connsiteY3" fmla="*/ 8346 h 10491"/>
            <a:gd name="connsiteX0" fmla="*/ 239 w 12756"/>
            <a:gd name="connsiteY0" fmla="*/ 10491 h 10491"/>
            <a:gd name="connsiteX1" fmla="*/ 0 w 12756"/>
            <a:gd name="connsiteY1" fmla="*/ 655 h 10491"/>
            <a:gd name="connsiteX2" fmla="*/ 7046 w 12756"/>
            <a:gd name="connsiteY2" fmla="*/ 0 h 10491"/>
            <a:gd name="connsiteX3" fmla="*/ 12756 w 12756"/>
            <a:gd name="connsiteY3" fmla="*/ 8346 h 10491"/>
            <a:gd name="connsiteX0" fmla="*/ 239 w 12756"/>
            <a:gd name="connsiteY0" fmla="*/ 10491 h 10491"/>
            <a:gd name="connsiteX1" fmla="*/ 0 w 12756"/>
            <a:gd name="connsiteY1" fmla="*/ 655 h 10491"/>
            <a:gd name="connsiteX2" fmla="*/ 7046 w 12756"/>
            <a:gd name="connsiteY2" fmla="*/ 0 h 10491"/>
            <a:gd name="connsiteX3" fmla="*/ 12756 w 12756"/>
            <a:gd name="connsiteY3" fmla="*/ 8346 h 10491"/>
            <a:gd name="connsiteX0" fmla="*/ 0 w 13020"/>
            <a:gd name="connsiteY0" fmla="*/ 5417 h 8346"/>
            <a:gd name="connsiteX1" fmla="*/ 264 w 13020"/>
            <a:gd name="connsiteY1" fmla="*/ 655 h 8346"/>
            <a:gd name="connsiteX2" fmla="*/ 7310 w 13020"/>
            <a:gd name="connsiteY2" fmla="*/ 0 h 8346"/>
            <a:gd name="connsiteX3" fmla="*/ 13020 w 13020"/>
            <a:gd name="connsiteY3" fmla="*/ 8346 h 8346"/>
            <a:gd name="connsiteX0" fmla="*/ 0 w 9903"/>
            <a:gd name="connsiteY0" fmla="*/ 12766 h 12766"/>
            <a:gd name="connsiteX1" fmla="*/ 106 w 9903"/>
            <a:gd name="connsiteY1" fmla="*/ 785 h 12766"/>
            <a:gd name="connsiteX2" fmla="*/ 5517 w 9903"/>
            <a:gd name="connsiteY2" fmla="*/ 0 h 12766"/>
            <a:gd name="connsiteX3" fmla="*/ 9903 w 9903"/>
            <a:gd name="connsiteY3" fmla="*/ 10000 h 12766"/>
            <a:gd name="connsiteX0" fmla="*/ 381 w 9893"/>
            <a:gd name="connsiteY0" fmla="*/ 9539 h 9539"/>
            <a:gd name="connsiteX1" fmla="*/ 0 w 9893"/>
            <a:gd name="connsiteY1" fmla="*/ 615 h 9539"/>
            <a:gd name="connsiteX2" fmla="*/ 5464 w 9893"/>
            <a:gd name="connsiteY2" fmla="*/ 0 h 9539"/>
            <a:gd name="connsiteX3" fmla="*/ 9893 w 9893"/>
            <a:gd name="connsiteY3" fmla="*/ 7833 h 9539"/>
            <a:gd name="connsiteX0" fmla="*/ 385 w 10000"/>
            <a:gd name="connsiteY0" fmla="*/ 10000 h 10000"/>
            <a:gd name="connsiteX1" fmla="*/ 0 w 10000"/>
            <a:gd name="connsiteY1" fmla="*/ 645 h 10000"/>
            <a:gd name="connsiteX2" fmla="*/ 5523 w 10000"/>
            <a:gd name="connsiteY2" fmla="*/ 0 h 10000"/>
            <a:gd name="connsiteX3" fmla="*/ 10000 w 10000"/>
            <a:gd name="connsiteY3" fmla="*/ 8212 h 10000"/>
            <a:gd name="connsiteX0" fmla="*/ 385 w 10000"/>
            <a:gd name="connsiteY0" fmla="*/ 10000 h 10000"/>
            <a:gd name="connsiteX1" fmla="*/ 0 w 10000"/>
            <a:gd name="connsiteY1" fmla="*/ 645 h 10000"/>
            <a:gd name="connsiteX2" fmla="*/ 5523 w 10000"/>
            <a:gd name="connsiteY2" fmla="*/ 0 h 10000"/>
            <a:gd name="connsiteX3" fmla="*/ 10000 w 10000"/>
            <a:gd name="connsiteY3" fmla="*/ 8212 h 10000"/>
            <a:gd name="connsiteX0" fmla="*/ 385 w 10000"/>
            <a:gd name="connsiteY0" fmla="*/ 10000 h 10000"/>
            <a:gd name="connsiteX1" fmla="*/ 0 w 10000"/>
            <a:gd name="connsiteY1" fmla="*/ 645 h 10000"/>
            <a:gd name="connsiteX2" fmla="*/ 5523 w 10000"/>
            <a:gd name="connsiteY2" fmla="*/ 0 h 10000"/>
            <a:gd name="connsiteX3" fmla="*/ 10000 w 10000"/>
            <a:gd name="connsiteY3" fmla="*/ 8212 h 10000"/>
            <a:gd name="connsiteX0" fmla="*/ 385 w 10000"/>
            <a:gd name="connsiteY0" fmla="*/ 10000 h 10000"/>
            <a:gd name="connsiteX1" fmla="*/ 0 w 10000"/>
            <a:gd name="connsiteY1" fmla="*/ 645 h 10000"/>
            <a:gd name="connsiteX2" fmla="*/ 5523 w 10000"/>
            <a:gd name="connsiteY2" fmla="*/ 0 h 10000"/>
            <a:gd name="connsiteX3" fmla="*/ 10000 w 10000"/>
            <a:gd name="connsiteY3" fmla="*/ 8212 h 10000"/>
            <a:gd name="connsiteX0" fmla="*/ 286 w 10000"/>
            <a:gd name="connsiteY0" fmla="*/ 10161 h 10161"/>
            <a:gd name="connsiteX1" fmla="*/ 0 w 10000"/>
            <a:gd name="connsiteY1" fmla="*/ 645 h 10161"/>
            <a:gd name="connsiteX2" fmla="*/ 5523 w 10000"/>
            <a:gd name="connsiteY2" fmla="*/ 0 h 10161"/>
            <a:gd name="connsiteX3" fmla="*/ 10000 w 10000"/>
            <a:gd name="connsiteY3" fmla="*/ 8212 h 10161"/>
            <a:gd name="connsiteX0" fmla="*/ 286 w 10000"/>
            <a:gd name="connsiteY0" fmla="*/ 10161 h 10161"/>
            <a:gd name="connsiteX1" fmla="*/ 0 w 10000"/>
            <a:gd name="connsiteY1" fmla="*/ 645 h 10161"/>
            <a:gd name="connsiteX2" fmla="*/ 5523 w 10000"/>
            <a:gd name="connsiteY2" fmla="*/ 0 h 10161"/>
            <a:gd name="connsiteX3" fmla="*/ 10000 w 10000"/>
            <a:gd name="connsiteY3" fmla="*/ 8212 h 10161"/>
            <a:gd name="connsiteX0" fmla="*/ 286 w 10000"/>
            <a:gd name="connsiteY0" fmla="*/ 9551 h 9551"/>
            <a:gd name="connsiteX1" fmla="*/ 0 w 10000"/>
            <a:gd name="connsiteY1" fmla="*/ 35 h 9551"/>
            <a:gd name="connsiteX2" fmla="*/ 5622 w 10000"/>
            <a:gd name="connsiteY2" fmla="*/ 356 h 9551"/>
            <a:gd name="connsiteX3" fmla="*/ 10000 w 10000"/>
            <a:gd name="connsiteY3" fmla="*/ 7602 h 9551"/>
            <a:gd name="connsiteX0" fmla="*/ 286 w 7857"/>
            <a:gd name="connsiteY0" fmla="*/ 19201 h 19201"/>
            <a:gd name="connsiteX1" fmla="*/ 0 w 7857"/>
            <a:gd name="connsiteY1" fmla="*/ 9238 h 19201"/>
            <a:gd name="connsiteX2" fmla="*/ 5622 w 7857"/>
            <a:gd name="connsiteY2" fmla="*/ 9574 h 19201"/>
            <a:gd name="connsiteX3" fmla="*/ 7857 w 7857"/>
            <a:gd name="connsiteY3" fmla="*/ 4 h 19201"/>
            <a:gd name="connsiteX0" fmla="*/ 364 w 10000"/>
            <a:gd name="connsiteY0" fmla="*/ 10002 h 10002"/>
            <a:gd name="connsiteX1" fmla="*/ 0 w 10000"/>
            <a:gd name="connsiteY1" fmla="*/ 4813 h 10002"/>
            <a:gd name="connsiteX2" fmla="*/ 6506 w 10000"/>
            <a:gd name="connsiteY2" fmla="*/ 2520 h 10002"/>
            <a:gd name="connsiteX3" fmla="*/ 10000 w 10000"/>
            <a:gd name="connsiteY3" fmla="*/ 4 h 10002"/>
            <a:gd name="connsiteX0" fmla="*/ 104 w 9740"/>
            <a:gd name="connsiteY0" fmla="*/ 10002 h 10002"/>
            <a:gd name="connsiteX1" fmla="*/ 0 w 9740"/>
            <a:gd name="connsiteY1" fmla="*/ 4983 h 10002"/>
            <a:gd name="connsiteX2" fmla="*/ 6246 w 9740"/>
            <a:gd name="connsiteY2" fmla="*/ 2520 h 10002"/>
            <a:gd name="connsiteX3" fmla="*/ 9740 w 9740"/>
            <a:gd name="connsiteY3" fmla="*/ 4 h 10002"/>
            <a:gd name="connsiteX0" fmla="*/ 107 w 10000"/>
            <a:gd name="connsiteY0" fmla="*/ 10000 h 10000"/>
            <a:gd name="connsiteX1" fmla="*/ 0 w 10000"/>
            <a:gd name="connsiteY1" fmla="*/ 4982 h 10000"/>
            <a:gd name="connsiteX2" fmla="*/ 6413 w 10000"/>
            <a:gd name="connsiteY2" fmla="*/ 2519 h 10000"/>
            <a:gd name="connsiteX3" fmla="*/ 10000 w 10000"/>
            <a:gd name="connsiteY3" fmla="*/ 4 h 10000"/>
            <a:gd name="connsiteX0" fmla="*/ 107 w 10400"/>
            <a:gd name="connsiteY0" fmla="*/ 10000 h 10000"/>
            <a:gd name="connsiteX1" fmla="*/ 0 w 10400"/>
            <a:gd name="connsiteY1" fmla="*/ 4982 h 10000"/>
            <a:gd name="connsiteX2" fmla="*/ 6413 w 10400"/>
            <a:gd name="connsiteY2" fmla="*/ 2519 h 10000"/>
            <a:gd name="connsiteX3" fmla="*/ 10400 w 10400"/>
            <a:gd name="connsiteY3" fmla="*/ 4 h 10000"/>
            <a:gd name="connsiteX0" fmla="*/ 107 w 10400"/>
            <a:gd name="connsiteY0" fmla="*/ 10149 h 10149"/>
            <a:gd name="connsiteX1" fmla="*/ 0 w 10400"/>
            <a:gd name="connsiteY1" fmla="*/ 5131 h 10149"/>
            <a:gd name="connsiteX2" fmla="*/ 6413 w 10400"/>
            <a:gd name="connsiteY2" fmla="*/ 2668 h 10149"/>
            <a:gd name="connsiteX3" fmla="*/ 10400 w 10400"/>
            <a:gd name="connsiteY3" fmla="*/ 153 h 10149"/>
            <a:gd name="connsiteX0" fmla="*/ 107 w 8666"/>
            <a:gd name="connsiteY0" fmla="*/ 10349 h 10349"/>
            <a:gd name="connsiteX1" fmla="*/ 0 w 8666"/>
            <a:gd name="connsiteY1" fmla="*/ 5331 h 10349"/>
            <a:gd name="connsiteX2" fmla="*/ 6413 w 8666"/>
            <a:gd name="connsiteY2" fmla="*/ 2868 h 10349"/>
            <a:gd name="connsiteX3" fmla="*/ 8666 w 8666"/>
            <a:gd name="connsiteY3" fmla="*/ 98 h 10349"/>
            <a:gd name="connsiteX0" fmla="*/ 123 w 10000"/>
            <a:gd name="connsiteY0" fmla="*/ 9905 h 9905"/>
            <a:gd name="connsiteX1" fmla="*/ 0 w 10000"/>
            <a:gd name="connsiteY1" fmla="*/ 5056 h 9905"/>
            <a:gd name="connsiteX2" fmla="*/ 7400 w 10000"/>
            <a:gd name="connsiteY2" fmla="*/ 2676 h 9905"/>
            <a:gd name="connsiteX3" fmla="*/ 10000 w 10000"/>
            <a:gd name="connsiteY3" fmla="*/ 0 h 9905"/>
            <a:gd name="connsiteX0" fmla="*/ 277 w 10000"/>
            <a:gd name="connsiteY0" fmla="*/ 8423 h 8423"/>
            <a:gd name="connsiteX1" fmla="*/ 0 w 10000"/>
            <a:gd name="connsiteY1" fmla="*/ 5104 h 8423"/>
            <a:gd name="connsiteX2" fmla="*/ 7400 w 10000"/>
            <a:gd name="connsiteY2" fmla="*/ 2702 h 8423"/>
            <a:gd name="connsiteX3" fmla="*/ 10000 w 10000"/>
            <a:gd name="connsiteY3" fmla="*/ 0 h 8423"/>
            <a:gd name="connsiteX0" fmla="*/ 277 w 10000"/>
            <a:gd name="connsiteY0" fmla="*/ 10000 h 10000"/>
            <a:gd name="connsiteX1" fmla="*/ 0 w 10000"/>
            <a:gd name="connsiteY1" fmla="*/ 6060 h 10000"/>
            <a:gd name="connsiteX2" fmla="*/ 7400 w 10000"/>
            <a:gd name="connsiteY2" fmla="*/ 3208 h 10000"/>
            <a:gd name="connsiteX3" fmla="*/ 10000 w 10000"/>
            <a:gd name="connsiteY3" fmla="*/ 0 h 10000"/>
            <a:gd name="connsiteX0" fmla="*/ 277 w 10000"/>
            <a:gd name="connsiteY0" fmla="*/ 10000 h 10000"/>
            <a:gd name="connsiteX1" fmla="*/ 0 w 10000"/>
            <a:gd name="connsiteY1" fmla="*/ 6060 h 10000"/>
            <a:gd name="connsiteX2" fmla="*/ 7400 w 10000"/>
            <a:gd name="connsiteY2" fmla="*/ 3208 h 10000"/>
            <a:gd name="connsiteX3" fmla="*/ 10000 w 10000"/>
            <a:gd name="connsiteY3" fmla="*/ 0 h 10000"/>
            <a:gd name="connsiteX0" fmla="*/ 277 w 10000"/>
            <a:gd name="connsiteY0" fmla="*/ 10000 h 10000"/>
            <a:gd name="connsiteX1" fmla="*/ 0 w 10000"/>
            <a:gd name="connsiteY1" fmla="*/ 6060 h 10000"/>
            <a:gd name="connsiteX2" fmla="*/ 2476 w 10000"/>
            <a:gd name="connsiteY2" fmla="*/ 2321 h 10000"/>
            <a:gd name="connsiteX3" fmla="*/ 10000 w 10000"/>
            <a:gd name="connsiteY3" fmla="*/ 0 h 10000"/>
            <a:gd name="connsiteX0" fmla="*/ 277 w 10000"/>
            <a:gd name="connsiteY0" fmla="*/ 10471 h 10471"/>
            <a:gd name="connsiteX1" fmla="*/ 0 w 10000"/>
            <a:gd name="connsiteY1" fmla="*/ 6531 h 10471"/>
            <a:gd name="connsiteX2" fmla="*/ 2168 w 10000"/>
            <a:gd name="connsiteY2" fmla="*/ 1511 h 10471"/>
            <a:gd name="connsiteX3" fmla="*/ 10000 w 10000"/>
            <a:gd name="connsiteY3" fmla="*/ 471 h 10471"/>
            <a:gd name="connsiteX0" fmla="*/ 277 w 10000"/>
            <a:gd name="connsiteY0" fmla="*/ 10471 h 10471"/>
            <a:gd name="connsiteX1" fmla="*/ 0 w 10000"/>
            <a:gd name="connsiteY1" fmla="*/ 6531 h 10471"/>
            <a:gd name="connsiteX2" fmla="*/ 2168 w 10000"/>
            <a:gd name="connsiteY2" fmla="*/ 1511 h 10471"/>
            <a:gd name="connsiteX3" fmla="*/ 10000 w 10000"/>
            <a:gd name="connsiteY3" fmla="*/ 471 h 10471"/>
            <a:gd name="connsiteX0" fmla="*/ 277 w 6769"/>
            <a:gd name="connsiteY0" fmla="*/ 14730 h 14730"/>
            <a:gd name="connsiteX1" fmla="*/ 0 w 6769"/>
            <a:gd name="connsiteY1" fmla="*/ 10790 h 14730"/>
            <a:gd name="connsiteX2" fmla="*/ 2168 w 6769"/>
            <a:gd name="connsiteY2" fmla="*/ 5770 h 14730"/>
            <a:gd name="connsiteX3" fmla="*/ 6769 w 6769"/>
            <a:gd name="connsiteY3" fmla="*/ 0 h 14730"/>
            <a:gd name="connsiteX0" fmla="*/ 409 w 10000"/>
            <a:gd name="connsiteY0" fmla="*/ 10000 h 10000"/>
            <a:gd name="connsiteX1" fmla="*/ 0 w 10000"/>
            <a:gd name="connsiteY1" fmla="*/ 7325 h 10000"/>
            <a:gd name="connsiteX2" fmla="*/ 3203 w 10000"/>
            <a:gd name="connsiteY2" fmla="*/ 3917 h 10000"/>
            <a:gd name="connsiteX3" fmla="*/ 10000 w 10000"/>
            <a:gd name="connsiteY3" fmla="*/ 0 h 10000"/>
            <a:gd name="connsiteX0" fmla="*/ 409 w 10000"/>
            <a:gd name="connsiteY0" fmla="*/ 10000 h 10000"/>
            <a:gd name="connsiteX1" fmla="*/ 0 w 10000"/>
            <a:gd name="connsiteY1" fmla="*/ 7325 h 10000"/>
            <a:gd name="connsiteX2" fmla="*/ 3203 w 10000"/>
            <a:gd name="connsiteY2" fmla="*/ 3917 h 10000"/>
            <a:gd name="connsiteX3" fmla="*/ 10000 w 10000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000">
              <a:moveTo>
                <a:pt x="409" y="10000"/>
              </a:moveTo>
              <a:cubicBezTo>
                <a:pt x="449" y="7480"/>
                <a:pt x="180" y="10444"/>
                <a:pt x="0" y="7325"/>
              </a:cubicBezTo>
              <a:cubicBezTo>
                <a:pt x="12089" y="7111"/>
                <a:pt x="312" y="5658"/>
                <a:pt x="3203" y="3917"/>
              </a:cubicBezTo>
              <a:cubicBezTo>
                <a:pt x="6914" y="1297"/>
                <a:pt x="5931" y="1491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624999</xdr:colOff>
      <xdr:row>57</xdr:row>
      <xdr:rowOff>34957</xdr:rowOff>
    </xdr:from>
    <xdr:to>
      <xdr:col>4</xdr:col>
      <xdr:colOff>120071</xdr:colOff>
      <xdr:row>63</xdr:row>
      <xdr:rowOff>58003</xdr:rowOff>
    </xdr:to>
    <xdr:sp macro="" textlink="">
      <xdr:nvSpPr>
        <xdr:cNvPr id="1051" name="Line 196">
          <a:extLst>
            <a:ext uri="{FF2B5EF4-FFF2-40B4-BE49-F238E27FC236}">
              <a16:creationId xmlns:a16="http://schemas.microsoft.com/office/drawing/2014/main" id="{AC6D2C7D-07ED-4704-8BE0-103B72F484BD}"/>
            </a:ext>
          </a:extLst>
        </xdr:cNvPr>
        <xdr:cNvSpPr>
          <a:spLocks noChangeShapeType="1"/>
        </xdr:cNvSpPr>
      </xdr:nvSpPr>
      <xdr:spPr bwMode="auto">
        <a:xfrm flipH="1">
          <a:off x="2141379" y="9590437"/>
          <a:ext cx="180872" cy="1028886"/>
        </a:xfrm>
        <a:custGeom>
          <a:avLst/>
          <a:gdLst>
            <a:gd name="connsiteX0" fmla="*/ 0 w 15362"/>
            <a:gd name="connsiteY0" fmla="*/ 0 h 1060041"/>
            <a:gd name="connsiteX1" fmla="*/ 15362 w 15362"/>
            <a:gd name="connsiteY1" fmla="*/ 1060041 h 1060041"/>
            <a:gd name="connsiteX0" fmla="*/ 0 w 184354"/>
            <a:gd name="connsiteY0" fmla="*/ 0 h 1036996"/>
            <a:gd name="connsiteX1" fmla="*/ 184354 w 184354"/>
            <a:gd name="connsiteY1" fmla="*/ 1036996 h 1036996"/>
            <a:gd name="connsiteX0" fmla="*/ 0 w 184354"/>
            <a:gd name="connsiteY0" fmla="*/ 0 h 1036996"/>
            <a:gd name="connsiteX1" fmla="*/ 184354 w 184354"/>
            <a:gd name="connsiteY1" fmla="*/ 1036996 h 10369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84354" h="1036996">
              <a:moveTo>
                <a:pt x="0" y="0"/>
              </a:moveTo>
              <a:cubicBezTo>
                <a:pt x="189476" y="263823"/>
                <a:pt x="179233" y="683649"/>
                <a:pt x="184354" y="103699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499692</xdr:colOff>
      <xdr:row>59</xdr:row>
      <xdr:rowOff>5761</xdr:rowOff>
    </xdr:from>
    <xdr:to>
      <xdr:col>4</xdr:col>
      <xdr:colOff>319430</xdr:colOff>
      <xdr:row>59</xdr:row>
      <xdr:rowOff>153865</xdr:rowOff>
    </xdr:to>
    <xdr:sp macro="" textlink="">
      <xdr:nvSpPr>
        <xdr:cNvPr id="1052" name="Text Box 490">
          <a:extLst>
            <a:ext uri="{FF2B5EF4-FFF2-40B4-BE49-F238E27FC236}">
              <a16:creationId xmlns:a16="http://schemas.microsoft.com/office/drawing/2014/main" id="{FFC9163D-7417-4912-A71F-08A13F73E81A}"/>
            </a:ext>
          </a:extLst>
        </xdr:cNvPr>
        <xdr:cNvSpPr txBox="1">
          <a:spLocks noChangeArrowheads="1"/>
        </xdr:cNvSpPr>
      </xdr:nvSpPr>
      <xdr:spPr bwMode="auto">
        <a:xfrm>
          <a:off x="2018249" y="9960747"/>
          <a:ext cx="505538" cy="148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丹生ﾄﾝﾈﾙ</a:t>
          </a:r>
          <a:endParaRPr lang="ja-JP" altLang="en-US"/>
        </a:p>
      </xdr:txBody>
    </xdr:sp>
    <xdr:clientData/>
  </xdr:twoCellAnchor>
  <xdr:twoCellAnchor editAs="oneCell">
    <xdr:from>
      <xdr:col>3</xdr:col>
      <xdr:colOff>532328</xdr:colOff>
      <xdr:row>57</xdr:row>
      <xdr:rowOff>71967</xdr:rowOff>
    </xdr:from>
    <xdr:to>
      <xdr:col>4</xdr:col>
      <xdr:colOff>186266</xdr:colOff>
      <xdr:row>59</xdr:row>
      <xdr:rowOff>23278</xdr:rowOff>
    </xdr:to>
    <xdr:grpSp>
      <xdr:nvGrpSpPr>
        <xdr:cNvPr id="1053" name="Group 6672">
          <a:extLst>
            <a:ext uri="{FF2B5EF4-FFF2-40B4-BE49-F238E27FC236}">
              <a16:creationId xmlns:a16="http://schemas.microsoft.com/office/drawing/2014/main" id="{C100A32E-B132-4F93-A15D-7282C7333B99}"/>
            </a:ext>
          </a:extLst>
        </xdr:cNvPr>
        <xdr:cNvGrpSpPr>
          <a:grpSpLocks/>
        </xdr:cNvGrpSpPr>
      </xdr:nvGrpSpPr>
      <xdr:grpSpPr bwMode="auto">
        <a:xfrm>
          <a:off x="2050885" y="9689496"/>
          <a:ext cx="339738" cy="288768"/>
          <a:chOff x="536" y="109"/>
          <a:chExt cx="46" cy="44"/>
        </a:xfrm>
      </xdr:grpSpPr>
      <xdr:pic>
        <xdr:nvPicPr>
          <xdr:cNvPr id="1054" name="Picture 6673" descr="route2">
            <a:extLst>
              <a:ext uri="{FF2B5EF4-FFF2-40B4-BE49-F238E27FC236}">
                <a16:creationId xmlns:a16="http://schemas.microsoft.com/office/drawing/2014/main" id="{EEE75DE5-1A88-41E8-5848-B25679F37A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55" name="Text Box 6674">
            <a:extLst>
              <a:ext uri="{FF2B5EF4-FFF2-40B4-BE49-F238E27FC236}">
                <a16:creationId xmlns:a16="http://schemas.microsoft.com/office/drawing/2014/main" id="{B1444B11-9B6B-C153-5ABC-20CC3A779F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3</xdr:col>
      <xdr:colOff>221777</xdr:colOff>
      <xdr:row>62</xdr:row>
      <xdr:rowOff>125752</xdr:rowOff>
    </xdr:from>
    <xdr:to>
      <xdr:col>3</xdr:col>
      <xdr:colOff>467226</xdr:colOff>
      <xdr:row>63</xdr:row>
      <xdr:rowOff>167682</xdr:rowOff>
    </xdr:to>
    <xdr:sp macro="" textlink="">
      <xdr:nvSpPr>
        <xdr:cNvPr id="1056" name="六角形 1055">
          <a:extLst>
            <a:ext uri="{FF2B5EF4-FFF2-40B4-BE49-F238E27FC236}">
              <a16:creationId xmlns:a16="http://schemas.microsoft.com/office/drawing/2014/main" id="{02F931BC-5648-4E00-8D2D-D1EE37D0F94A}"/>
            </a:ext>
          </a:extLst>
        </xdr:cNvPr>
        <xdr:cNvSpPr/>
      </xdr:nvSpPr>
      <xdr:spPr bwMode="auto">
        <a:xfrm>
          <a:off x="1738157" y="10519432"/>
          <a:ext cx="245449" cy="20957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138</a:t>
          </a:r>
        </a:p>
      </xdr:txBody>
    </xdr:sp>
    <xdr:clientData/>
  </xdr:twoCellAnchor>
  <xdr:twoCellAnchor editAs="oneCell">
    <xdr:from>
      <xdr:col>3</xdr:col>
      <xdr:colOff>679762</xdr:colOff>
      <xdr:row>62</xdr:row>
      <xdr:rowOff>107774</xdr:rowOff>
    </xdr:from>
    <xdr:to>
      <xdr:col>4</xdr:col>
      <xdr:colOff>387663</xdr:colOff>
      <xdr:row>64</xdr:row>
      <xdr:rowOff>123288</xdr:rowOff>
    </xdr:to>
    <xdr:grpSp>
      <xdr:nvGrpSpPr>
        <xdr:cNvPr id="1057" name="Group 6672">
          <a:extLst>
            <a:ext uri="{FF2B5EF4-FFF2-40B4-BE49-F238E27FC236}">
              <a16:creationId xmlns:a16="http://schemas.microsoft.com/office/drawing/2014/main" id="{1C74A08F-6862-4944-8A8A-B7705ED65564}"/>
            </a:ext>
          </a:extLst>
        </xdr:cNvPr>
        <xdr:cNvGrpSpPr>
          <a:grpSpLocks/>
        </xdr:cNvGrpSpPr>
      </xdr:nvGrpSpPr>
      <xdr:grpSpPr bwMode="auto">
        <a:xfrm>
          <a:off x="2198319" y="10568945"/>
          <a:ext cx="393701" cy="352972"/>
          <a:chOff x="536" y="109"/>
          <a:chExt cx="46" cy="44"/>
        </a:xfrm>
      </xdr:grpSpPr>
      <xdr:pic>
        <xdr:nvPicPr>
          <xdr:cNvPr id="1058" name="Picture 6673" descr="route2">
            <a:extLst>
              <a:ext uri="{FF2B5EF4-FFF2-40B4-BE49-F238E27FC236}">
                <a16:creationId xmlns:a16="http://schemas.microsoft.com/office/drawing/2014/main" id="{4BD3644B-C5F3-8889-B3BB-E0B6B8B624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59" name="Text Box 6674">
            <a:extLst>
              <a:ext uri="{FF2B5EF4-FFF2-40B4-BE49-F238E27FC236}">
                <a16:creationId xmlns:a16="http://schemas.microsoft.com/office/drawing/2014/main" id="{9A182A29-3A0C-11A7-4E94-93B76888D2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7</xdr:col>
      <xdr:colOff>75719</xdr:colOff>
      <xdr:row>61</xdr:row>
      <xdr:rowOff>30370</xdr:rowOff>
    </xdr:from>
    <xdr:to>
      <xdr:col>7</xdr:col>
      <xdr:colOff>276030</xdr:colOff>
      <xdr:row>62</xdr:row>
      <xdr:rowOff>7952</xdr:rowOff>
    </xdr:to>
    <xdr:sp macro="" textlink="">
      <xdr:nvSpPr>
        <xdr:cNvPr id="1060" name="六角形 1059">
          <a:extLst>
            <a:ext uri="{FF2B5EF4-FFF2-40B4-BE49-F238E27FC236}">
              <a16:creationId xmlns:a16="http://schemas.microsoft.com/office/drawing/2014/main" id="{D447F190-4C3C-47D5-AD2F-20B92BF29D75}"/>
            </a:ext>
          </a:extLst>
        </xdr:cNvPr>
        <xdr:cNvSpPr/>
      </xdr:nvSpPr>
      <xdr:spPr bwMode="auto">
        <a:xfrm>
          <a:off x="4335299" y="10256410"/>
          <a:ext cx="200311" cy="14522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</a:t>
          </a:r>
        </a:p>
      </xdr:txBody>
    </xdr:sp>
    <xdr:clientData/>
  </xdr:twoCellAnchor>
  <xdr:twoCellAnchor>
    <xdr:from>
      <xdr:col>3</xdr:col>
      <xdr:colOff>583769</xdr:colOff>
      <xdr:row>59</xdr:row>
      <xdr:rowOff>156281</xdr:rowOff>
    </xdr:from>
    <xdr:to>
      <xdr:col>4</xdr:col>
      <xdr:colOff>25186</xdr:colOff>
      <xdr:row>60</xdr:row>
      <xdr:rowOff>143656</xdr:rowOff>
    </xdr:to>
    <xdr:sp macro="" textlink="">
      <xdr:nvSpPr>
        <xdr:cNvPr id="1061" name="Line 277">
          <a:extLst>
            <a:ext uri="{FF2B5EF4-FFF2-40B4-BE49-F238E27FC236}">
              <a16:creationId xmlns:a16="http://schemas.microsoft.com/office/drawing/2014/main" id="{F1F46059-72F4-453C-AD7D-B0BE4ECCA07B}"/>
            </a:ext>
          </a:extLst>
        </xdr:cNvPr>
        <xdr:cNvSpPr>
          <a:spLocks noChangeShapeType="1"/>
        </xdr:cNvSpPr>
      </xdr:nvSpPr>
      <xdr:spPr bwMode="auto">
        <a:xfrm>
          <a:off x="2100149" y="10047041"/>
          <a:ext cx="127217" cy="155015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41807 h 51807"/>
            <a:gd name="connsiteX1" fmla="*/ 10000 w 10000"/>
            <a:gd name="connsiteY1" fmla="*/ 51807 h 51807"/>
            <a:gd name="connsiteX0" fmla="*/ 0 w 10000"/>
            <a:gd name="connsiteY0" fmla="*/ 121556 h 131556"/>
            <a:gd name="connsiteX1" fmla="*/ 10000 w 10000"/>
            <a:gd name="connsiteY1" fmla="*/ 131556 h 131556"/>
            <a:gd name="connsiteX0" fmla="*/ 0 w 7867"/>
            <a:gd name="connsiteY0" fmla="*/ 121556 h 131556"/>
            <a:gd name="connsiteX1" fmla="*/ 7867 w 7867"/>
            <a:gd name="connsiteY1" fmla="*/ 131556 h 131556"/>
            <a:gd name="connsiteX0" fmla="*/ 0 w 10000"/>
            <a:gd name="connsiteY0" fmla="*/ 9789 h 10549"/>
            <a:gd name="connsiteX1" fmla="*/ 10000 w 10000"/>
            <a:gd name="connsiteY1" fmla="*/ 10549 h 10549"/>
            <a:gd name="connsiteX0" fmla="*/ 0 w 10000"/>
            <a:gd name="connsiteY0" fmla="*/ 9299 h 10059"/>
            <a:gd name="connsiteX1" fmla="*/ 10000 w 10000"/>
            <a:gd name="connsiteY1" fmla="*/ 10059 h 10059"/>
            <a:gd name="connsiteX0" fmla="*/ 0 w 10000"/>
            <a:gd name="connsiteY0" fmla="*/ 10093 h 10853"/>
            <a:gd name="connsiteX1" fmla="*/ 10000 w 10000"/>
            <a:gd name="connsiteY1" fmla="*/ 10853 h 108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 h="10853">
              <a:moveTo>
                <a:pt x="0" y="10093"/>
              </a:moveTo>
              <a:cubicBezTo>
                <a:pt x="846" y="-5026"/>
                <a:pt x="9831" y="-1817"/>
                <a:pt x="10000" y="10853"/>
              </a:cubicBezTo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578231</xdr:colOff>
      <xdr:row>63</xdr:row>
      <xdr:rowOff>65342</xdr:rowOff>
    </xdr:from>
    <xdr:to>
      <xdr:col>3</xdr:col>
      <xdr:colOff>685802</xdr:colOff>
      <xdr:row>64</xdr:row>
      <xdr:rowOff>1</xdr:rowOff>
    </xdr:to>
    <xdr:sp macro="" textlink="">
      <xdr:nvSpPr>
        <xdr:cNvPr id="1062" name="AutoShape 950">
          <a:extLst>
            <a:ext uri="{FF2B5EF4-FFF2-40B4-BE49-F238E27FC236}">
              <a16:creationId xmlns:a16="http://schemas.microsoft.com/office/drawing/2014/main" id="{D061BCF2-2392-4E64-8C76-590550207D88}"/>
            </a:ext>
          </a:extLst>
        </xdr:cNvPr>
        <xdr:cNvSpPr>
          <a:spLocks noChangeArrowheads="1"/>
        </xdr:cNvSpPr>
      </xdr:nvSpPr>
      <xdr:spPr bwMode="auto">
        <a:xfrm>
          <a:off x="2094611" y="10626662"/>
          <a:ext cx="107571" cy="10229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186266</xdr:colOff>
      <xdr:row>61</xdr:row>
      <xdr:rowOff>1690</xdr:rowOff>
    </xdr:from>
    <xdr:to>
      <xdr:col>3</xdr:col>
      <xdr:colOff>533400</xdr:colOff>
      <xdr:row>62</xdr:row>
      <xdr:rowOff>118532</xdr:rowOff>
    </xdr:to>
    <xdr:grpSp>
      <xdr:nvGrpSpPr>
        <xdr:cNvPr id="1063" name="Group 6672">
          <a:extLst>
            <a:ext uri="{FF2B5EF4-FFF2-40B4-BE49-F238E27FC236}">
              <a16:creationId xmlns:a16="http://schemas.microsoft.com/office/drawing/2014/main" id="{430AE10D-C362-47A0-84E6-19E672423BB6}"/>
            </a:ext>
          </a:extLst>
        </xdr:cNvPr>
        <xdr:cNvGrpSpPr>
          <a:grpSpLocks/>
        </xdr:cNvGrpSpPr>
      </xdr:nvGrpSpPr>
      <xdr:grpSpPr bwMode="auto">
        <a:xfrm>
          <a:off x="1704823" y="10294133"/>
          <a:ext cx="347134" cy="285570"/>
          <a:chOff x="536" y="109"/>
          <a:chExt cx="46" cy="44"/>
        </a:xfrm>
      </xdr:grpSpPr>
      <xdr:pic>
        <xdr:nvPicPr>
          <xdr:cNvPr id="1064" name="Picture 6673" descr="route2">
            <a:extLst>
              <a:ext uri="{FF2B5EF4-FFF2-40B4-BE49-F238E27FC236}">
                <a16:creationId xmlns:a16="http://schemas.microsoft.com/office/drawing/2014/main" id="{152D0703-894D-D3A6-174F-2B8BDA4C0E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65" name="Text Box 6674">
            <a:extLst>
              <a:ext uri="{FF2B5EF4-FFF2-40B4-BE49-F238E27FC236}">
                <a16:creationId xmlns:a16="http://schemas.microsoft.com/office/drawing/2014/main" id="{7F6A317D-089D-448E-98B3-CBF599F36A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3</xdr:col>
      <xdr:colOff>429959</xdr:colOff>
      <xdr:row>63</xdr:row>
      <xdr:rowOff>65386</xdr:rowOff>
    </xdr:from>
    <xdr:ext cx="204326" cy="215900"/>
    <xdr:sp macro="" textlink="">
      <xdr:nvSpPr>
        <xdr:cNvPr id="1066" name="Text Box 1620">
          <a:extLst>
            <a:ext uri="{FF2B5EF4-FFF2-40B4-BE49-F238E27FC236}">
              <a16:creationId xmlns:a16="http://schemas.microsoft.com/office/drawing/2014/main" id="{74F7FE89-DB36-45CB-845F-3F33CEC1553F}"/>
            </a:ext>
          </a:extLst>
        </xdr:cNvPr>
        <xdr:cNvSpPr txBox="1">
          <a:spLocks noChangeArrowheads="1"/>
        </xdr:cNvSpPr>
      </xdr:nvSpPr>
      <xdr:spPr bwMode="auto">
        <a:xfrm flipH="1">
          <a:off x="1946339" y="10626706"/>
          <a:ext cx="204326" cy="21590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平成角ｺﾞｼｯｸ体W9" pitchFamily="49" charset="-128"/>
              <a:ea typeface="HG平成角ｺﾞｼｯｸ体W9" pitchFamily="49" charset="-128"/>
            </a:rPr>
            <a:t>〒</a:t>
          </a:r>
          <a:endParaRPr lang="en-US" altLang="ja-JP" sz="1400" b="1" i="0" u="none" strike="noStrike" baseline="0">
            <a:solidFill>
              <a:srgbClr val="FF0000"/>
            </a:solidFill>
            <a:latin typeface="HG平成角ｺﾞｼｯｸ体W9" pitchFamily="49" charset="-128"/>
            <a:ea typeface="HG平成角ｺﾞｼｯｸ体W9" pitchFamily="49" charset="-128"/>
          </a:endParaRPr>
        </a:p>
      </xdr:txBody>
    </xdr:sp>
    <xdr:clientData/>
  </xdr:oneCellAnchor>
  <xdr:twoCellAnchor>
    <xdr:from>
      <xdr:col>5</xdr:col>
      <xdr:colOff>281861</xdr:colOff>
      <xdr:row>60</xdr:row>
      <xdr:rowOff>141549</xdr:rowOff>
    </xdr:from>
    <xdr:to>
      <xdr:col>5</xdr:col>
      <xdr:colOff>467921</xdr:colOff>
      <xdr:row>62</xdr:row>
      <xdr:rowOff>73065</xdr:rowOff>
    </xdr:to>
    <xdr:grpSp>
      <xdr:nvGrpSpPr>
        <xdr:cNvPr id="1067" name="Group 487">
          <a:extLst>
            <a:ext uri="{FF2B5EF4-FFF2-40B4-BE49-F238E27FC236}">
              <a16:creationId xmlns:a16="http://schemas.microsoft.com/office/drawing/2014/main" id="{BB0764FB-715E-482E-9EA4-6C5D475616B3}"/>
            </a:ext>
          </a:extLst>
        </xdr:cNvPr>
        <xdr:cNvGrpSpPr>
          <a:grpSpLocks/>
        </xdr:cNvGrpSpPr>
      </xdr:nvGrpSpPr>
      <xdr:grpSpPr bwMode="auto">
        <a:xfrm rot="20880363">
          <a:off x="3172018" y="10265263"/>
          <a:ext cx="186060" cy="268973"/>
          <a:chOff x="1389" y="516"/>
          <a:chExt cx="43" cy="21"/>
        </a:xfrm>
      </xdr:grpSpPr>
      <xdr:sp macro="" textlink="">
        <xdr:nvSpPr>
          <xdr:cNvPr id="1068" name="Freeform 488">
            <a:extLst>
              <a:ext uri="{FF2B5EF4-FFF2-40B4-BE49-F238E27FC236}">
                <a16:creationId xmlns:a16="http://schemas.microsoft.com/office/drawing/2014/main" id="{A87DC7E6-52C9-493B-675B-214BC03B2CB6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69" name="Freeform 489">
            <a:extLst>
              <a:ext uri="{FF2B5EF4-FFF2-40B4-BE49-F238E27FC236}">
                <a16:creationId xmlns:a16="http://schemas.microsoft.com/office/drawing/2014/main" id="{967EA2CD-780E-7DF8-636A-AF4F2DE01784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679999</xdr:colOff>
      <xdr:row>61</xdr:row>
      <xdr:rowOff>114440</xdr:rowOff>
    </xdr:from>
    <xdr:to>
      <xdr:col>6</xdr:col>
      <xdr:colOff>419342</xdr:colOff>
      <xdr:row>62</xdr:row>
      <xdr:rowOff>91396</xdr:rowOff>
    </xdr:to>
    <xdr:sp macro="" textlink="">
      <xdr:nvSpPr>
        <xdr:cNvPr id="1070" name="Text Box 490">
          <a:extLst>
            <a:ext uri="{FF2B5EF4-FFF2-40B4-BE49-F238E27FC236}">
              <a16:creationId xmlns:a16="http://schemas.microsoft.com/office/drawing/2014/main" id="{B8AA0105-1924-476A-BDE2-583DCC57FCD5}"/>
            </a:ext>
          </a:extLst>
        </xdr:cNvPr>
        <xdr:cNvSpPr txBox="1">
          <a:spLocks noChangeArrowheads="1"/>
        </xdr:cNvSpPr>
      </xdr:nvSpPr>
      <xdr:spPr bwMode="auto">
        <a:xfrm>
          <a:off x="3567979" y="10340480"/>
          <a:ext cx="425143" cy="144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駐在所</a:t>
          </a:r>
          <a:endParaRPr lang="ja-JP" altLang="en-US"/>
        </a:p>
      </xdr:txBody>
    </xdr:sp>
    <xdr:clientData/>
  </xdr:twoCellAnchor>
  <xdr:twoCellAnchor>
    <xdr:from>
      <xdr:col>5</xdr:col>
      <xdr:colOff>383749</xdr:colOff>
      <xdr:row>62</xdr:row>
      <xdr:rowOff>47188</xdr:rowOff>
    </xdr:from>
    <xdr:to>
      <xdr:col>5</xdr:col>
      <xdr:colOff>567389</xdr:colOff>
      <xdr:row>64</xdr:row>
      <xdr:rowOff>139997</xdr:rowOff>
    </xdr:to>
    <xdr:sp macro="" textlink="">
      <xdr:nvSpPr>
        <xdr:cNvPr id="1071" name="Text Box 1620">
          <a:extLst>
            <a:ext uri="{FF2B5EF4-FFF2-40B4-BE49-F238E27FC236}">
              <a16:creationId xmlns:a16="http://schemas.microsoft.com/office/drawing/2014/main" id="{6A49579D-35DC-4CE9-BF4B-F60C755DB75C}"/>
            </a:ext>
          </a:extLst>
        </xdr:cNvPr>
        <xdr:cNvSpPr txBox="1">
          <a:spLocks noChangeArrowheads="1"/>
        </xdr:cNvSpPr>
      </xdr:nvSpPr>
      <xdr:spPr bwMode="auto">
        <a:xfrm>
          <a:off x="3271729" y="10440868"/>
          <a:ext cx="183640" cy="428089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squar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丹生川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627633</xdr:colOff>
      <xdr:row>58</xdr:row>
      <xdr:rowOff>44649</xdr:rowOff>
    </xdr:from>
    <xdr:to>
      <xdr:col>6</xdr:col>
      <xdr:colOff>220523</xdr:colOff>
      <xdr:row>59</xdr:row>
      <xdr:rowOff>67677</xdr:rowOff>
    </xdr:to>
    <xdr:sp macro="" textlink="">
      <xdr:nvSpPr>
        <xdr:cNvPr id="1072" name="Text Box 972">
          <a:extLst>
            <a:ext uri="{FF2B5EF4-FFF2-40B4-BE49-F238E27FC236}">
              <a16:creationId xmlns:a16="http://schemas.microsoft.com/office/drawing/2014/main" id="{86A03299-B993-41DF-A5D6-7F041ED640AB}"/>
            </a:ext>
          </a:extLst>
        </xdr:cNvPr>
        <xdr:cNvSpPr txBox="1">
          <a:spLocks noChangeArrowheads="1"/>
        </xdr:cNvSpPr>
      </xdr:nvSpPr>
      <xdr:spPr bwMode="auto">
        <a:xfrm>
          <a:off x="3515613" y="9767769"/>
          <a:ext cx="278690" cy="190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b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291704</xdr:colOff>
      <xdr:row>61</xdr:row>
      <xdr:rowOff>171349</xdr:rowOff>
    </xdr:from>
    <xdr:to>
      <xdr:col>6</xdr:col>
      <xdr:colOff>614639</xdr:colOff>
      <xdr:row>63</xdr:row>
      <xdr:rowOff>40748</xdr:rowOff>
    </xdr:to>
    <xdr:sp macro="" textlink="">
      <xdr:nvSpPr>
        <xdr:cNvPr id="1073" name="Text Box 972">
          <a:extLst>
            <a:ext uri="{FF2B5EF4-FFF2-40B4-BE49-F238E27FC236}">
              <a16:creationId xmlns:a16="http://schemas.microsoft.com/office/drawing/2014/main" id="{A8AF199C-3FD4-46AF-836E-BCE809125BE8}"/>
            </a:ext>
          </a:extLst>
        </xdr:cNvPr>
        <xdr:cNvSpPr txBox="1">
          <a:spLocks noChangeArrowheads="1"/>
        </xdr:cNvSpPr>
      </xdr:nvSpPr>
      <xdr:spPr bwMode="auto">
        <a:xfrm>
          <a:off x="3865484" y="10397389"/>
          <a:ext cx="322935" cy="204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b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669956</xdr:colOff>
      <xdr:row>63</xdr:row>
      <xdr:rowOff>37630</xdr:rowOff>
    </xdr:from>
    <xdr:to>
      <xdr:col>6</xdr:col>
      <xdr:colOff>246880</xdr:colOff>
      <xdr:row>64</xdr:row>
      <xdr:rowOff>99082</xdr:rowOff>
    </xdr:to>
    <xdr:sp macro="" textlink="">
      <xdr:nvSpPr>
        <xdr:cNvPr id="1074" name="六角形 1073">
          <a:extLst>
            <a:ext uri="{FF2B5EF4-FFF2-40B4-BE49-F238E27FC236}">
              <a16:creationId xmlns:a16="http://schemas.microsoft.com/office/drawing/2014/main" id="{44ED69C5-02AC-41E5-9CEE-66DE2697D719}"/>
            </a:ext>
          </a:extLst>
        </xdr:cNvPr>
        <xdr:cNvSpPr/>
      </xdr:nvSpPr>
      <xdr:spPr bwMode="auto">
        <a:xfrm>
          <a:off x="3557936" y="10598950"/>
          <a:ext cx="262724" cy="22909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138</a:t>
          </a:r>
        </a:p>
      </xdr:txBody>
    </xdr:sp>
    <xdr:clientData/>
  </xdr:twoCellAnchor>
  <xdr:oneCellAnchor>
    <xdr:from>
      <xdr:col>3</xdr:col>
      <xdr:colOff>179761</xdr:colOff>
      <xdr:row>64</xdr:row>
      <xdr:rowOff>38405</xdr:rowOff>
    </xdr:from>
    <xdr:ext cx="377825" cy="152946"/>
    <xdr:sp macro="" textlink="">
      <xdr:nvSpPr>
        <xdr:cNvPr id="1075" name="Text Box 1620">
          <a:extLst>
            <a:ext uri="{FF2B5EF4-FFF2-40B4-BE49-F238E27FC236}">
              <a16:creationId xmlns:a16="http://schemas.microsoft.com/office/drawing/2014/main" id="{C5EF4572-30A7-45C8-B61F-C3B39491D269}"/>
            </a:ext>
          </a:extLst>
        </xdr:cNvPr>
        <xdr:cNvSpPr txBox="1">
          <a:spLocks noChangeArrowheads="1"/>
        </xdr:cNvSpPr>
      </xdr:nvSpPr>
      <xdr:spPr bwMode="auto">
        <a:xfrm>
          <a:off x="1696141" y="10767365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↖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680302</xdr:colOff>
      <xdr:row>61</xdr:row>
      <xdr:rowOff>122906</xdr:rowOff>
    </xdr:from>
    <xdr:ext cx="377825" cy="152946"/>
    <xdr:sp macro="" textlink="">
      <xdr:nvSpPr>
        <xdr:cNvPr id="1076" name="Text Box 1620">
          <a:extLst>
            <a:ext uri="{FF2B5EF4-FFF2-40B4-BE49-F238E27FC236}">
              <a16:creationId xmlns:a16="http://schemas.microsoft.com/office/drawing/2014/main" id="{DCDAF797-BFBC-426B-8A60-538A5E8E45B3}"/>
            </a:ext>
          </a:extLst>
        </xdr:cNvPr>
        <xdr:cNvSpPr txBox="1">
          <a:spLocks noChangeArrowheads="1"/>
        </xdr:cNvSpPr>
      </xdr:nvSpPr>
      <xdr:spPr bwMode="auto">
        <a:xfrm>
          <a:off x="2196682" y="10348946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富田林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696579</xdr:colOff>
      <xdr:row>41</xdr:row>
      <xdr:rowOff>27051</xdr:rowOff>
    </xdr:from>
    <xdr:to>
      <xdr:col>5</xdr:col>
      <xdr:colOff>166178</xdr:colOff>
      <xdr:row>41</xdr:row>
      <xdr:rowOff>159766</xdr:rowOff>
    </xdr:to>
    <xdr:sp macro="" textlink="">
      <xdr:nvSpPr>
        <xdr:cNvPr id="1077" name="六角形 1076">
          <a:extLst>
            <a:ext uri="{FF2B5EF4-FFF2-40B4-BE49-F238E27FC236}">
              <a16:creationId xmlns:a16="http://schemas.microsoft.com/office/drawing/2014/main" id="{431008D7-AB85-427D-907C-839FD1C13AD3}"/>
            </a:ext>
          </a:extLst>
        </xdr:cNvPr>
        <xdr:cNvSpPr/>
      </xdr:nvSpPr>
      <xdr:spPr bwMode="auto">
        <a:xfrm>
          <a:off x="1519539" y="6900291"/>
          <a:ext cx="163019" cy="13271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175851</xdr:colOff>
      <xdr:row>61</xdr:row>
      <xdr:rowOff>51289</xdr:rowOff>
    </xdr:from>
    <xdr:to>
      <xdr:col>9</xdr:col>
      <xdr:colOff>337038</xdr:colOff>
      <xdr:row>62</xdr:row>
      <xdr:rowOff>65944</xdr:rowOff>
    </xdr:to>
    <xdr:grpSp>
      <xdr:nvGrpSpPr>
        <xdr:cNvPr id="1078" name="グループ化 1077">
          <a:extLst>
            <a:ext uri="{FF2B5EF4-FFF2-40B4-BE49-F238E27FC236}">
              <a16:creationId xmlns:a16="http://schemas.microsoft.com/office/drawing/2014/main" id="{FB9DA1FB-C80E-4C1C-9E67-1D6AB0321005}"/>
            </a:ext>
          </a:extLst>
        </xdr:cNvPr>
        <xdr:cNvGrpSpPr/>
      </xdr:nvGrpSpPr>
      <xdr:grpSpPr>
        <a:xfrm rot="-5400000">
          <a:off x="5798110" y="10354830"/>
          <a:ext cx="183383" cy="161187"/>
          <a:chOff x="1456766" y="5311588"/>
          <a:chExt cx="156881" cy="106456"/>
        </a:xfrm>
      </xdr:grpSpPr>
      <xdr:sp macro="" textlink="">
        <xdr:nvSpPr>
          <xdr:cNvPr id="1079" name="Line 2970">
            <a:extLst>
              <a:ext uri="{FF2B5EF4-FFF2-40B4-BE49-F238E27FC236}">
                <a16:creationId xmlns:a16="http://schemas.microsoft.com/office/drawing/2014/main" id="{0E6990A1-F48D-1494-4ACF-4E3129C91A20}"/>
              </a:ext>
            </a:extLst>
          </xdr:cNvPr>
          <xdr:cNvSpPr>
            <a:spLocks noChangeShapeType="1"/>
          </xdr:cNvSpPr>
        </xdr:nvSpPr>
        <xdr:spPr bwMode="auto">
          <a:xfrm flipH="1">
            <a:off x="1486263" y="5316217"/>
            <a:ext cx="18439" cy="101827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0" name="Line 2970">
            <a:extLst>
              <a:ext uri="{FF2B5EF4-FFF2-40B4-BE49-F238E27FC236}">
                <a16:creationId xmlns:a16="http://schemas.microsoft.com/office/drawing/2014/main" id="{865982B5-B07C-16C4-96CF-038ACA59EC28}"/>
              </a:ext>
            </a:extLst>
          </xdr:cNvPr>
          <xdr:cNvSpPr>
            <a:spLocks noChangeShapeType="1"/>
          </xdr:cNvSpPr>
        </xdr:nvSpPr>
        <xdr:spPr bwMode="auto">
          <a:xfrm>
            <a:off x="1456766" y="5349798"/>
            <a:ext cx="156881" cy="902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1" name="Line 2970">
            <a:extLst>
              <a:ext uri="{FF2B5EF4-FFF2-40B4-BE49-F238E27FC236}">
                <a16:creationId xmlns:a16="http://schemas.microsoft.com/office/drawing/2014/main" id="{2F137546-71FB-1F9E-D827-946CA4B74A7E}"/>
              </a:ext>
            </a:extLst>
          </xdr:cNvPr>
          <xdr:cNvSpPr>
            <a:spLocks noChangeShapeType="1"/>
          </xdr:cNvSpPr>
        </xdr:nvSpPr>
        <xdr:spPr bwMode="auto">
          <a:xfrm>
            <a:off x="1475590" y="5311589"/>
            <a:ext cx="128644" cy="0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2" name="Line 2970">
            <a:extLst>
              <a:ext uri="{FF2B5EF4-FFF2-40B4-BE49-F238E27FC236}">
                <a16:creationId xmlns:a16="http://schemas.microsoft.com/office/drawing/2014/main" id="{7F9675FD-2E6D-2F95-92EA-CD4EF99983A6}"/>
              </a:ext>
            </a:extLst>
          </xdr:cNvPr>
          <xdr:cNvSpPr>
            <a:spLocks noChangeShapeType="1"/>
          </xdr:cNvSpPr>
        </xdr:nvSpPr>
        <xdr:spPr bwMode="auto">
          <a:xfrm>
            <a:off x="1572410" y="5311588"/>
            <a:ext cx="30031" cy="106456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281561</xdr:colOff>
      <xdr:row>61</xdr:row>
      <xdr:rowOff>26715</xdr:rowOff>
    </xdr:from>
    <xdr:to>
      <xdr:col>7</xdr:col>
      <xdr:colOff>484635</xdr:colOff>
      <xdr:row>62</xdr:row>
      <xdr:rowOff>90212</xdr:rowOff>
    </xdr:to>
    <xdr:grpSp>
      <xdr:nvGrpSpPr>
        <xdr:cNvPr id="1083" name="Group 487">
          <a:extLst>
            <a:ext uri="{FF2B5EF4-FFF2-40B4-BE49-F238E27FC236}">
              <a16:creationId xmlns:a16="http://schemas.microsoft.com/office/drawing/2014/main" id="{1AB40F9B-001B-460C-AB40-EF77B1F1A2B9}"/>
            </a:ext>
          </a:extLst>
        </xdr:cNvPr>
        <xdr:cNvGrpSpPr>
          <a:grpSpLocks/>
        </xdr:cNvGrpSpPr>
      </xdr:nvGrpSpPr>
      <xdr:grpSpPr bwMode="auto">
        <a:xfrm rot="21158004">
          <a:off x="4543318" y="10319158"/>
          <a:ext cx="203074" cy="232225"/>
          <a:chOff x="1389" y="516"/>
          <a:chExt cx="43" cy="21"/>
        </a:xfrm>
      </xdr:grpSpPr>
      <xdr:sp macro="" textlink="">
        <xdr:nvSpPr>
          <xdr:cNvPr id="1084" name="Freeform 488">
            <a:extLst>
              <a:ext uri="{FF2B5EF4-FFF2-40B4-BE49-F238E27FC236}">
                <a16:creationId xmlns:a16="http://schemas.microsoft.com/office/drawing/2014/main" id="{B65845D2-30A5-4177-6161-C0FC8A5EC3A0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85" name="Freeform 489">
            <a:extLst>
              <a:ext uri="{FF2B5EF4-FFF2-40B4-BE49-F238E27FC236}">
                <a16:creationId xmlns:a16="http://schemas.microsoft.com/office/drawing/2014/main" id="{445BF10D-120B-B99D-A883-FC3AC83C5E4F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15</xdr:col>
      <xdr:colOff>439620</xdr:colOff>
      <xdr:row>6</xdr:row>
      <xdr:rowOff>51285</xdr:rowOff>
    </xdr:from>
    <xdr:to>
      <xdr:col>16</xdr:col>
      <xdr:colOff>1</xdr:colOff>
      <xdr:row>8</xdr:row>
      <xdr:rowOff>145431</xdr:rowOff>
    </xdr:to>
    <xdr:pic>
      <xdr:nvPicPr>
        <xdr:cNvPr id="1086" name="図 1085">
          <a:extLst>
            <a:ext uri="{FF2B5EF4-FFF2-40B4-BE49-F238E27FC236}">
              <a16:creationId xmlns:a16="http://schemas.microsoft.com/office/drawing/2014/main" id="{A5B4CC4F-66E5-464C-B9EF-1D58CABAF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185600" y="1057125"/>
          <a:ext cx="246181" cy="429426"/>
        </a:xfrm>
        <a:prstGeom prst="rect">
          <a:avLst/>
        </a:prstGeom>
      </xdr:spPr>
    </xdr:pic>
    <xdr:clientData/>
  </xdr:twoCellAnchor>
  <xdr:twoCellAnchor editAs="oneCell">
    <xdr:from>
      <xdr:col>11</xdr:col>
      <xdr:colOff>50647</xdr:colOff>
      <xdr:row>4</xdr:row>
      <xdr:rowOff>21662</xdr:rowOff>
    </xdr:from>
    <xdr:to>
      <xdr:col>11</xdr:col>
      <xdr:colOff>468514</xdr:colOff>
      <xdr:row>6</xdr:row>
      <xdr:rowOff>1282</xdr:rowOff>
    </xdr:to>
    <xdr:pic>
      <xdr:nvPicPr>
        <xdr:cNvPr id="1087" name="図 1086">
          <a:extLst>
            <a:ext uri="{FF2B5EF4-FFF2-40B4-BE49-F238E27FC236}">
              <a16:creationId xmlns:a16="http://schemas.microsoft.com/office/drawing/2014/main" id="{FCEB3A08-9D3E-415F-9868-6F413C1D4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16859443">
          <a:off x="7104911" y="640738"/>
          <a:ext cx="314900" cy="417867"/>
        </a:xfrm>
        <a:prstGeom prst="rect">
          <a:avLst/>
        </a:prstGeom>
      </xdr:spPr>
    </xdr:pic>
    <xdr:clientData/>
  </xdr:twoCellAnchor>
  <xdr:twoCellAnchor editAs="oneCell">
    <xdr:from>
      <xdr:col>13</xdr:col>
      <xdr:colOff>372206</xdr:colOff>
      <xdr:row>3</xdr:row>
      <xdr:rowOff>7321</xdr:rowOff>
    </xdr:from>
    <xdr:to>
      <xdr:col>13</xdr:col>
      <xdr:colOff>659230</xdr:colOff>
      <xdr:row>5</xdr:row>
      <xdr:rowOff>88151</xdr:rowOff>
    </xdr:to>
    <xdr:pic>
      <xdr:nvPicPr>
        <xdr:cNvPr id="1088" name="図 1087">
          <a:extLst>
            <a:ext uri="{FF2B5EF4-FFF2-40B4-BE49-F238E27FC236}">
              <a16:creationId xmlns:a16="http://schemas.microsoft.com/office/drawing/2014/main" id="{C85D9C1D-365B-44D6-BD3E-B73A38670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19954752">
          <a:off x="8746586" y="510241"/>
          <a:ext cx="287024" cy="416110"/>
        </a:xfrm>
        <a:prstGeom prst="rect">
          <a:avLst/>
        </a:prstGeom>
      </xdr:spPr>
    </xdr:pic>
    <xdr:clientData/>
  </xdr:twoCellAnchor>
  <xdr:twoCellAnchor>
    <xdr:from>
      <xdr:col>20</xdr:col>
      <xdr:colOff>99356</xdr:colOff>
      <xdr:row>3</xdr:row>
      <xdr:rowOff>113691</xdr:rowOff>
    </xdr:from>
    <xdr:to>
      <xdr:col>20</xdr:col>
      <xdr:colOff>586155</xdr:colOff>
      <xdr:row>4</xdr:row>
      <xdr:rowOff>87924</xdr:rowOff>
    </xdr:to>
    <xdr:sp macro="" textlink="">
      <xdr:nvSpPr>
        <xdr:cNvPr id="1089" name="Text Box 1300">
          <a:extLst>
            <a:ext uri="{FF2B5EF4-FFF2-40B4-BE49-F238E27FC236}">
              <a16:creationId xmlns:a16="http://schemas.microsoft.com/office/drawing/2014/main" id="{84BE1FC7-C771-4A02-80AB-A9C69BA0476B}"/>
            </a:ext>
          </a:extLst>
        </xdr:cNvPr>
        <xdr:cNvSpPr txBox="1">
          <a:spLocks noChangeArrowheads="1"/>
        </xdr:cNvSpPr>
      </xdr:nvSpPr>
      <xdr:spPr bwMode="auto">
        <a:xfrm>
          <a:off x="13274336" y="616611"/>
          <a:ext cx="486799" cy="141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ｸﾞﾗﾝﾄﾞ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690037</xdr:colOff>
      <xdr:row>4</xdr:row>
      <xdr:rowOff>84304</xdr:rowOff>
    </xdr:from>
    <xdr:to>
      <xdr:col>20</xdr:col>
      <xdr:colOff>521607</xdr:colOff>
      <xdr:row>5</xdr:row>
      <xdr:rowOff>36285</xdr:rowOff>
    </xdr:to>
    <xdr:sp macro="" textlink="">
      <xdr:nvSpPr>
        <xdr:cNvPr id="1090" name="Text Box 1300">
          <a:extLst>
            <a:ext uri="{FF2B5EF4-FFF2-40B4-BE49-F238E27FC236}">
              <a16:creationId xmlns:a16="http://schemas.microsoft.com/office/drawing/2014/main" id="{54360600-B7BE-406C-9CA5-B11DA883C4D1}"/>
            </a:ext>
          </a:extLst>
        </xdr:cNvPr>
        <xdr:cNvSpPr txBox="1">
          <a:spLocks noChangeArrowheads="1"/>
        </xdr:cNvSpPr>
      </xdr:nvSpPr>
      <xdr:spPr bwMode="auto">
        <a:xfrm>
          <a:off x="13171597" y="754864"/>
          <a:ext cx="524990" cy="119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･ 辨天宗御廟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ﾊﾞｽ停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19</xdr:col>
      <xdr:colOff>200503</xdr:colOff>
      <xdr:row>3</xdr:row>
      <xdr:rowOff>119245</xdr:rowOff>
    </xdr:from>
    <xdr:ext cx="565729" cy="122056"/>
    <xdr:sp macro="" textlink="">
      <xdr:nvSpPr>
        <xdr:cNvPr id="1091" name="Text Box 699">
          <a:extLst>
            <a:ext uri="{FF2B5EF4-FFF2-40B4-BE49-F238E27FC236}">
              <a16:creationId xmlns:a16="http://schemas.microsoft.com/office/drawing/2014/main" id="{3E50BB01-8483-46F1-A6CC-ECA3C8107EEB}"/>
            </a:ext>
          </a:extLst>
        </xdr:cNvPr>
        <xdr:cNvSpPr txBox="1">
          <a:spLocks noChangeArrowheads="1"/>
        </xdr:cNvSpPr>
      </xdr:nvSpPr>
      <xdr:spPr bwMode="auto">
        <a:xfrm>
          <a:off x="12689683" y="622165"/>
          <a:ext cx="565729" cy="12205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18288" rIns="27432" bIns="18288" anchor="ctr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野原中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丁目</a:t>
          </a:r>
        </a:p>
      </xdr:txBody>
    </xdr:sp>
    <xdr:clientData/>
  </xdr:oneCellAnchor>
  <xdr:twoCellAnchor>
    <xdr:from>
      <xdr:col>19</xdr:col>
      <xdr:colOff>295186</xdr:colOff>
      <xdr:row>4</xdr:row>
      <xdr:rowOff>55801</xdr:rowOff>
    </xdr:from>
    <xdr:to>
      <xdr:col>19</xdr:col>
      <xdr:colOff>409486</xdr:colOff>
      <xdr:row>5</xdr:row>
      <xdr:rowOff>3128</xdr:rowOff>
    </xdr:to>
    <xdr:sp macro="" textlink="">
      <xdr:nvSpPr>
        <xdr:cNvPr id="1092" name="Oval 698">
          <a:extLst>
            <a:ext uri="{FF2B5EF4-FFF2-40B4-BE49-F238E27FC236}">
              <a16:creationId xmlns:a16="http://schemas.microsoft.com/office/drawing/2014/main" id="{6807AFBE-15C7-4703-B6B4-959E1BFE4D03}"/>
            </a:ext>
          </a:extLst>
        </xdr:cNvPr>
        <xdr:cNvSpPr>
          <a:spLocks noChangeArrowheads="1"/>
        </xdr:cNvSpPr>
      </xdr:nvSpPr>
      <xdr:spPr bwMode="auto">
        <a:xfrm>
          <a:off x="12784366" y="726361"/>
          <a:ext cx="114300" cy="11496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472297</xdr:colOff>
      <xdr:row>4</xdr:row>
      <xdr:rowOff>160118</xdr:rowOff>
    </xdr:from>
    <xdr:to>
      <xdr:col>19</xdr:col>
      <xdr:colOff>480355</xdr:colOff>
      <xdr:row>6</xdr:row>
      <xdr:rowOff>61474</xdr:rowOff>
    </xdr:to>
    <xdr:sp macro="" textlink="">
      <xdr:nvSpPr>
        <xdr:cNvPr id="1093" name="Line 276">
          <a:extLst>
            <a:ext uri="{FF2B5EF4-FFF2-40B4-BE49-F238E27FC236}">
              <a16:creationId xmlns:a16="http://schemas.microsoft.com/office/drawing/2014/main" id="{D8605688-437C-461F-B676-57ABA9D4EF64}"/>
            </a:ext>
          </a:extLst>
        </xdr:cNvPr>
        <xdr:cNvSpPr>
          <a:spLocks noChangeShapeType="1"/>
        </xdr:cNvSpPr>
      </xdr:nvSpPr>
      <xdr:spPr bwMode="auto">
        <a:xfrm flipV="1">
          <a:off x="12961477" y="830678"/>
          <a:ext cx="8058" cy="23663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638763</xdr:colOff>
      <xdr:row>2</xdr:row>
      <xdr:rowOff>20530</xdr:rowOff>
    </xdr:from>
    <xdr:to>
      <xdr:col>20</xdr:col>
      <xdr:colOff>92863</xdr:colOff>
      <xdr:row>3</xdr:row>
      <xdr:rowOff>1449</xdr:rowOff>
    </xdr:to>
    <xdr:sp macro="" textlink="">
      <xdr:nvSpPr>
        <xdr:cNvPr id="1094" name="六角形 1093">
          <a:extLst>
            <a:ext uri="{FF2B5EF4-FFF2-40B4-BE49-F238E27FC236}">
              <a16:creationId xmlns:a16="http://schemas.microsoft.com/office/drawing/2014/main" id="{9599A3B0-36BF-47E5-B6C2-6367B9EE3FA8}"/>
            </a:ext>
          </a:extLst>
        </xdr:cNvPr>
        <xdr:cNvSpPr/>
      </xdr:nvSpPr>
      <xdr:spPr bwMode="auto">
        <a:xfrm>
          <a:off x="13127943" y="355810"/>
          <a:ext cx="139900" cy="14855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138</a:t>
          </a:r>
        </a:p>
      </xdr:txBody>
    </xdr:sp>
    <xdr:clientData/>
  </xdr:twoCellAnchor>
  <xdr:twoCellAnchor>
    <xdr:from>
      <xdr:col>17</xdr:col>
      <xdr:colOff>197577</xdr:colOff>
      <xdr:row>19</xdr:row>
      <xdr:rowOff>107821</xdr:rowOff>
    </xdr:from>
    <xdr:to>
      <xdr:col>17</xdr:col>
      <xdr:colOff>372717</xdr:colOff>
      <xdr:row>20</xdr:row>
      <xdr:rowOff>55551</xdr:rowOff>
    </xdr:to>
    <xdr:sp macro="" textlink="">
      <xdr:nvSpPr>
        <xdr:cNvPr id="1095" name="六角形 1094">
          <a:extLst>
            <a:ext uri="{FF2B5EF4-FFF2-40B4-BE49-F238E27FC236}">
              <a16:creationId xmlns:a16="http://schemas.microsoft.com/office/drawing/2014/main" id="{F0CE7C5E-C8C2-4F5A-9BFF-3A0BB509E0D1}"/>
            </a:ext>
          </a:extLst>
        </xdr:cNvPr>
        <xdr:cNvSpPr/>
      </xdr:nvSpPr>
      <xdr:spPr bwMode="auto">
        <a:xfrm>
          <a:off x="11315157" y="3292981"/>
          <a:ext cx="175140" cy="11537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37909</xdr:colOff>
      <xdr:row>18</xdr:row>
      <xdr:rowOff>168519</xdr:rowOff>
    </xdr:from>
    <xdr:ext cx="489629" cy="58615"/>
    <xdr:sp macro="" textlink="">
      <xdr:nvSpPr>
        <xdr:cNvPr id="1096" name="Text Box 1194">
          <a:extLst>
            <a:ext uri="{FF2B5EF4-FFF2-40B4-BE49-F238E27FC236}">
              <a16:creationId xmlns:a16="http://schemas.microsoft.com/office/drawing/2014/main" id="{64AA4247-3F40-4927-BC32-F08BC5A84CBA}"/>
            </a:ext>
          </a:extLst>
        </xdr:cNvPr>
        <xdr:cNvSpPr txBox="1">
          <a:spLocks noChangeArrowheads="1"/>
        </xdr:cNvSpPr>
      </xdr:nvSpPr>
      <xdr:spPr bwMode="auto">
        <a:xfrm>
          <a:off x="11155489" y="3186039"/>
          <a:ext cx="489629" cy="5861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3.6+4.4+3.9</a:t>
          </a:r>
        </a:p>
      </xdr:txBody>
    </xdr:sp>
    <xdr:clientData/>
  </xdr:oneCellAnchor>
  <xdr:twoCellAnchor>
    <xdr:from>
      <xdr:col>17</xdr:col>
      <xdr:colOff>397123</xdr:colOff>
      <xdr:row>19</xdr:row>
      <xdr:rowOff>61284</xdr:rowOff>
    </xdr:from>
    <xdr:to>
      <xdr:col>17</xdr:col>
      <xdr:colOff>567213</xdr:colOff>
      <xdr:row>20</xdr:row>
      <xdr:rowOff>28837</xdr:rowOff>
    </xdr:to>
    <xdr:sp macro="" textlink="">
      <xdr:nvSpPr>
        <xdr:cNvPr id="1097" name="六角形 1096">
          <a:extLst>
            <a:ext uri="{FF2B5EF4-FFF2-40B4-BE49-F238E27FC236}">
              <a16:creationId xmlns:a16="http://schemas.microsoft.com/office/drawing/2014/main" id="{D711A5CF-6E48-4242-825F-D1969AC45480}"/>
            </a:ext>
          </a:extLst>
        </xdr:cNvPr>
        <xdr:cNvSpPr/>
      </xdr:nvSpPr>
      <xdr:spPr bwMode="auto">
        <a:xfrm>
          <a:off x="11514703" y="3246444"/>
          <a:ext cx="170090" cy="135193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0</xdr:colOff>
      <xdr:row>19</xdr:row>
      <xdr:rowOff>87802</xdr:rowOff>
    </xdr:from>
    <xdr:to>
      <xdr:col>17</xdr:col>
      <xdr:colOff>170090</xdr:colOff>
      <xdr:row>20</xdr:row>
      <xdr:rowOff>55355</xdr:rowOff>
    </xdr:to>
    <xdr:sp macro="" textlink="">
      <xdr:nvSpPr>
        <xdr:cNvPr id="1098" name="六角形 1097">
          <a:extLst>
            <a:ext uri="{FF2B5EF4-FFF2-40B4-BE49-F238E27FC236}">
              <a16:creationId xmlns:a16="http://schemas.microsoft.com/office/drawing/2014/main" id="{810839EF-BA60-42B3-8845-5D5214B5DEEE}"/>
            </a:ext>
          </a:extLst>
        </xdr:cNvPr>
        <xdr:cNvSpPr/>
      </xdr:nvSpPr>
      <xdr:spPr bwMode="auto">
        <a:xfrm>
          <a:off x="11117580" y="3272962"/>
          <a:ext cx="170090" cy="135193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252037</xdr:colOff>
      <xdr:row>30</xdr:row>
      <xdr:rowOff>51289</xdr:rowOff>
    </xdr:from>
    <xdr:to>
      <xdr:col>19</xdr:col>
      <xdr:colOff>440172</xdr:colOff>
      <xdr:row>31</xdr:row>
      <xdr:rowOff>19844</xdr:rowOff>
    </xdr:to>
    <xdr:sp macro="" textlink="">
      <xdr:nvSpPr>
        <xdr:cNvPr id="1099" name="六角形 1098">
          <a:extLst>
            <a:ext uri="{FF2B5EF4-FFF2-40B4-BE49-F238E27FC236}">
              <a16:creationId xmlns:a16="http://schemas.microsoft.com/office/drawing/2014/main" id="{AA439D97-6AE7-4FFA-85FE-4125024B2ADA}"/>
            </a:ext>
          </a:extLst>
        </xdr:cNvPr>
        <xdr:cNvSpPr/>
      </xdr:nvSpPr>
      <xdr:spPr bwMode="auto">
        <a:xfrm>
          <a:off x="12741217" y="5080489"/>
          <a:ext cx="188135" cy="1361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168521</xdr:colOff>
      <xdr:row>27</xdr:row>
      <xdr:rowOff>75170</xdr:rowOff>
    </xdr:from>
    <xdr:to>
      <xdr:col>19</xdr:col>
      <xdr:colOff>338611</xdr:colOff>
      <xdr:row>28</xdr:row>
      <xdr:rowOff>31126</xdr:rowOff>
    </xdr:to>
    <xdr:sp macro="" textlink="">
      <xdr:nvSpPr>
        <xdr:cNvPr id="1100" name="六角形 1099">
          <a:extLst>
            <a:ext uri="{FF2B5EF4-FFF2-40B4-BE49-F238E27FC236}">
              <a16:creationId xmlns:a16="http://schemas.microsoft.com/office/drawing/2014/main" id="{98A56385-E84E-45E0-85E8-9A6CE3D119C7}"/>
            </a:ext>
          </a:extLst>
        </xdr:cNvPr>
        <xdr:cNvSpPr/>
      </xdr:nvSpPr>
      <xdr:spPr bwMode="auto">
        <a:xfrm>
          <a:off x="12657701" y="4601450"/>
          <a:ext cx="170090" cy="12359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377463</xdr:colOff>
      <xdr:row>27</xdr:row>
      <xdr:rowOff>75416</xdr:rowOff>
    </xdr:from>
    <xdr:to>
      <xdr:col>19</xdr:col>
      <xdr:colOff>547553</xdr:colOff>
      <xdr:row>28</xdr:row>
      <xdr:rowOff>31014</xdr:rowOff>
    </xdr:to>
    <xdr:sp macro="" textlink="">
      <xdr:nvSpPr>
        <xdr:cNvPr id="1101" name="六角形 1100">
          <a:extLst>
            <a:ext uri="{FF2B5EF4-FFF2-40B4-BE49-F238E27FC236}">
              <a16:creationId xmlns:a16="http://schemas.microsoft.com/office/drawing/2014/main" id="{3CEFA785-A9AE-4015-B9A5-A1C5E755131E}"/>
            </a:ext>
          </a:extLst>
        </xdr:cNvPr>
        <xdr:cNvSpPr/>
      </xdr:nvSpPr>
      <xdr:spPr bwMode="auto">
        <a:xfrm>
          <a:off x="12866643" y="4601696"/>
          <a:ext cx="170090" cy="12323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14654</xdr:colOff>
      <xdr:row>35</xdr:row>
      <xdr:rowOff>111805</xdr:rowOff>
    </xdr:from>
    <xdr:to>
      <xdr:col>11</xdr:col>
      <xdr:colOff>184744</xdr:colOff>
      <xdr:row>36</xdr:row>
      <xdr:rowOff>67760</xdr:rowOff>
    </xdr:to>
    <xdr:sp macro="" textlink="">
      <xdr:nvSpPr>
        <xdr:cNvPr id="1102" name="六角形 1101">
          <a:extLst>
            <a:ext uri="{FF2B5EF4-FFF2-40B4-BE49-F238E27FC236}">
              <a16:creationId xmlns:a16="http://schemas.microsoft.com/office/drawing/2014/main" id="{5A68E2EC-B8DE-43EB-A841-3C123AC487CD}"/>
            </a:ext>
          </a:extLst>
        </xdr:cNvPr>
        <xdr:cNvSpPr/>
      </xdr:nvSpPr>
      <xdr:spPr bwMode="auto">
        <a:xfrm>
          <a:off x="7017434" y="5979205"/>
          <a:ext cx="170090" cy="12359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201615</xdr:colOff>
      <xdr:row>35</xdr:row>
      <xdr:rowOff>108316</xdr:rowOff>
    </xdr:from>
    <xdr:to>
      <xdr:col>11</xdr:col>
      <xdr:colOff>371705</xdr:colOff>
      <xdr:row>36</xdr:row>
      <xdr:rowOff>63913</xdr:rowOff>
    </xdr:to>
    <xdr:sp macro="" textlink="">
      <xdr:nvSpPr>
        <xdr:cNvPr id="1103" name="六角形 1102">
          <a:extLst>
            <a:ext uri="{FF2B5EF4-FFF2-40B4-BE49-F238E27FC236}">
              <a16:creationId xmlns:a16="http://schemas.microsoft.com/office/drawing/2014/main" id="{5D43E409-4B42-4B60-9341-02EC298D74F4}"/>
            </a:ext>
          </a:extLst>
        </xdr:cNvPr>
        <xdr:cNvSpPr/>
      </xdr:nvSpPr>
      <xdr:spPr bwMode="auto">
        <a:xfrm>
          <a:off x="7204395" y="5975716"/>
          <a:ext cx="170090" cy="123237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16133</xdr:colOff>
      <xdr:row>34</xdr:row>
      <xdr:rowOff>183173</xdr:rowOff>
    </xdr:from>
    <xdr:ext cx="351692" cy="107062"/>
    <xdr:sp macro="" textlink="">
      <xdr:nvSpPr>
        <xdr:cNvPr id="1104" name="Text Box 1194">
          <a:extLst>
            <a:ext uri="{FF2B5EF4-FFF2-40B4-BE49-F238E27FC236}">
              <a16:creationId xmlns:a16="http://schemas.microsoft.com/office/drawing/2014/main" id="{A005CA91-A773-4B0C-A8F2-9FCF52137465}"/>
            </a:ext>
          </a:extLst>
        </xdr:cNvPr>
        <xdr:cNvSpPr txBox="1">
          <a:spLocks noChangeArrowheads="1"/>
        </xdr:cNvSpPr>
      </xdr:nvSpPr>
      <xdr:spPr bwMode="auto">
        <a:xfrm>
          <a:off x="7018913" y="5867693"/>
          <a:ext cx="351692" cy="1070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0.2+1.8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17347</xdr:colOff>
      <xdr:row>43</xdr:row>
      <xdr:rowOff>126415</xdr:rowOff>
    </xdr:from>
    <xdr:to>
      <xdr:col>15</xdr:col>
      <xdr:colOff>160554</xdr:colOff>
      <xdr:row>44</xdr:row>
      <xdr:rowOff>86643</xdr:rowOff>
    </xdr:to>
    <xdr:sp macro="" textlink="">
      <xdr:nvSpPr>
        <xdr:cNvPr id="1105" name="六角形 1104">
          <a:extLst>
            <a:ext uri="{FF2B5EF4-FFF2-40B4-BE49-F238E27FC236}">
              <a16:creationId xmlns:a16="http://schemas.microsoft.com/office/drawing/2014/main" id="{8EE350E1-8F8E-4705-B588-F5BD886EA065}"/>
            </a:ext>
          </a:extLst>
        </xdr:cNvPr>
        <xdr:cNvSpPr/>
      </xdr:nvSpPr>
      <xdr:spPr bwMode="auto">
        <a:xfrm>
          <a:off x="9763327" y="7334935"/>
          <a:ext cx="143207" cy="127868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79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182097</xdr:colOff>
      <xdr:row>43</xdr:row>
      <xdr:rowOff>128328</xdr:rowOff>
    </xdr:from>
    <xdr:to>
      <xdr:col>15</xdr:col>
      <xdr:colOff>330129</xdr:colOff>
      <xdr:row>44</xdr:row>
      <xdr:rowOff>95663</xdr:rowOff>
    </xdr:to>
    <xdr:sp macro="" textlink="">
      <xdr:nvSpPr>
        <xdr:cNvPr id="1106" name="六角形 1105">
          <a:extLst>
            <a:ext uri="{FF2B5EF4-FFF2-40B4-BE49-F238E27FC236}">
              <a16:creationId xmlns:a16="http://schemas.microsoft.com/office/drawing/2014/main" id="{DFD69D11-3B58-4521-9CA6-BDF98ED65F99}"/>
            </a:ext>
          </a:extLst>
        </xdr:cNvPr>
        <xdr:cNvSpPr/>
      </xdr:nvSpPr>
      <xdr:spPr bwMode="auto">
        <a:xfrm>
          <a:off x="9928077" y="7336848"/>
          <a:ext cx="148032" cy="1349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0</xdr:colOff>
      <xdr:row>49</xdr:row>
      <xdr:rowOff>12449</xdr:rowOff>
    </xdr:from>
    <xdr:to>
      <xdr:col>13</xdr:col>
      <xdr:colOff>172315</xdr:colOff>
      <xdr:row>49</xdr:row>
      <xdr:rowOff>168024</xdr:rowOff>
    </xdr:to>
    <xdr:sp macro="" textlink="">
      <xdr:nvSpPr>
        <xdr:cNvPr id="1107" name="六角形 1106">
          <a:extLst>
            <a:ext uri="{FF2B5EF4-FFF2-40B4-BE49-F238E27FC236}">
              <a16:creationId xmlns:a16="http://schemas.microsoft.com/office/drawing/2014/main" id="{566C5A46-4987-4C2B-81EF-A82C63156607}"/>
            </a:ext>
          </a:extLst>
        </xdr:cNvPr>
        <xdr:cNvSpPr/>
      </xdr:nvSpPr>
      <xdr:spPr bwMode="auto">
        <a:xfrm>
          <a:off x="8374380" y="8226809"/>
          <a:ext cx="172315" cy="1555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</a:p>
      </xdr:txBody>
    </xdr:sp>
    <xdr:clientData/>
  </xdr:twoCellAnchor>
  <xdr:twoCellAnchor>
    <xdr:from>
      <xdr:col>15</xdr:col>
      <xdr:colOff>141041</xdr:colOff>
      <xdr:row>27</xdr:row>
      <xdr:rowOff>29308</xdr:rowOff>
    </xdr:from>
    <xdr:to>
      <xdr:col>16</xdr:col>
      <xdr:colOff>448772</xdr:colOff>
      <xdr:row>27</xdr:row>
      <xdr:rowOff>36635</xdr:rowOff>
    </xdr:to>
    <xdr:sp macro="" textlink="">
      <xdr:nvSpPr>
        <xdr:cNvPr id="1108" name="Line 915">
          <a:extLst>
            <a:ext uri="{FF2B5EF4-FFF2-40B4-BE49-F238E27FC236}">
              <a16:creationId xmlns:a16="http://schemas.microsoft.com/office/drawing/2014/main" id="{DD1D923A-6785-4BB2-B0C6-1057CB18BB84}"/>
            </a:ext>
          </a:extLst>
        </xdr:cNvPr>
        <xdr:cNvSpPr>
          <a:spLocks noChangeShapeType="1"/>
        </xdr:cNvSpPr>
      </xdr:nvSpPr>
      <xdr:spPr bwMode="auto">
        <a:xfrm flipV="1">
          <a:off x="9887021" y="4555588"/>
          <a:ext cx="993531" cy="732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547685</xdr:colOff>
      <xdr:row>26</xdr:row>
      <xdr:rowOff>146842</xdr:rowOff>
    </xdr:from>
    <xdr:to>
      <xdr:col>15</xdr:col>
      <xdr:colOff>680357</xdr:colOff>
      <xdr:row>27</xdr:row>
      <xdr:rowOff>95250</xdr:rowOff>
    </xdr:to>
    <xdr:sp macro="" textlink="">
      <xdr:nvSpPr>
        <xdr:cNvPr id="1109" name="Oval 623">
          <a:extLst>
            <a:ext uri="{FF2B5EF4-FFF2-40B4-BE49-F238E27FC236}">
              <a16:creationId xmlns:a16="http://schemas.microsoft.com/office/drawing/2014/main" id="{DFBEE3D8-AA58-4866-B0CF-F6EA40A0EFC8}"/>
            </a:ext>
          </a:extLst>
        </xdr:cNvPr>
        <xdr:cNvSpPr>
          <a:spLocks noChangeArrowheads="1"/>
        </xdr:cNvSpPr>
      </xdr:nvSpPr>
      <xdr:spPr bwMode="auto">
        <a:xfrm>
          <a:off x="10293665" y="4505482"/>
          <a:ext cx="132672" cy="11604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175650</xdr:colOff>
      <xdr:row>27</xdr:row>
      <xdr:rowOff>1394</xdr:rowOff>
    </xdr:from>
    <xdr:to>
      <xdr:col>16</xdr:col>
      <xdr:colOff>337344</xdr:colOff>
      <xdr:row>27</xdr:row>
      <xdr:rowOff>154782</xdr:rowOff>
    </xdr:to>
    <xdr:sp macro="" textlink="">
      <xdr:nvSpPr>
        <xdr:cNvPr id="1110" name="六角形 1109">
          <a:extLst>
            <a:ext uri="{FF2B5EF4-FFF2-40B4-BE49-F238E27FC236}">
              <a16:creationId xmlns:a16="http://schemas.microsoft.com/office/drawing/2014/main" id="{19B6978C-20A6-4DAF-BDDC-CE6DF278FAC9}"/>
            </a:ext>
          </a:extLst>
        </xdr:cNvPr>
        <xdr:cNvSpPr/>
      </xdr:nvSpPr>
      <xdr:spPr bwMode="auto">
        <a:xfrm>
          <a:off x="10607430" y="4527674"/>
          <a:ext cx="161694" cy="15338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128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15</xdr:col>
      <xdr:colOff>276896</xdr:colOff>
      <xdr:row>31</xdr:row>
      <xdr:rowOff>39380</xdr:rowOff>
    </xdr:from>
    <xdr:to>
      <xdr:col>15</xdr:col>
      <xdr:colOff>613935</xdr:colOff>
      <xdr:row>32</xdr:row>
      <xdr:rowOff>141958</xdr:rowOff>
    </xdr:to>
    <xdr:grpSp>
      <xdr:nvGrpSpPr>
        <xdr:cNvPr id="1111" name="Group 6672">
          <a:extLst>
            <a:ext uri="{FF2B5EF4-FFF2-40B4-BE49-F238E27FC236}">
              <a16:creationId xmlns:a16="http://schemas.microsoft.com/office/drawing/2014/main" id="{790F0C10-079E-448E-9581-E1F3FE3391ED}"/>
            </a:ext>
          </a:extLst>
        </xdr:cNvPr>
        <xdr:cNvGrpSpPr>
          <a:grpSpLocks/>
        </xdr:cNvGrpSpPr>
      </xdr:nvGrpSpPr>
      <xdr:grpSpPr bwMode="auto">
        <a:xfrm>
          <a:off x="10025053" y="5269966"/>
          <a:ext cx="337039" cy="271306"/>
          <a:chOff x="536" y="110"/>
          <a:chExt cx="46" cy="44"/>
        </a:xfrm>
      </xdr:grpSpPr>
      <xdr:pic>
        <xdr:nvPicPr>
          <xdr:cNvPr id="1112" name="Picture 6673" descr="route2">
            <a:extLst>
              <a:ext uri="{FF2B5EF4-FFF2-40B4-BE49-F238E27FC236}">
                <a16:creationId xmlns:a16="http://schemas.microsoft.com/office/drawing/2014/main" id="{BADB077C-D710-3C02-B61F-54BEBD1229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13" name="Text Box 6674">
            <a:extLst>
              <a:ext uri="{FF2B5EF4-FFF2-40B4-BE49-F238E27FC236}">
                <a16:creationId xmlns:a16="http://schemas.microsoft.com/office/drawing/2014/main" id="{E5E4B2B1-01EA-FDB8-67F5-8C9510A720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15</xdr:col>
      <xdr:colOff>50362</xdr:colOff>
      <xdr:row>29</xdr:row>
      <xdr:rowOff>66394</xdr:rowOff>
    </xdr:from>
    <xdr:ext cx="542193" cy="117998"/>
    <xdr:sp macro="" textlink="">
      <xdr:nvSpPr>
        <xdr:cNvPr id="1114" name="Text Box 877">
          <a:extLst>
            <a:ext uri="{FF2B5EF4-FFF2-40B4-BE49-F238E27FC236}">
              <a16:creationId xmlns:a16="http://schemas.microsoft.com/office/drawing/2014/main" id="{D6F899AC-C2AE-4BE8-A505-9D11BADC68D3}"/>
            </a:ext>
          </a:extLst>
        </xdr:cNvPr>
        <xdr:cNvSpPr txBox="1">
          <a:spLocks noChangeArrowheads="1"/>
        </xdr:cNvSpPr>
      </xdr:nvSpPr>
      <xdr:spPr bwMode="auto">
        <a:xfrm>
          <a:off x="9796342" y="4927954"/>
          <a:ext cx="542193" cy="11799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荒川中前</a:t>
          </a:r>
        </a:p>
      </xdr:txBody>
    </xdr:sp>
    <xdr:clientData/>
  </xdr:oneCellAnchor>
  <xdr:twoCellAnchor>
    <xdr:from>
      <xdr:col>15</xdr:col>
      <xdr:colOff>66246</xdr:colOff>
      <xdr:row>30</xdr:row>
      <xdr:rowOff>36633</xdr:rowOff>
    </xdr:from>
    <xdr:to>
      <xdr:col>15</xdr:col>
      <xdr:colOff>630418</xdr:colOff>
      <xdr:row>30</xdr:row>
      <xdr:rowOff>36634</xdr:rowOff>
    </xdr:to>
    <xdr:sp macro="" textlink="">
      <xdr:nvSpPr>
        <xdr:cNvPr id="1115" name="Line 915">
          <a:extLst>
            <a:ext uri="{FF2B5EF4-FFF2-40B4-BE49-F238E27FC236}">
              <a16:creationId xmlns:a16="http://schemas.microsoft.com/office/drawing/2014/main" id="{9E70DC5A-A9DF-4575-9405-226E3FDE6605}"/>
            </a:ext>
          </a:extLst>
        </xdr:cNvPr>
        <xdr:cNvSpPr>
          <a:spLocks noChangeShapeType="1"/>
        </xdr:cNvSpPr>
      </xdr:nvSpPr>
      <xdr:spPr bwMode="auto">
        <a:xfrm flipV="1">
          <a:off x="9812226" y="5065833"/>
          <a:ext cx="564172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555316</xdr:colOff>
      <xdr:row>29</xdr:row>
      <xdr:rowOff>147157</xdr:rowOff>
    </xdr:from>
    <xdr:to>
      <xdr:col>15</xdr:col>
      <xdr:colOff>662777</xdr:colOff>
      <xdr:row>30</xdr:row>
      <xdr:rowOff>75406</xdr:rowOff>
    </xdr:to>
    <xdr:sp macro="" textlink="">
      <xdr:nvSpPr>
        <xdr:cNvPr id="1116" name="Oval 587">
          <a:extLst>
            <a:ext uri="{FF2B5EF4-FFF2-40B4-BE49-F238E27FC236}">
              <a16:creationId xmlns:a16="http://schemas.microsoft.com/office/drawing/2014/main" id="{D82D113C-7443-4E4D-9826-181A9C8FB687}"/>
            </a:ext>
          </a:extLst>
        </xdr:cNvPr>
        <xdr:cNvSpPr>
          <a:spLocks noChangeArrowheads="1"/>
        </xdr:cNvSpPr>
      </xdr:nvSpPr>
      <xdr:spPr bwMode="auto">
        <a:xfrm>
          <a:off x="10301296" y="5008717"/>
          <a:ext cx="107461" cy="958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51289</xdr:colOff>
      <xdr:row>30</xdr:row>
      <xdr:rowOff>58614</xdr:rowOff>
    </xdr:from>
    <xdr:to>
      <xdr:col>15</xdr:col>
      <xdr:colOff>249116</xdr:colOff>
      <xdr:row>31</xdr:row>
      <xdr:rowOff>43960</xdr:rowOff>
    </xdr:to>
    <xdr:sp macro="" textlink="">
      <xdr:nvSpPr>
        <xdr:cNvPr id="1117" name="六角形 1116">
          <a:extLst>
            <a:ext uri="{FF2B5EF4-FFF2-40B4-BE49-F238E27FC236}">
              <a16:creationId xmlns:a16="http://schemas.microsoft.com/office/drawing/2014/main" id="{6812C7F6-8D3C-4447-AD1F-BA1DCD08BBA7}"/>
            </a:ext>
          </a:extLst>
        </xdr:cNvPr>
        <xdr:cNvSpPr/>
      </xdr:nvSpPr>
      <xdr:spPr bwMode="auto">
        <a:xfrm>
          <a:off x="9797269" y="5087814"/>
          <a:ext cx="197827" cy="15298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３</a:t>
          </a:r>
        </a:p>
      </xdr:txBody>
    </xdr:sp>
    <xdr:clientData/>
  </xdr:twoCellAnchor>
  <xdr:twoCellAnchor>
    <xdr:from>
      <xdr:col>15</xdr:col>
      <xdr:colOff>314139</xdr:colOff>
      <xdr:row>28</xdr:row>
      <xdr:rowOff>87923</xdr:rowOff>
    </xdr:from>
    <xdr:to>
      <xdr:col>15</xdr:col>
      <xdr:colOff>615282</xdr:colOff>
      <xdr:row>29</xdr:row>
      <xdr:rowOff>60080</xdr:rowOff>
    </xdr:to>
    <xdr:sp macro="" textlink="">
      <xdr:nvSpPr>
        <xdr:cNvPr id="1118" name="Line 1214">
          <a:extLst>
            <a:ext uri="{FF2B5EF4-FFF2-40B4-BE49-F238E27FC236}">
              <a16:creationId xmlns:a16="http://schemas.microsoft.com/office/drawing/2014/main" id="{074941A3-87CF-441E-A124-C0FD29CAD8DE}"/>
            </a:ext>
          </a:extLst>
        </xdr:cNvPr>
        <xdr:cNvSpPr>
          <a:spLocks noChangeShapeType="1"/>
        </xdr:cNvSpPr>
      </xdr:nvSpPr>
      <xdr:spPr bwMode="auto">
        <a:xfrm flipH="1" flipV="1">
          <a:off x="10060119" y="4781843"/>
          <a:ext cx="301143" cy="13979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625592</xdr:colOff>
      <xdr:row>30</xdr:row>
      <xdr:rowOff>131883</xdr:rowOff>
    </xdr:from>
    <xdr:to>
      <xdr:col>16</xdr:col>
      <xdr:colOff>82424</xdr:colOff>
      <xdr:row>30</xdr:row>
      <xdr:rowOff>139210</xdr:rowOff>
    </xdr:to>
    <xdr:sp macro="" textlink="">
      <xdr:nvSpPr>
        <xdr:cNvPr id="1119" name="Line 1214">
          <a:extLst>
            <a:ext uri="{FF2B5EF4-FFF2-40B4-BE49-F238E27FC236}">
              <a16:creationId xmlns:a16="http://schemas.microsoft.com/office/drawing/2014/main" id="{53811881-62EF-4EE2-B56C-75769CA6EAD2}"/>
            </a:ext>
          </a:extLst>
        </xdr:cNvPr>
        <xdr:cNvSpPr>
          <a:spLocks noChangeShapeType="1"/>
        </xdr:cNvSpPr>
      </xdr:nvSpPr>
      <xdr:spPr bwMode="auto">
        <a:xfrm flipH="1">
          <a:off x="10371572" y="5161083"/>
          <a:ext cx="142632" cy="732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225922</xdr:colOff>
      <xdr:row>27</xdr:row>
      <xdr:rowOff>1856</xdr:rowOff>
    </xdr:from>
    <xdr:to>
      <xdr:col>15</xdr:col>
      <xdr:colOff>504039</xdr:colOff>
      <xdr:row>28</xdr:row>
      <xdr:rowOff>59531</xdr:rowOff>
    </xdr:to>
    <xdr:grpSp>
      <xdr:nvGrpSpPr>
        <xdr:cNvPr id="1120" name="Group 6672">
          <a:extLst>
            <a:ext uri="{FF2B5EF4-FFF2-40B4-BE49-F238E27FC236}">
              <a16:creationId xmlns:a16="http://schemas.microsoft.com/office/drawing/2014/main" id="{AEE8F952-C6E2-43EF-B866-FC2CC6FD8A0F}"/>
            </a:ext>
          </a:extLst>
        </xdr:cNvPr>
        <xdr:cNvGrpSpPr>
          <a:grpSpLocks/>
        </xdr:cNvGrpSpPr>
      </xdr:nvGrpSpPr>
      <xdr:grpSpPr bwMode="auto">
        <a:xfrm>
          <a:off x="9974079" y="4557527"/>
          <a:ext cx="278117" cy="226404"/>
          <a:chOff x="536" y="110"/>
          <a:chExt cx="46" cy="44"/>
        </a:xfrm>
      </xdr:grpSpPr>
      <xdr:pic>
        <xdr:nvPicPr>
          <xdr:cNvPr id="1121" name="Picture 6673" descr="route2">
            <a:extLst>
              <a:ext uri="{FF2B5EF4-FFF2-40B4-BE49-F238E27FC236}">
                <a16:creationId xmlns:a16="http://schemas.microsoft.com/office/drawing/2014/main" id="{4ACE9361-0C9B-16A1-5481-3A0DEF9B7E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22" name="Text Box 6674">
            <a:extLst>
              <a:ext uri="{FF2B5EF4-FFF2-40B4-BE49-F238E27FC236}">
                <a16:creationId xmlns:a16="http://schemas.microsoft.com/office/drawing/2014/main" id="{5B56A93F-F9F2-98B3-7741-D6DEA81C4D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15</xdr:col>
      <xdr:colOff>645237</xdr:colOff>
      <xdr:row>28</xdr:row>
      <xdr:rowOff>125167</xdr:rowOff>
    </xdr:from>
    <xdr:to>
      <xdr:col>16</xdr:col>
      <xdr:colOff>576081</xdr:colOff>
      <xdr:row>30</xdr:row>
      <xdr:rowOff>145521</xdr:rowOff>
    </xdr:to>
    <xdr:sp macro="" textlink="">
      <xdr:nvSpPr>
        <xdr:cNvPr id="1123" name="Text Box 1153">
          <a:extLst>
            <a:ext uri="{FF2B5EF4-FFF2-40B4-BE49-F238E27FC236}">
              <a16:creationId xmlns:a16="http://schemas.microsoft.com/office/drawing/2014/main" id="{ED6DC25A-FFBD-4715-A8B8-F230B9BA07DE}"/>
            </a:ext>
          </a:extLst>
        </xdr:cNvPr>
        <xdr:cNvSpPr txBox="1">
          <a:spLocks noChangeArrowheads="1"/>
        </xdr:cNvSpPr>
      </xdr:nvSpPr>
      <xdr:spPr bwMode="auto">
        <a:xfrm>
          <a:off x="10391217" y="4819087"/>
          <a:ext cx="616644" cy="355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以後ｺﾞｰﾙ迄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往路逆ﾙｰﾄ</a:t>
          </a:r>
        </a:p>
      </xdr:txBody>
    </xdr:sp>
    <xdr:clientData/>
  </xdr:twoCellAnchor>
  <xdr:twoCellAnchor editAs="oneCell">
    <xdr:from>
      <xdr:col>17</xdr:col>
      <xdr:colOff>230437</xdr:colOff>
      <xdr:row>3</xdr:row>
      <xdr:rowOff>158156</xdr:rowOff>
    </xdr:from>
    <xdr:to>
      <xdr:col>18</xdr:col>
      <xdr:colOff>39710</xdr:colOff>
      <xdr:row>5</xdr:row>
      <xdr:rowOff>127873</xdr:rowOff>
    </xdr:to>
    <xdr:pic>
      <xdr:nvPicPr>
        <xdr:cNvPr id="1124" name="図 1123">
          <a:extLst>
            <a:ext uri="{FF2B5EF4-FFF2-40B4-BE49-F238E27FC236}">
              <a16:creationId xmlns:a16="http://schemas.microsoft.com/office/drawing/2014/main" id="{2AA577C3-25C0-4C7A-961E-66C0E1743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21282101">
          <a:off x="11350194" y="664342"/>
          <a:ext cx="495073" cy="307174"/>
        </a:xfrm>
        <a:prstGeom prst="rect">
          <a:avLst/>
        </a:prstGeom>
      </xdr:spPr>
    </xdr:pic>
    <xdr:clientData/>
  </xdr:twoCellAnchor>
  <xdr:twoCellAnchor>
    <xdr:from>
      <xdr:col>15</xdr:col>
      <xdr:colOff>102575</xdr:colOff>
      <xdr:row>5</xdr:row>
      <xdr:rowOff>95249</xdr:rowOff>
    </xdr:from>
    <xdr:to>
      <xdr:col>15</xdr:col>
      <xdr:colOff>414702</xdr:colOff>
      <xdr:row>6</xdr:row>
      <xdr:rowOff>79864</xdr:rowOff>
    </xdr:to>
    <xdr:sp macro="" textlink="">
      <xdr:nvSpPr>
        <xdr:cNvPr id="1125" name="Text Box 610">
          <a:extLst>
            <a:ext uri="{FF2B5EF4-FFF2-40B4-BE49-F238E27FC236}">
              <a16:creationId xmlns:a16="http://schemas.microsoft.com/office/drawing/2014/main" id="{E65AB169-CC58-4078-9E91-232B04AF7090}"/>
            </a:ext>
          </a:extLst>
        </xdr:cNvPr>
        <xdr:cNvSpPr txBox="1">
          <a:spLocks noChangeArrowheads="1"/>
        </xdr:cNvSpPr>
      </xdr:nvSpPr>
      <xdr:spPr bwMode="auto">
        <a:xfrm>
          <a:off x="9848555" y="933449"/>
          <a:ext cx="312127" cy="152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</a:p>
      </xdr:txBody>
    </xdr:sp>
    <xdr:clientData/>
  </xdr:twoCellAnchor>
  <xdr:twoCellAnchor>
    <xdr:from>
      <xdr:col>17</xdr:col>
      <xdr:colOff>165098</xdr:colOff>
      <xdr:row>7</xdr:row>
      <xdr:rowOff>142307</xdr:rowOff>
    </xdr:from>
    <xdr:to>
      <xdr:col>17</xdr:col>
      <xdr:colOff>444499</xdr:colOff>
      <xdr:row>8</xdr:row>
      <xdr:rowOff>105834</xdr:rowOff>
    </xdr:to>
    <xdr:sp macro="" textlink="">
      <xdr:nvSpPr>
        <xdr:cNvPr id="1126" name="Text Box 610">
          <a:extLst>
            <a:ext uri="{FF2B5EF4-FFF2-40B4-BE49-F238E27FC236}">
              <a16:creationId xmlns:a16="http://schemas.microsoft.com/office/drawing/2014/main" id="{0AD01A1A-7916-4BF9-AF7F-970BC0E99416}"/>
            </a:ext>
          </a:extLst>
        </xdr:cNvPr>
        <xdr:cNvSpPr txBox="1">
          <a:spLocks noChangeArrowheads="1"/>
        </xdr:cNvSpPr>
      </xdr:nvSpPr>
      <xdr:spPr bwMode="auto">
        <a:xfrm>
          <a:off x="11282678" y="1315787"/>
          <a:ext cx="279401" cy="131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</a:p>
      </xdr:txBody>
    </xdr:sp>
    <xdr:clientData/>
  </xdr:twoCellAnchor>
  <xdr:twoCellAnchor>
    <xdr:from>
      <xdr:col>18</xdr:col>
      <xdr:colOff>17260</xdr:colOff>
      <xdr:row>2</xdr:row>
      <xdr:rowOff>144098</xdr:rowOff>
    </xdr:from>
    <xdr:to>
      <xdr:col>18</xdr:col>
      <xdr:colOff>304795</xdr:colOff>
      <xdr:row>3</xdr:row>
      <xdr:rowOff>169335</xdr:rowOff>
    </xdr:to>
    <xdr:sp macro="" textlink="">
      <xdr:nvSpPr>
        <xdr:cNvPr id="1127" name="Text Box 610">
          <a:extLst>
            <a:ext uri="{FF2B5EF4-FFF2-40B4-BE49-F238E27FC236}">
              <a16:creationId xmlns:a16="http://schemas.microsoft.com/office/drawing/2014/main" id="{7FD5BE60-C38C-41F6-8AEE-122FCD1FDBC2}"/>
            </a:ext>
          </a:extLst>
        </xdr:cNvPr>
        <xdr:cNvSpPr txBox="1">
          <a:spLocks noChangeArrowheads="1"/>
        </xdr:cNvSpPr>
      </xdr:nvSpPr>
      <xdr:spPr bwMode="auto">
        <a:xfrm>
          <a:off x="11820640" y="479378"/>
          <a:ext cx="287535" cy="1928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</a:p>
      </xdr:txBody>
    </xdr:sp>
    <xdr:clientData/>
  </xdr:twoCellAnchor>
  <xdr:twoCellAnchor>
    <xdr:from>
      <xdr:col>15</xdr:col>
      <xdr:colOff>296464</xdr:colOff>
      <xdr:row>28</xdr:row>
      <xdr:rowOff>55469</xdr:rowOff>
    </xdr:from>
    <xdr:to>
      <xdr:col>15</xdr:col>
      <xdr:colOff>661917</xdr:colOff>
      <xdr:row>30</xdr:row>
      <xdr:rowOff>88133</xdr:rowOff>
    </xdr:to>
    <xdr:sp macro="" textlink="">
      <xdr:nvSpPr>
        <xdr:cNvPr id="1128" name="Line 76">
          <a:extLst>
            <a:ext uri="{FF2B5EF4-FFF2-40B4-BE49-F238E27FC236}">
              <a16:creationId xmlns:a16="http://schemas.microsoft.com/office/drawing/2014/main" id="{DD7FC9DF-3D88-42B3-B931-52F1CA300E30}"/>
            </a:ext>
          </a:extLst>
        </xdr:cNvPr>
        <xdr:cNvSpPr>
          <a:spLocks noChangeShapeType="1"/>
        </xdr:cNvSpPr>
      </xdr:nvSpPr>
      <xdr:spPr bwMode="auto">
        <a:xfrm rot="5400000" flipH="1" flipV="1">
          <a:off x="10041199" y="4750634"/>
          <a:ext cx="367944" cy="365453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5000 h 2350310000"/>
            <a:gd name="connsiteX1" fmla="*/ 10000 w 10000"/>
            <a:gd name="connsiteY1" fmla="*/ 2350310000 h 2350310000"/>
            <a:gd name="connsiteX0" fmla="*/ 0 w 10000"/>
            <a:gd name="connsiteY0" fmla="*/ 2147485000 h 4754110000"/>
            <a:gd name="connsiteX1" fmla="*/ 2163 w 10000"/>
            <a:gd name="connsiteY1" fmla="*/ 4754105000 h 4754110000"/>
            <a:gd name="connsiteX2" fmla="*/ 10000 w 10000"/>
            <a:gd name="connsiteY2" fmla="*/ 4497790000 h 4754110000"/>
            <a:gd name="connsiteX0" fmla="*/ 0 w 10000"/>
            <a:gd name="connsiteY0" fmla="*/ 4294965000 h 6901590000"/>
            <a:gd name="connsiteX1" fmla="*/ 2163 w 10000"/>
            <a:gd name="connsiteY1" fmla="*/ 6901585000 h 6901590000"/>
            <a:gd name="connsiteX2" fmla="*/ 10000 w 10000"/>
            <a:gd name="connsiteY2" fmla="*/ 6645270000 h 6901590000"/>
            <a:gd name="connsiteX0" fmla="*/ 0 w 6756"/>
            <a:gd name="connsiteY0" fmla="*/ 6442445000 h 9163890000"/>
            <a:gd name="connsiteX1" fmla="*/ 2163 w 6756"/>
            <a:gd name="connsiteY1" fmla="*/ 9049065000 h 9163890000"/>
            <a:gd name="connsiteX2" fmla="*/ 6756 w 6756"/>
            <a:gd name="connsiteY2" fmla="*/ 9163885000 h 9163890000"/>
            <a:gd name="connsiteX0" fmla="*/ 0 w 10000"/>
            <a:gd name="connsiteY0" fmla="*/ 0 h 2970"/>
            <a:gd name="connsiteX1" fmla="*/ 3202 w 10000"/>
            <a:gd name="connsiteY1" fmla="*/ 2845 h 2970"/>
            <a:gd name="connsiteX2" fmla="*/ 10000 w 10000"/>
            <a:gd name="connsiteY2" fmla="*/ 2970 h 2970"/>
            <a:gd name="connsiteX0" fmla="*/ 0 w 10000"/>
            <a:gd name="connsiteY0" fmla="*/ 0 h 10000"/>
            <a:gd name="connsiteX1" fmla="*/ 3202 w 10000"/>
            <a:gd name="connsiteY1" fmla="*/ 9579 h 10000"/>
            <a:gd name="connsiteX2" fmla="*/ 10000 w 10000"/>
            <a:gd name="connsiteY2" fmla="*/ 10000 h 10000"/>
            <a:gd name="connsiteX0" fmla="*/ 0 w 8933"/>
            <a:gd name="connsiteY0" fmla="*/ 0 h 12727"/>
            <a:gd name="connsiteX1" fmla="*/ 2135 w 8933"/>
            <a:gd name="connsiteY1" fmla="*/ 12306 h 12727"/>
            <a:gd name="connsiteX2" fmla="*/ 8933 w 8933"/>
            <a:gd name="connsiteY2" fmla="*/ 12727 h 12727"/>
            <a:gd name="connsiteX0" fmla="*/ 0 w 8407"/>
            <a:gd name="connsiteY0" fmla="*/ 0 h 11071"/>
            <a:gd name="connsiteX1" fmla="*/ 797 w 8407"/>
            <a:gd name="connsiteY1" fmla="*/ 10740 h 11071"/>
            <a:gd name="connsiteX2" fmla="*/ 8407 w 8407"/>
            <a:gd name="connsiteY2" fmla="*/ 11071 h 11071"/>
            <a:gd name="connsiteX0" fmla="*/ 0 w 10000"/>
            <a:gd name="connsiteY0" fmla="*/ 0 h 10083"/>
            <a:gd name="connsiteX1" fmla="*/ 948 w 10000"/>
            <a:gd name="connsiteY1" fmla="*/ 9701 h 10083"/>
            <a:gd name="connsiteX2" fmla="*/ 10000 w 10000"/>
            <a:gd name="connsiteY2" fmla="*/ 10000 h 10083"/>
            <a:gd name="connsiteX0" fmla="*/ 0 w 10000"/>
            <a:gd name="connsiteY0" fmla="*/ 0 h 10000"/>
            <a:gd name="connsiteX1" fmla="*/ 948 w 10000"/>
            <a:gd name="connsiteY1" fmla="*/ 9701 h 10000"/>
            <a:gd name="connsiteX2" fmla="*/ 10000 w 10000"/>
            <a:gd name="connsiteY2" fmla="*/ 10000 h 10000"/>
            <a:gd name="connsiteX0" fmla="*/ 251 w 9064"/>
            <a:gd name="connsiteY0" fmla="*/ 0 h 12697"/>
            <a:gd name="connsiteX1" fmla="*/ 12 w 9064"/>
            <a:gd name="connsiteY1" fmla="*/ 12398 h 12697"/>
            <a:gd name="connsiteX2" fmla="*/ 9064 w 9064"/>
            <a:gd name="connsiteY2" fmla="*/ 12697 h 12697"/>
            <a:gd name="connsiteX0" fmla="*/ 311 w 10034"/>
            <a:gd name="connsiteY0" fmla="*/ 0 h 10000"/>
            <a:gd name="connsiteX1" fmla="*/ 47 w 10034"/>
            <a:gd name="connsiteY1" fmla="*/ 9765 h 10000"/>
            <a:gd name="connsiteX2" fmla="*/ 10034 w 10034"/>
            <a:gd name="connsiteY2" fmla="*/ 10000 h 10000"/>
            <a:gd name="connsiteX0" fmla="*/ 0 w 10159"/>
            <a:gd name="connsiteY0" fmla="*/ 0 h 10000"/>
            <a:gd name="connsiteX1" fmla="*/ 172 w 10159"/>
            <a:gd name="connsiteY1" fmla="*/ 9765 h 10000"/>
            <a:gd name="connsiteX2" fmla="*/ 10159 w 10159"/>
            <a:gd name="connsiteY2" fmla="*/ 10000 h 10000"/>
            <a:gd name="connsiteX0" fmla="*/ 0 w 10412"/>
            <a:gd name="connsiteY0" fmla="*/ 0 h 9903"/>
            <a:gd name="connsiteX1" fmla="*/ 172 w 10412"/>
            <a:gd name="connsiteY1" fmla="*/ 9765 h 9903"/>
            <a:gd name="connsiteX2" fmla="*/ 10412 w 10412"/>
            <a:gd name="connsiteY2" fmla="*/ 9903 h 9903"/>
            <a:gd name="connsiteX0" fmla="*/ 0 w 10097"/>
            <a:gd name="connsiteY0" fmla="*/ 0 h 9922"/>
            <a:gd name="connsiteX1" fmla="*/ 165 w 10097"/>
            <a:gd name="connsiteY1" fmla="*/ 9861 h 9922"/>
            <a:gd name="connsiteX2" fmla="*/ 10097 w 10097"/>
            <a:gd name="connsiteY2" fmla="*/ 9902 h 99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97" h="9922">
              <a:moveTo>
                <a:pt x="0" y="0"/>
              </a:moveTo>
              <a:cubicBezTo>
                <a:pt x="78" y="3038"/>
                <a:pt x="-35" y="7702"/>
                <a:pt x="165" y="9861"/>
              </a:cubicBezTo>
              <a:cubicBezTo>
                <a:pt x="6623" y="9970"/>
                <a:pt x="3138" y="9902"/>
                <a:pt x="10097" y="9902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330672</xdr:colOff>
      <xdr:row>30</xdr:row>
      <xdr:rowOff>91885</xdr:rowOff>
    </xdr:from>
    <xdr:ext cx="308291" cy="166649"/>
    <xdr:sp macro="" textlink="">
      <xdr:nvSpPr>
        <xdr:cNvPr id="1129" name="Text Box 1416">
          <a:extLst>
            <a:ext uri="{FF2B5EF4-FFF2-40B4-BE49-F238E27FC236}">
              <a16:creationId xmlns:a16="http://schemas.microsoft.com/office/drawing/2014/main" id="{2EFD5818-AF71-4D9A-9AC9-0417A1F92726}"/>
            </a:ext>
          </a:extLst>
        </xdr:cNvPr>
        <xdr:cNvSpPr txBox="1">
          <a:spLocks noChangeArrowheads="1"/>
        </xdr:cNvSpPr>
      </xdr:nvSpPr>
      <xdr:spPr bwMode="auto">
        <a:xfrm>
          <a:off x="10076652" y="5121085"/>
          <a:ext cx="308291" cy="166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13</xdr:col>
      <xdr:colOff>263169</xdr:colOff>
      <xdr:row>4</xdr:row>
      <xdr:rowOff>120923</xdr:rowOff>
    </xdr:from>
    <xdr:to>
      <xdr:col>13</xdr:col>
      <xdr:colOff>531416</xdr:colOff>
      <xdr:row>8</xdr:row>
      <xdr:rowOff>80885</xdr:rowOff>
    </xdr:to>
    <xdr:pic>
      <xdr:nvPicPr>
        <xdr:cNvPr id="1130" name="図 1129">
          <a:extLst>
            <a:ext uri="{FF2B5EF4-FFF2-40B4-BE49-F238E27FC236}">
              <a16:creationId xmlns:a16="http://schemas.microsoft.com/office/drawing/2014/main" id="{7ACC75CE-6A87-45FB-9DCF-54D4BB907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8360848">
          <a:off x="8456412" y="972620"/>
          <a:ext cx="630522" cy="268247"/>
        </a:xfrm>
        <a:prstGeom prst="rect">
          <a:avLst/>
        </a:prstGeom>
      </xdr:spPr>
    </xdr:pic>
    <xdr:clientData/>
  </xdr:twoCellAnchor>
  <xdr:twoCellAnchor editAs="oneCell">
    <xdr:from>
      <xdr:col>15</xdr:col>
      <xdr:colOff>74525</xdr:colOff>
      <xdr:row>18</xdr:row>
      <xdr:rowOff>167030</xdr:rowOff>
    </xdr:from>
    <xdr:to>
      <xdr:col>15</xdr:col>
      <xdr:colOff>584893</xdr:colOff>
      <xdr:row>20</xdr:row>
      <xdr:rowOff>94181</xdr:rowOff>
    </xdr:to>
    <xdr:pic>
      <xdr:nvPicPr>
        <xdr:cNvPr id="1131" name="図 1130">
          <a:extLst>
            <a:ext uri="{FF2B5EF4-FFF2-40B4-BE49-F238E27FC236}">
              <a16:creationId xmlns:a16="http://schemas.microsoft.com/office/drawing/2014/main" id="{1BEDB85A-7D7A-4C11-9D67-32C349541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529877">
          <a:off x="9820505" y="3184550"/>
          <a:ext cx="510368" cy="262431"/>
        </a:xfrm>
        <a:prstGeom prst="rect">
          <a:avLst/>
        </a:prstGeom>
      </xdr:spPr>
    </xdr:pic>
    <xdr:clientData/>
  </xdr:twoCellAnchor>
  <xdr:twoCellAnchor editAs="oneCell">
    <xdr:from>
      <xdr:col>13</xdr:col>
      <xdr:colOff>70217</xdr:colOff>
      <xdr:row>21</xdr:row>
      <xdr:rowOff>81617</xdr:rowOff>
    </xdr:from>
    <xdr:to>
      <xdr:col>13</xdr:col>
      <xdr:colOff>553559</xdr:colOff>
      <xdr:row>22</xdr:row>
      <xdr:rowOff>141767</xdr:rowOff>
    </xdr:to>
    <xdr:pic>
      <xdr:nvPicPr>
        <xdr:cNvPr id="1132" name="図 1131">
          <a:extLst>
            <a:ext uri="{FF2B5EF4-FFF2-40B4-BE49-F238E27FC236}">
              <a16:creationId xmlns:a16="http://schemas.microsoft.com/office/drawing/2014/main" id="{E7A6BB62-819D-4EF5-AE2D-940644111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2547202">
          <a:off x="8444597" y="3602057"/>
          <a:ext cx="483342" cy="227790"/>
        </a:xfrm>
        <a:prstGeom prst="rect">
          <a:avLst/>
        </a:prstGeom>
      </xdr:spPr>
    </xdr:pic>
    <xdr:clientData/>
  </xdr:twoCellAnchor>
  <xdr:twoCellAnchor>
    <xdr:from>
      <xdr:col>13</xdr:col>
      <xdr:colOff>161194</xdr:colOff>
      <xdr:row>23</xdr:row>
      <xdr:rowOff>80596</xdr:rowOff>
    </xdr:from>
    <xdr:to>
      <xdr:col>13</xdr:col>
      <xdr:colOff>388327</xdr:colOff>
      <xdr:row>24</xdr:row>
      <xdr:rowOff>73268</xdr:rowOff>
    </xdr:to>
    <xdr:sp macro="" textlink="">
      <xdr:nvSpPr>
        <xdr:cNvPr id="1133" name="六角形 1132">
          <a:extLst>
            <a:ext uri="{FF2B5EF4-FFF2-40B4-BE49-F238E27FC236}">
              <a16:creationId xmlns:a16="http://schemas.microsoft.com/office/drawing/2014/main" id="{87762F34-503D-4159-AAB9-F52B8C898B9C}"/>
            </a:ext>
          </a:extLst>
        </xdr:cNvPr>
        <xdr:cNvSpPr/>
      </xdr:nvSpPr>
      <xdr:spPr bwMode="auto">
        <a:xfrm>
          <a:off x="8535574" y="3936316"/>
          <a:ext cx="227133" cy="1603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114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717550</xdr:colOff>
      <xdr:row>3</xdr:row>
      <xdr:rowOff>12701</xdr:rowOff>
    </xdr:from>
    <xdr:to>
      <xdr:col>10</xdr:col>
      <xdr:colOff>209550</xdr:colOff>
      <xdr:row>3</xdr:row>
      <xdr:rowOff>19051</xdr:rowOff>
    </xdr:to>
    <xdr:sp macro="" textlink="">
      <xdr:nvSpPr>
        <xdr:cNvPr id="1140" name="Line 120">
          <a:extLst>
            <a:ext uri="{FF2B5EF4-FFF2-40B4-BE49-F238E27FC236}">
              <a16:creationId xmlns:a16="http://schemas.microsoft.com/office/drawing/2014/main" id="{40AF2FF1-2277-47F4-9C7F-4DAE32615C18}"/>
            </a:ext>
          </a:extLst>
        </xdr:cNvPr>
        <xdr:cNvSpPr>
          <a:spLocks noChangeShapeType="1"/>
        </xdr:cNvSpPr>
      </xdr:nvSpPr>
      <xdr:spPr bwMode="auto">
        <a:xfrm flipV="1">
          <a:off x="6318250" y="515621"/>
          <a:ext cx="208280" cy="6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115033</xdr:colOff>
      <xdr:row>5</xdr:row>
      <xdr:rowOff>161193</xdr:rowOff>
    </xdr:from>
    <xdr:to>
      <xdr:col>9</xdr:col>
      <xdr:colOff>619858</xdr:colOff>
      <xdr:row>6</xdr:row>
      <xdr:rowOff>65943</xdr:rowOff>
    </xdr:to>
    <xdr:grpSp>
      <xdr:nvGrpSpPr>
        <xdr:cNvPr id="1141" name="Group 681">
          <a:extLst>
            <a:ext uri="{FF2B5EF4-FFF2-40B4-BE49-F238E27FC236}">
              <a16:creationId xmlns:a16="http://schemas.microsoft.com/office/drawing/2014/main" id="{35AB079E-635C-49E3-B6A3-C53B8AD31F80}"/>
            </a:ext>
          </a:extLst>
        </xdr:cNvPr>
        <xdr:cNvGrpSpPr>
          <a:grpSpLocks/>
        </xdr:cNvGrpSpPr>
      </xdr:nvGrpSpPr>
      <xdr:grpSpPr bwMode="auto">
        <a:xfrm>
          <a:off x="5748390" y="1004836"/>
          <a:ext cx="504825" cy="73478"/>
          <a:chOff x="667" y="101"/>
          <a:chExt cx="53" cy="8"/>
        </a:xfrm>
      </xdr:grpSpPr>
      <xdr:sp macro="" textlink="">
        <xdr:nvSpPr>
          <xdr:cNvPr id="1142" name="Freeform 682">
            <a:extLst>
              <a:ext uri="{FF2B5EF4-FFF2-40B4-BE49-F238E27FC236}">
                <a16:creationId xmlns:a16="http://schemas.microsoft.com/office/drawing/2014/main" id="{4D942ABC-BAB0-FD24-180F-C52B77817862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3 w 113"/>
              <a:gd name="T1" fmla="*/ 1 h 6"/>
              <a:gd name="T2" fmla="*/ 2 w 113"/>
              <a:gd name="T3" fmla="*/ 1 h 6"/>
              <a:gd name="T4" fmla="*/ 1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143" name="Freeform 683">
            <a:extLst>
              <a:ext uri="{FF2B5EF4-FFF2-40B4-BE49-F238E27FC236}">
                <a16:creationId xmlns:a16="http://schemas.microsoft.com/office/drawing/2014/main" id="{E669DF8F-B397-6245-7DD3-B2B860E118F8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3 w 113"/>
              <a:gd name="T1" fmla="*/ 1 h 6"/>
              <a:gd name="T2" fmla="*/ 2 w 113"/>
              <a:gd name="T3" fmla="*/ 1 h 6"/>
              <a:gd name="T4" fmla="*/ 1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693487</xdr:colOff>
      <xdr:row>2</xdr:row>
      <xdr:rowOff>51288</xdr:rowOff>
    </xdr:from>
    <xdr:to>
      <xdr:col>10</xdr:col>
      <xdr:colOff>1271</xdr:colOff>
      <xdr:row>5</xdr:row>
      <xdr:rowOff>54309</xdr:rowOff>
    </xdr:to>
    <xdr:sp macro="" textlink="">
      <xdr:nvSpPr>
        <xdr:cNvPr id="1144" name="Line 685">
          <a:extLst>
            <a:ext uri="{FF2B5EF4-FFF2-40B4-BE49-F238E27FC236}">
              <a16:creationId xmlns:a16="http://schemas.microsoft.com/office/drawing/2014/main" id="{276EF321-2481-4257-82BB-BDD6A78BF3C6}"/>
            </a:ext>
          </a:extLst>
        </xdr:cNvPr>
        <xdr:cNvSpPr>
          <a:spLocks noChangeShapeType="1"/>
        </xdr:cNvSpPr>
      </xdr:nvSpPr>
      <xdr:spPr bwMode="auto">
        <a:xfrm flipH="1">
          <a:off x="6317047" y="386568"/>
          <a:ext cx="1204" cy="5059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611502</xdr:colOff>
      <xdr:row>5</xdr:row>
      <xdr:rowOff>127193</xdr:rowOff>
    </xdr:from>
    <xdr:to>
      <xdr:col>10</xdr:col>
      <xdr:colOff>59052</xdr:colOff>
      <xdr:row>6</xdr:row>
      <xdr:rowOff>98618</xdr:rowOff>
    </xdr:to>
    <xdr:grpSp>
      <xdr:nvGrpSpPr>
        <xdr:cNvPr id="1145" name="Group 690">
          <a:extLst>
            <a:ext uri="{FF2B5EF4-FFF2-40B4-BE49-F238E27FC236}">
              <a16:creationId xmlns:a16="http://schemas.microsoft.com/office/drawing/2014/main" id="{B59F2181-DF4C-4329-830E-CB5F2B0672A9}"/>
            </a:ext>
          </a:extLst>
        </xdr:cNvPr>
        <xdr:cNvGrpSpPr>
          <a:grpSpLocks/>
        </xdr:cNvGrpSpPr>
      </xdr:nvGrpSpPr>
      <xdr:grpSpPr bwMode="auto">
        <a:xfrm>
          <a:off x="6244859" y="970836"/>
          <a:ext cx="133350" cy="140153"/>
          <a:chOff x="718" y="97"/>
          <a:chExt cx="23" cy="15"/>
        </a:xfrm>
      </xdr:grpSpPr>
      <xdr:sp macro="" textlink="">
        <xdr:nvSpPr>
          <xdr:cNvPr id="1146" name="Freeform 691">
            <a:extLst>
              <a:ext uri="{FF2B5EF4-FFF2-40B4-BE49-F238E27FC236}">
                <a16:creationId xmlns:a16="http://schemas.microsoft.com/office/drawing/2014/main" id="{967B7026-2BC0-034C-3A97-0FC610EA50BB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47" name="Freeform 692">
            <a:extLst>
              <a:ext uri="{FF2B5EF4-FFF2-40B4-BE49-F238E27FC236}">
                <a16:creationId xmlns:a16="http://schemas.microsoft.com/office/drawing/2014/main" id="{4F6B8831-3A49-FD09-2EDE-2E292E5938EE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10</xdr:col>
      <xdr:colOff>29308</xdr:colOff>
      <xdr:row>5</xdr:row>
      <xdr:rowOff>151668</xdr:rowOff>
    </xdr:from>
    <xdr:to>
      <xdr:col>10</xdr:col>
      <xdr:colOff>534133</xdr:colOff>
      <xdr:row>6</xdr:row>
      <xdr:rowOff>11724</xdr:rowOff>
    </xdr:to>
    <xdr:sp macro="" textlink="">
      <xdr:nvSpPr>
        <xdr:cNvPr id="1148" name="Freeform 694">
          <a:extLst>
            <a:ext uri="{FF2B5EF4-FFF2-40B4-BE49-F238E27FC236}">
              <a16:creationId xmlns:a16="http://schemas.microsoft.com/office/drawing/2014/main" id="{C475C9DF-F622-4A58-BAAB-6261EE4E13A5}"/>
            </a:ext>
          </a:extLst>
        </xdr:cNvPr>
        <xdr:cNvSpPr>
          <a:spLocks/>
        </xdr:cNvSpPr>
      </xdr:nvSpPr>
      <xdr:spPr bwMode="auto">
        <a:xfrm>
          <a:off x="6346288" y="989868"/>
          <a:ext cx="504825" cy="27696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46857</xdr:colOff>
      <xdr:row>6</xdr:row>
      <xdr:rowOff>12631</xdr:rowOff>
    </xdr:from>
    <xdr:to>
      <xdr:col>10</xdr:col>
      <xdr:colOff>551682</xdr:colOff>
      <xdr:row>6</xdr:row>
      <xdr:rowOff>41206</xdr:rowOff>
    </xdr:to>
    <xdr:sp macro="" textlink="">
      <xdr:nvSpPr>
        <xdr:cNvPr id="1149" name="Freeform 695">
          <a:extLst>
            <a:ext uri="{FF2B5EF4-FFF2-40B4-BE49-F238E27FC236}">
              <a16:creationId xmlns:a16="http://schemas.microsoft.com/office/drawing/2014/main" id="{0AD8CF54-EB10-4A6B-8419-5C407EEA9E16}"/>
            </a:ext>
          </a:extLst>
        </xdr:cNvPr>
        <xdr:cNvSpPr>
          <a:spLocks/>
        </xdr:cNvSpPr>
      </xdr:nvSpPr>
      <xdr:spPr bwMode="auto">
        <a:xfrm>
          <a:off x="6363837" y="1018471"/>
          <a:ext cx="504825" cy="285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153133</xdr:colOff>
      <xdr:row>7</xdr:row>
      <xdr:rowOff>22680</xdr:rowOff>
    </xdr:from>
    <xdr:to>
      <xdr:col>10</xdr:col>
      <xdr:colOff>2548</xdr:colOff>
      <xdr:row>7</xdr:row>
      <xdr:rowOff>22680</xdr:rowOff>
    </xdr:to>
    <xdr:sp macro="" textlink="">
      <xdr:nvSpPr>
        <xdr:cNvPr id="1150" name="Line 697">
          <a:extLst>
            <a:ext uri="{FF2B5EF4-FFF2-40B4-BE49-F238E27FC236}">
              <a16:creationId xmlns:a16="http://schemas.microsoft.com/office/drawing/2014/main" id="{58A8D7A1-45C1-4160-B054-D00A14588E3B}"/>
            </a:ext>
          </a:extLst>
        </xdr:cNvPr>
        <xdr:cNvSpPr>
          <a:spLocks noChangeShapeType="1"/>
        </xdr:cNvSpPr>
      </xdr:nvSpPr>
      <xdr:spPr bwMode="auto">
        <a:xfrm>
          <a:off x="5784313" y="1196160"/>
          <a:ext cx="53521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683236</xdr:colOff>
      <xdr:row>7</xdr:row>
      <xdr:rowOff>50276</xdr:rowOff>
    </xdr:from>
    <xdr:ext cx="702423" cy="143344"/>
    <xdr:sp macro="" textlink="">
      <xdr:nvSpPr>
        <xdr:cNvPr id="1151" name="Text Box 699">
          <a:extLst>
            <a:ext uri="{FF2B5EF4-FFF2-40B4-BE49-F238E27FC236}">
              <a16:creationId xmlns:a16="http://schemas.microsoft.com/office/drawing/2014/main" id="{1DCA221D-2426-4235-ACAD-D3BD126728DC}"/>
            </a:ext>
          </a:extLst>
        </xdr:cNvPr>
        <xdr:cNvSpPr txBox="1">
          <a:spLocks noChangeArrowheads="1"/>
        </xdr:cNvSpPr>
      </xdr:nvSpPr>
      <xdr:spPr bwMode="auto">
        <a:xfrm>
          <a:off x="6314416" y="1223756"/>
          <a:ext cx="702423" cy="143344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18288" rIns="27432" bIns="18288" anchor="ctr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和泉鳥取駅前</a:t>
          </a:r>
        </a:p>
      </xdr:txBody>
    </xdr:sp>
    <xdr:clientData/>
  </xdr:oneCellAnchor>
  <xdr:twoCellAnchor>
    <xdr:from>
      <xdr:col>10</xdr:col>
      <xdr:colOff>23899</xdr:colOff>
      <xdr:row>3</xdr:row>
      <xdr:rowOff>41274</xdr:rowOff>
    </xdr:from>
    <xdr:to>
      <xdr:col>10</xdr:col>
      <xdr:colOff>409410</xdr:colOff>
      <xdr:row>4</xdr:row>
      <xdr:rowOff>8355</xdr:rowOff>
    </xdr:to>
    <xdr:sp macro="" textlink="">
      <xdr:nvSpPr>
        <xdr:cNvPr id="1152" name="Text Box 1152">
          <a:extLst>
            <a:ext uri="{FF2B5EF4-FFF2-40B4-BE49-F238E27FC236}">
              <a16:creationId xmlns:a16="http://schemas.microsoft.com/office/drawing/2014/main" id="{CCAF506C-BC31-4F46-9750-4C8E44CF5BCE}"/>
            </a:ext>
          </a:extLst>
        </xdr:cNvPr>
        <xdr:cNvSpPr txBox="1">
          <a:spLocks noChangeArrowheads="1"/>
        </xdr:cNvSpPr>
      </xdr:nvSpPr>
      <xdr:spPr bwMode="auto">
        <a:xfrm>
          <a:off x="6340879" y="544194"/>
          <a:ext cx="385511" cy="13472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IC</a:t>
          </a:r>
        </a:p>
        <a:p>
          <a:pPr algn="l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8</xdr:col>
      <xdr:colOff>769328</xdr:colOff>
      <xdr:row>3</xdr:row>
      <xdr:rowOff>6690</xdr:rowOff>
    </xdr:from>
    <xdr:ext cx="434904" cy="168508"/>
    <xdr:sp macro="" textlink="">
      <xdr:nvSpPr>
        <xdr:cNvPr id="1153" name="Text Box 1153">
          <a:extLst>
            <a:ext uri="{FF2B5EF4-FFF2-40B4-BE49-F238E27FC236}">
              <a16:creationId xmlns:a16="http://schemas.microsoft.com/office/drawing/2014/main" id="{8BB9C8EC-1444-4000-9CC2-652C97FC7D87}"/>
            </a:ext>
          </a:extLst>
        </xdr:cNvPr>
        <xdr:cNvSpPr txBox="1">
          <a:spLocks noChangeArrowheads="1"/>
        </xdr:cNvSpPr>
      </xdr:nvSpPr>
      <xdr:spPr bwMode="auto">
        <a:xfrm>
          <a:off x="5630888" y="509610"/>
          <a:ext cx="434904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阪和道</a:t>
          </a:r>
        </a:p>
      </xdr:txBody>
    </xdr:sp>
    <xdr:clientData/>
  </xdr:oneCellAnchor>
  <xdr:twoCellAnchor>
    <xdr:from>
      <xdr:col>9</xdr:col>
      <xdr:colOff>50130</xdr:colOff>
      <xdr:row>5</xdr:row>
      <xdr:rowOff>75390</xdr:rowOff>
    </xdr:from>
    <xdr:to>
      <xdr:col>9</xdr:col>
      <xdr:colOff>679066</xdr:colOff>
      <xdr:row>8</xdr:row>
      <xdr:rowOff>104440</xdr:rowOff>
    </xdr:to>
    <xdr:sp macro="" textlink="">
      <xdr:nvSpPr>
        <xdr:cNvPr id="1154" name="Freeform 689">
          <a:extLst>
            <a:ext uri="{FF2B5EF4-FFF2-40B4-BE49-F238E27FC236}">
              <a16:creationId xmlns:a16="http://schemas.microsoft.com/office/drawing/2014/main" id="{3078A2F3-A956-450A-A300-827D87A03459}"/>
            </a:ext>
          </a:extLst>
        </xdr:cNvPr>
        <xdr:cNvSpPr>
          <a:spLocks/>
        </xdr:cNvSpPr>
      </xdr:nvSpPr>
      <xdr:spPr bwMode="auto">
        <a:xfrm>
          <a:off x="5681310" y="913590"/>
          <a:ext cx="628936" cy="531970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73">
              <a:moveTo>
                <a:pt x="68" y="73"/>
              </a:moveTo>
              <a:lnTo>
                <a:pt x="68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410107</xdr:colOff>
      <xdr:row>7</xdr:row>
      <xdr:rowOff>107086</xdr:rowOff>
    </xdr:from>
    <xdr:to>
      <xdr:col>9</xdr:col>
      <xdr:colOff>651711</xdr:colOff>
      <xdr:row>8</xdr:row>
      <xdr:rowOff>121155</xdr:rowOff>
    </xdr:to>
    <xdr:sp macro="" textlink="">
      <xdr:nvSpPr>
        <xdr:cNvPr id="1155" name="六角形 1154">
          <a:extLst>
            <a:ext uri="{FF2B5EF4-FFF2-40B4-BE49-F238E27FC236}">
              <a16:creationId xmlns:a16="http://schemas.microsoft.com/office/drawing/2014/main" id="{3064B6B0-E739-4DEE-864D-E5E7FFD704CE}"/>
            </a:ext>
          </a:extLst>
        </xdr:cNvPr>
        <xdr:cNvSpPr/>
      </xdr:nvSpPr>
      <xdr:spPr bwMode="auto">
        <a:xfrm>
          <a:off x="6041287" y="1280566"/>
          <a:ext cx="241604" cy="1817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140924</xdr:colOff>
      <xdr:row>5</xdr:row>
      <xdr:rowOff>54626</xdr:rowOff>
    </xdr:from>
    <xdr:to>
      <xdr:col>9</xdr:col>
      <xdr:colOff>386373</xdr:colOff>
      <xdr:row>6</xdr:row>
      <xdr:rowOff>96556</xdr:rowOff>
    </xdr:to>
    <xdr:sp macro="" textlink="">
      <xdr:nvSpPr>
        <xdr:cNvPr id="1156" name="六角形 1155">
          <a:extLst>
            <a:ext uri="{FF2B5EF4-FFF2-40B4-BE49-F238E27FC236}">
              <a16:creationId xmlns:a16="http://schemas.microsoft.com/office/drawing/2014/main" id="{829C8A7A-64F3-4400-A0CF-6AB268024CD9}"/>
            </a:ext>
          </a:extLst>
        </xdr:cNvPr>
        <xdr:cNvSpPr/>
      </xdr:nvSpPr>
      <xdr:spPr bwMode="auto">
        <a:xfrm>
          <a:off x="5772104" y="892826"/>
          <a:ext cx="245449" cy="20957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19050</xdr:colOff>
      <xdr:row>3</xdr:row>
      <xdr:rowOff>19050</xdr:rowOff>
    </xdr:from>
    <xdr:to>
      <xdr:col>9</xdr:col>
      <xdr:colOff>673099</xdr:colOff>
      <xdr:row>3</xdr:row>
      <xdr:rowOff>19050</xdr:rowOff>
    </xdr:to>
    <xdr:sp macro="" textlink="">
      <xdr:nvSpPr>
        <xdr:cNvPr id="1157" name="Line 120">
          <a:extLst>
            <a:ext uri="{FF2B5EF4-FFF2-40B4-BE49-F238E27FC236}">
              <a16:creationId xmlns:a16="http://schemas.microsoft.com/office/drawing/2014/main" id="{AE72DCA7-48C6-4D3B-A509-DEF3434AA475}"/>
            </a:ext>
          </a:extLst>
        </xdr:cNvPr>
        <xdr:cNvSpPr>
          <a:spLocks noChangeShapeType="1"/>
        </xdr:cNvSpPr>
      </xdr:nvSpPr>
      <xdr:spPr bwMode="auto">
        <a:xfrm flipV="1">
          <a:off x="5650230" y="521970"/>
          <a:ext cx="654049" cy="0"/>
        </a:xfrm>
        <a:prstGeom prst="line">
          <a:avLst/>
        </a:prstGeom>
        <a:noFill/>
        <a:ln w="2857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609148</xdr:colOff>
      <xdr:row>5</xdr:row>
      <xdr:rowOff>161091</xdr:rowOff>
    </xdr:from>
    <xdr:to>
      <xdr:col>10</xdr:col>
      <xdr:colOff>62635</xdr:colOff>
      <xdr:row>6</xdr:row>
      <xdr:rowOff>128428</xdr:rowOff>
    </xdr:to>
    <xdr:pic>
      <xdr:nvPicPr>
        <xdr:cNvPr id="1158" name="図 1157">
          <a:extLst>
            <a:ext uri="{FF2B5EF4-FFF2-40B4-BE49-F238E27FC236}">
              <a16:creationId xmlns:a16="http://schemas.microsoft.com/office/drawing/2014/main" id="{52DD241F-4A5C-4F15-AD55-9BBAD6F5C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240328" y="999291"/>
          <a:ext cx="139287" cy="134977"/>
        </a:xfrm>
        <a:prstGeom prst="rect">
          <a:avLst/>
        </a:prstGeom>
      </xdr:spPr>
    </xdr:pic>
    <xdr:clientData/>
  </xdr:twoCellAnchor>
  <xdr:twoCellAnchor editAs="oneCell">
    <xdr:from>
      <xdr:col>9</xdr:col>
      <xdr:colOff>619970</xdr:colOff>
      <xdr:row>5</xdr:row>
      <xdr:rowOff>10767</xdr:rowOff>
    </xdr:from>
    <xdr:to>
      <xdr:col>10</xdr:col>
      <xdr:colOff>59901</xdr:colOff>
      <xdr:row>5</xdr:row>
      <xdr:rowOff>148274</xdr:rowOff>
    </xdr:to>
    <xdr:pic>
      <xdr:nvPicPr>
        <xdr:cNvPr id="1159" name="図 1158">
          <a:extLst>
            <a:ext uri="{FF2B5EF4-FFF2-40B4-BE49-F238E27FC236}">
              <a16:creationId xmlns:a16="http://schemas.microsoft.com/office/drawing/2014/main" id="{787B3498-5963-49D7-A5E7-9491FC19C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251150" y="848967"/>
          <a:ext cx="125731" cy="137507"/>
        </a:xfrm>
        <a:prstGeom prst="rect">
          <a:avLst/>
        </a:prstGeom>
      </xdr:spPr>
    </xdr:pic>
    <xdr:clientData/>
  </xdr:twoCellAnchor>
  <xdr:twoCellAnchor editAs="oneCell">
    <xdr:from>
      <xdr:col>9</xdr:col>
      <xdr:colOff>617582</xdr:colOff>
      <xdr:row>6</xdr:row>
      <xdr:rowOff>129147</xdr:rowOff>
    </xdr:from>
    <xdr:to>
      <xdr:col>10</xdr:col>
      <xdr:colOff>48924</xdr:colOff>
      <xdr:row>7</xdr:row>
      <xdr:rowOff>90914</xdr:rowOff>
    </xdr:to>
    <xdr:pic>
      <xdr:nvPicPr>
        <xdr:cNvPr id="1160" name="図 1159">
          <a:extLst>
            <a:ext uri="{FF2B5EF4-FFF2-40B4-BE49-F238E27FC236}">
              <a16:creationId xmlns:a16="http://schemas.microsoft.com/office/drawing/2014/main" id="{0F92C336-B25E-470D-9042-52F440215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248762" y="1134987"/>
          <a:ext cx="117142" cy="129407"/>
        </a:xfrm>
        <a:prstGeom prst="rect">
          <a:avLst/>
        </a:prstGeom>
      </xdr:spPr>
    </xdr:pic>
    <xdr:clientData/>
  </xdr:twoCellAnchor>
  <xdr:twoCellAnchor editAs="oneCell">
    <xdr:from>
      <xdr:col>9</xdr:col>
      <xdr:colOff>618285</xdr:colOff>
      <xdr:row>2</xdr:row>
      <xdr:rowOff>113752</xdr:rowOff>
    </xdr:from>
    <xdr:to>
      <xdr:col>10</xdr:col>
      <xdr:colOff>49627</xdr:colOff>
      <xdr:row>3</xdr:row>
      <xdr:rowOff>69422</xdr:rowOff>
    </xdr:to>
    <xdr:pic>
      <xdr:nvPicPr>
        <xdr:cNvPr id="1161" name="図 1160">
          <a:extLst>
            <a:ext uri="{FF2B5EF4-FFF2-40B4-BE49-F238E27FC236}">
              <a16:creationId xmlns:a16="http://schemas.microsoft.com/office/drawing/2014/main" id="{F091E7AC-039B-4B31-AAD3-29F3237C2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249465" y="449032"/>
          <a:ext cx="117142" cy="123310"/>
        </a:xfrm>
        <a:prstGeom prst="rect">
          <a:avLst/>
        </a:prstGeom>
      </xdr:spPr>
    </xdr:pic>
    <xdr:clientData/>
  </xdr:twoCellAnchor>
  <xdr:oneCellAnchor>
    <xdr:from>
      <xdr:col>9</xdr:col>
      <xdr:colOff>452989</xdr:colOff>
      <xdr:row>4</xdr:row>
      <xdr:rowOff>0</xdr:rowOff>
    </xdr:from>
    <xdr:ext cx="231253" cy="208881"/>
    <xdr:pic>
      <xdr:nvPicPr>
        <xdr:cNvPr id="1162" name="Picture 12589">
          <a:extLst>
            <a:ext uri="{FF2B5EF4-FFF2-40B4-BE49-F238E27FC236}">
              <a16:creationId xmlns:a16="http://schemas.microsoft.com/office/drawing/2014/main" id="{D127B946-30F4-4344-BEA2-9A17AE895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4169" y="670560"/>
          <a:ext cx="231253" cy="20888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>
    <xdr:from>
      <xdr:col>1</xdr:col>
      <xdr:colOff>92592</xdr:colOff>
      <xdr:row>10</xdr:row>
      <xdr:rowOff>140431</xdr:rowOff>
    </xdr:from>
    <xdr:to>
      <xdr:col>1</xdr:col>
      <xdr:colOff>473636</xdr:colOff>
      <xdr:row>11</xdr:row>
      <xdr:rowOff>92925</xdr:rowOff>
    </xdr:to>
    <xdr:sp macro="" textlink="">
      <xdr:nvSpPr>
        <xdr:cNvPr id="1163" name="Text Box 817">
          <a:extLst>
            <a:ext uri="{FF2B5EF4-FFF2-40B4-BE49-F238E27FC236}">
              <a16:creationId xmlns:a16="http://schemas.microsoft.com/office/drawing/2014/main" id="{2119EBAB-54AA-4323-80C5-CE24442A4410}"/>
            </a:ext>
          </a:extLst>
        </xdr:cNvPr>
        <xdr:cNvSpPr txBox="1">
          <a:spLocks noChangeArrowheads="1"/>
        </xdr:cNvSpPr>
      </xdr:nvSpPr>
      <xdr:spPr bwMode="auto">
        <a:xfrm>
          <a:off x="237372" y="1816831"/>
          <a:ext cx="381044" cy="12013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b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2.3+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3.8</a:t>
          </a: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251228</xdr:colOff>
      <xdr:row>13</xdr:row>
      <xdr:rowOff>54432</xdr:rowOff>
    </xdr:from>
    <xdr:to>
      <xdr:col>1</xdr:col>
      <xdr:colOff>600817</xdr:colOff>
      <xdr:row>14</xdr:row>
      <xdr:rowOff>40825</xdr:rowOff>
    </xdr:to>
    <xdr:sp macro="" textlink="">
      <xdr:nvSpPr>
        <xdr:cNvPr id="1164" name="Text Box 817">
          <a:extLst>
            <a:ext uri="{FF2B5EF4-FFF2-40B4-BE49-F238E27FC236}">
              <a16:creationId xmlns:a16="http://schemas.microsoft.com/office/drawing/2014/main" id="{D82AFE78-F686-4AF7-BA56-C72CBBD7458E}"/>
            </a:ext>
          </a:extLst>
        </xdr:cNvPr>
        <xdr:cNvSpPr txBox="1">
          <a:spLocks noChangeArrowheads="1"/>
        </xdr:cNvSpPr>
      </xdr:nvSpPr>
      <xdr:spPr bwMode="auto">
        <a:xfrm>
          <a:off x="396008" y="2233752"/>
          <a:ext cx="349589" cy="154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激下り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</xdr:col>
      <xdr:colOff>20409</xdr:colOff>
      <xdr:row>12</xdr:row>
      <xdr:rowOff>6801</xdr:rowOff>
    </xdr:from>
    <xdr:ext cx="297091" cy="291159"/>
    <xdr:sp macro="" textlink="">
      <xdr:nvSpPr>
        <xdr:cNvPr id="1165" name="Text Box 849">
          <a:extLst>
            <a:ext uri="{FF2B5EF4-FFF2-40B4-BE49-F238E27FC236}">
              <a16:creationId xmlns:a16="http://schemas.microsoft.com/office/drawing/2014/main" id="{1630207B-3038-4336-8617-80A40D6CC939}"/>
            </a:ext>
          </a:extLst>
        </xdr:cNvPr>
        <xdr:cNvSpPr txBox="1">
          <a:spLocks noChangeArrowheads="1"/>
        </xdr:cNvSpPr>
      </xdr:nvSpPr>
      <xdr:spPr bwMode="auto">
        <a:xfrm>
          <a:off x="165189" y="2018481"/>
          <a:ext cx="297091" cy="291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山中渓</a:t>
          </a:r>
          <a:endParaRPr lang="en-US" altLang="ja-JP" sz="10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駅前</a:t>
          </a:r>
        </a:p>
      </xdr:txBody>
    </xdr:sp>
    <xdr:clientData/>
  </xdr:oneCellAnchor>
  <xdr:twoCellAnchor>
    <xdr:from>
      <xdr:col>1</xdr:col>
      <xdr:colOff>330696</xdr:colOff>
      <xdr:row>11</xdr:row>
      <xdr:rowOff>19051</xdr:rowOff>
    </xdr:from>
    <xdr:to>
      <xdr:col>2</xdr:col>
      <xdr:colOff>92571</xdr:colOff>
      <xdr:row>16</xdr:row>
      <xdr:rowOff>122431</xdr:rowOff>
    </xdr:to>
    <xdr:sp macro="" textlink="">
      <xdr:nvSpPr>
        <xdr:cNvPr id="1166" name="Freeform 2110">
          <a:extLst>
            <a:ext uri="{FF2B5EF4-FFF2-40B4-BE49-F238E27FC236}">
              <a16:creationId xmlns:a16="http://schemas.microsoft.com/office/drawing/2014/main" id="{131AD3F8-B4C9-4108-992C-42FC4803D844}"/>
            </a:ext>
          </a:extLst>
        </xdr:cNvPr>
        <xdr:cNvSpPr>
          <a:spLocks/>
        </xdr:cNvSpPr>
      </xdr:nvSpPr>
      <xdr:spPr bwMode="auto">
        <a:xfrm>
          <a:off x="475476" y="1863091"/>
          <a:ext cx="447675" cy="941580"/>
        </a:xfrm>
        <a:custGeom>
          <a:avLst/>
          <a:gdLst>
            <a:gd name="T0" fmla="*/ 2147483647 w 56"/>
            <a:gd name="T1" fmla="*/ 2147483647 h 93"/>
            <a:gd name="T2" fmla="*/ 2147483647 w 56"/>
            <a:gd name="T3" fmla="*/ 2147483647 h 93"/>
            <a:gd name="T4" fmla="*/ 2147483647 w 56"/>
            <a:gd name="T5" fmla="*/ 2147483647 h 93"/>
            <a:gd name="T6" fmla="*/ 0 w 56"/>
            <a:gd name="T7" fmla="*/ 2147483647 h 93"/>
            <a:gd name="T8" fmla="*/ 2147483647 w 56"/>
            <a:gd name="T9" fmla="*/ 2147483647 h 93"/>
            <a:gd name="T10" fmla="*/ 2147483647 w 56"/>
            <a:gd name="T11" fmla="*/ 0 h 9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6250 w 10000"/>
            <a:gd name="connsiteY0" fmla="*/ 10851 h 10851"/>
            <a:gd name="connsiteX1" fmla="*/ 6429 w 10000"/>
            <a:gd name="connsiteY1" fmla="*/ 5806 h 10851"/>
            <a:gd name="connsiteX2" fmla="*/ 5893 w 10000"/>
            <a:gd name="connsiteY2" fmla="*/ 4624 h 10851"/>
            <a:gd name="connsiteX3" fmla="*/ 0 w 10000"/>
            <a:gd name="connsiteY3" fmla="*/ 2688 h 10851"/>
            <a:gd name="connsiteX4" fmla="*/ 10000 w 10000"/>
            <a:gd name="connsiteY4" fmla="*/ 2366 h 10851"/>
            <a:gd name="connsiteX5" fmla="*/ 4821 w 10000"/>
            <a:gd name="connsiteY5" fmla="*/ 0 h 108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00" h="10851">
              <a:moveTo>
                <a:pt x="6250" y="10851"/>
              </a:moveTo>
              <a:cubicBezTo>
                <a:pt x="6310" y="9169"/>
                <a:pt x="6369" y="7488"/>
                <a:pt x="6429" y="5806"/>
              </a:cubicBezTo>
              <a:lnTo>
                <a:pt x="5893" y="4624"/>
              </a:lnTo>
              <a:lnTo>
                <a:pt x="0" y="2688"/>
              </a:lnTo>
              <a:lnTo>
                <a:pt x="10000" y="2366"/>
              </a:lnTo>
              <a:lnTo>
                <a:pt x="4821" y="0"/>
              </a:ln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126997</xdr:colOff>
      <xdr:row>14</xdr:row>
      <xdr:rowOff>115657</xdr:rowOff>
    </xdr:from>
    <xdr:to>
      <xdr:col>2</xdr:col>
      <xdr:colOff>512883</xdr:colOff>
      <xdr:row>15</xdr:row>
      <xdr:rowOff>53731</xdr:rowOff>
    </xdr:to>
    <xdr:sp macro="" textlink="">
      <xdr:nvSpPr>
        <xdr:cNvPr id="1167" name="Text Box 817">
          <a:extLst>
            <a:ext uri="{FF2B5EF4-FFF2-40B4-BE49-F238E27FC236}">
              <a16:creationId xmlns:a16="http://schemas.microsoft.com/office/drawing/2014/main" id="{AD20EE4B-BEF8-44A5-9558-AA12099830A1}"/>
            </a:ext>
          </a:extLst>
        </xdr:cNvPr>
        <xdr:cNvSpPr txBox="1">
          <a:spLocks noChangeArrowheads="1"/>
        </xdr:cNvSpPr>
      </xdr:nvSpPr>
      <xdr:spPr bwMode="auto">
        <a:xfrm>
          <a:off x="271777" y="2462617"/>
          <a:ext cx="1071686" cy="1057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雄の山峠 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185m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652718</xdr:colOff>
      <xdr:row>13</xdr:row>
      <xdr:rowOff>5512</xdr:rowOff>
    </xdr:from>
    <xdr:to>
      <xdr:col>2</xdr:col>
      <xdr:colOff>193372</xdr:colOff>
      <xdr:row>14</xdr:row>
      <xdr:rowOff>48802</xdr:rowOff>
    </xdr:to>
    <xdr:sp macro="" textlink="">
      <xdr:nvSpPr>
        <xdr:cNvPr id="1168" name="六角形 1167">
          <a:extLst>
            <a:ext uri="{FF2B5EF4-FFF2-40B4-BE49-F238E27FC236}">
              <a16:creationId xmlns:a16="http://schemas.microsoft.com/office/drawing/2014/main" id="{B03CFB4D-463A-44A9-AAA0-EA7E6D4C9A10}"/>
            </a:ext>
          </a:extLst>
        </xdr:cNvPr>
        <xdr:cNvSpPr/>
      </xdr:nvSpPr>
      <xdr:spPr bwMode="auto">
        <a:xfrm>
          <a:off x="797498" y="2184832"/>
          <a:ext cx="226454" cy="21093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</xdr:col>
      <xdr:colOff>45953</xdr:colOff>
      <xdr:row>11</xdr:row>
      <xdr:rowOff>69477</xdr:rowOff>
    </xdr:from>
    <xdr:to>
      <xdr:col>1</xdr:col>
      <xdr:colOff>185209</xdr:colOff>
      <xdr:row>12</xdr:row>
      <xdr:rowOff>17638</xdr:rowOff>
    </xdr:to>
    <xdr:sp macro="" textlink="">
      <xdr:nvSpPr>
        <xdr:cNvPr id="1169" name="六角形 1168">
          <a:extLst>
            <a:ext uri="{FF2B5EF4-FFF2-40B4-BE49-F238E27FC236}">
              <a16:creationId xmlns:a16="http://schemas.microsoft.com/office/drawing/2014/main" id="{159424FA-623F-4935-A146-5926DB5C48E3}"/>
            </a:ext>
          </a:extLst>
        </xdr:cNvPr>
        <xdr:cNvSpPr/>
      </xdr:nvSpPr>
      <xdr:spPr bwMode="auto">
        <a:xfrm>
          <a:off x="190733" y="1913517"/>
          <a:ext cx="139256" cy="115801"/>
        </a:xfrm>
        <a:prstGeom prst="hexagon">
          <a:avLst>
            <a:gd name="adj" fmla="val 25000"/>
            <a:gd name="vf" fmla="val 115470"/>
          </a:avLst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6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568090</xdr:colOff>
      <xdr:row>15</xdr:row>
      <xdr:rowOff>113318</xdr:rowOff>
    </xdr:from>
    <xdr:to>
      <xdr:col>1</xdr:col>
      <xdr:colOff>688728</xdr:colOff>
      <xdr:row>16</xdr:row>
      <xdr:rowOff>63497</xdr:rowOff>
    </xdr:to>
    <xdr:sp macro="" textlink="">
      <xdr:nvSpPr>
        <xdr:cNvPr id="1170" name="AutoShape 2109">
          <a:extLst>
            <a:ext uri="{FF2B5EF4-FFF2-40B4-BE49-F238E27FC236}">
              <a16:creationId xmlns:a16="http://schemas.microsoft.com/office/drawing/2014/main" id="{84874C7D-700D-46D5-B477-14EAB11AEA98}"/>
            </a:ext>
          </a:extLst>
        </xdr:cNvPr>
        <xdr:cNvSpPr>
          <a:spLocks noChangeArrowheads="1"/>
        </xdr:cNvSpPr>
      </xdr:nvSpPr>
      <xdr:spPr bwMode="auto">
        <a:xfrm>
          <a:off x="712870" y="2627918"/>
          <a:ext cx="120638" cy="11781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293083</xdr:colOff>
      <xdr:row>11</xdr:row>
      <xdr:rowOff>72237</xdr:rowOff>
    </xdr:from>
    <xdr:to>
      <xdr:col>1</xdr:col>
      <xdr:colOff>434736</xdr:colOff>
      <xdr:row>12</xdr:row>
      <xdr:rowOff>29848</xdr:rowOff>
    </xdr:to>
    <xdr:sp macro="" textlink="">
      <xdr:nvSpPr>
        <xdr:cNvPr id="1171" name="六角形 1170">
          <a:extLst>
            <a:ext uri="{FF2B5EF4-FFF2-40B4-BE49-F238E27FC236}">
              <a16:creationId xmlns:a16="http://schemas.microsoft.com/office/drawing/2014/main" id="{C5051F79-595D-443C-B789-929EEB8CDCB6}"/>
            </a:ext>
          </a:extLst>
        </xdr:cNvPr>
        <xdr:cNvSpPr/>
      </xdr:nvSpPr>
      <xdr:spPr bwMode="auto">
        <a:xfrm flipH="1" flipV="1">
          <a:off x="437863" y="1916277"/>
          <a:ext cx="141653" cy="125251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233457</xdr:colOff>
      <xdr:row>15</xdr:row>
      <xdr:rowOff>87156</xdr:rowOff>
    </xdr:from>
    <xdr:to>
      <xdr:col>4</xdr:col>
      <xdr:colOff>385981</xdr:colOff>
      <xdr:row>16</xdr:row>
      <xdr:rowOff>93382</xdr:rowOff>
    </xdr:to>
    <xdr:sp macro="" textlink="">
      <xdr:nvSpPr>
        <xdr:cNvPr id="1172" name="Line 958">
          <a:extLst>
            <a:ext uri="{FF2B5EF4-FFF2-40B4-BE49-F238E27FC236}">
              <a16:creationId xmlns:a16="http://schemas.microsoft.com/office/drawing/2014/main" id="{6B9911EE-5C52-4517-83B1-369E91A2453D}"/>
            </a:ext>
          </a:extLst>
        </xdr:cNvPr>
        <xdr:cNvSpPr>
          <a:spLocks noChangeShapeType="1"/>
        </xdr:cNvSpPr>
      </xdr:nvSpPr>
      <xdr:spPr bwMode="auto">
        <a:xfrm>
          <a:off x="2435637" y="2601756"/>
          <a:ext cx="152524" cy="173866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38289</xdr:colOff>
      <xdr:row>14</xdr:row>
      <xdr:rowOff>116728</xdr:rowOff>
    </xdr:from>
    <xdr:to>
      <xdr:col>4</xdr:col>
      <xdr:colOff>171639</xdr:colOff>
      <xdr:row>15</xdr:row>
      <xdr:rowOff>88153</xdr:rowOff>
    </xdr:to>
    <xdr:sp macro="" textlink="">
      <xdr:nvSpPr>
        <xdr:cNvPr id="1173" name="Freeform 966">
          <a:extLst>
            <a:ext uri="{FF2B5EF4-FFF2-40B4-BE49-F238E27FC236}">
              <a16:creationId xmlns:a16="http://schemas.microsoft.com/office/drawing/2014/main" id="{F8E2CCB3-800F-4299-80FC-D2E407F14932}"/>
            </a:ext>
          </a:extLst>
        </xdr:cNvPr>
        <xdr:cNvSpPr>
          <a:spLocks/>
        </xdr:cNvSpPr>
      </xdr:nvSpPr>
      <xdr:spPr bwMode="auto">
        <a:xfrm rot="19525564">
          <a:off x="2240469" y="2463688"/>
          <a:ext cx="133350" cy="139065"/>
        </a:xfrm>
        <a:custGeom>
          <a:avLst/>
          <a:gdLst>
            <a:gd name="T0" fmla="*/ 0 w 12"/>
            <a:gd name="T1" fmla="*/ 2147483647 h 21"/>
            <a:gd name="T2" fmla="*/ 2147483647 w 12"/>
            <a:gd name="T3" fmla="*/ 2147483647 h 21"/>
            <a:gd name="T4" fmla="*/ 2147483647 w 12"/>
            <a:gd name="T5" fmla="*/ 0 h 2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2" h="21">
              <a:moveTo>
                <a:pt x="0" y="17"/>
              </a:moveTo>
              <a:cubicBezTo>
                <a:pt x="4" y="21"/>
                <a:pt x="5" y="20"/>
                <a:pt x="9" y="17"/>
              </a:cubicBezTo>
              <a:cubicBezTo>
                <a:pt x="11" y="12"/>
                <a:pt x="12" y="6"/>
                <a:pt x="12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</xdr:col>
      <xdr:colOff>22929</xdr:colOff>
      <xdr:row>10</xdr:row>
      <xdr:rowOff>162385</xdr:rowOff>
    </xdr:from>
    <xdr:ext cx="635057" cy="387949"/>
    <xdr:sp macro="" textlink="">
      <xdr:nvSpPr>
        <xdr:cNvPr id="1174" name="Text Box 970">
          <a:extLst>
            <a:ext uri="{FF2B5EF4-FFF2-40B4-BE49-F238E27FC236}">
              <a16:creationId xmlns:a16="http://schemas.microsoft.com/office/drawing/2014/main" id="{2D14C52B-D7DC-408D-B83E-F68B17C13E3D}"/>
            </a:ext>
          </a:extLst>
        </xdr:cNvPr>
        <xdr:cNvSpPr txBox="1">
          <a:spLocks noChangeArrowheads="1"/>
        </xdr:cNvSpPr>
      </xdr:nvSpPr>
      <xdr:spPr bwMode="auto">
        <a:xfrm>
          <a:off x="1539309" y="1838785"/>
          <a:ext cx="635057" cy="387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0" rIns="0" bIns="0" anchor="t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旧道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熊野古道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ヘ下る</a:t>
          </a:r>
        </a:p>
      </xdr:txBody>
    </xdr:sp>
    <xdr:clientData/>
  </xdr:oneCellAnchor>
  <xdr:oneCellAnchor>
    <xdr:from>
      <xdr:col>3</xdr:col>
      <xdr:colOff>382183</xdr:colOff>
      <xdr:row>14</xdr:row>
      <xdr:rowOff>110440</xdr:rowOff>
    </xdr:from>
    <xdr:ext cx="447675" cy="276422"/>
    <xdr:sp macro="" textlink="">
      <xdr:nvSpPr>
        <xdr:cNvPr id="1175" name="Text Box 972">
          <a:extLst>
            <a:ext uri="{FF2B5EF4-FFF2-40B4-BE49-F238E27FC236}">
              <a16:creationId xmlns:a16="http://schemas.microsoft.com/office/drawing/2014/main" id="{D126C5AF-FD8C-4BAE-AC0A-AE20D2A6020C}"/>
            </a:ext>
          </a:extLst>
        </xdr:cNvPr>
        <xdr:cNvSpPr txBox="1">
          <a:spLocks noChangeArrowheads="1"/>
        </xdr:cNvSpPr>
      </xdr:nvSpPr>
      <xdr:spPr bwMode="auto">
        <a:xfrm>
          <a:off x="1898563" y="2457400"/>
          <a:ext cx="447675" cy="276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ﾘｻｲｸﾙ</a:t>
          </a:r>
        </a:p>
      </xdr:txBody>
    </xdr:sp>
    <xdr:clientData/>
  </xdr:oneCellAnchor>
  <xdr:oneCellAnchor>
    <xdr:from>
      <xdr:col>4</xdr:col>
      <xdr:colOff>197474</xdr:colOff>
      <xdr:row>13</xdr:row>
      <xdr:rowOff>56466</xdr:rowOff>
    </xdr:from>
    <xdr:ext cx="453090" cy="176990"/>
    <xdr:sp macro="" textlink="">
      <xdr:nvSpPr>
        <xdr:cNvPr id="1176" name="Text Box 975">
          <a:extLst>
            <a:ext uri="{FF2B5EF4-FFF2-40B4-BE49-F238E27FC236}">
              <a16:creationId xmlns:a16="http://schemas.microsoft.com/office/drawing/2014/main" id="{9B7F1726-45D9-454C-B2A0-1DA3C7CBB34F}"/>
            </a:ext>
          </a:extLst>
        </xdr:cNvPr>
        <xdr:cNvSpPr txBox="1">
          <a:spLocks noChangeArrowheads="1"/>
        </xdr:cNvSpPr>
      </xdr:nvSpPr>
      <xdr:spPr bwMode="auto">
        <a:xfrm>
          <a:off x="2399654" y="2235786"/>
          <a:ext cx="453090" cy="176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阪和線</a:t>
          </a:r>
        </a:p>
      </xdr:txBody>
    </xdr:sp>
    <xdr:clientData/>
  </xdr:oneCellAnchor>
  <xdr:twoCellAnchor>
    <xdr:from>
      <xdr:col>4</xdr:col>
      <xdr:colOff>41777</xdr:colOff>
      <xdr:row>11</xdr:row>
      <xdr:rowOff>20968</xdr:rowOff>
    </xdr:from>
    <xdr:to>
      <xdr:col>4</xdr:col>
      <xdr:colOff>693486</xdr:colOff>
      <xdr:row>11</xdr:row>
      <xdr:rowOff>87811</xdr:rowOff>
    </xdr:to>
    <xdr:sp macro="" textlink="">
      <xdr:nvSpPr>
        <xdr:cNvPr id="1177" name="Text Box 973">
          <a:extLst>
            <a:ext uri="{FF2B5EF4-FFF2-40B4-BE49-F238E27FC236}">
              <a16:creationId xmlns:a16="http://schemas.microsoft.com/office/drawing/2014/main" id="{194B3E05-E16E-4A21-AE7E-771F6778C21D}"/>
            </a:ext>
          </a:extLst>
        </xdr:cNvPr>
        <xdr:cNvSpPr txBox="1">
          <a:spLocks noChangeArrowheads="1"/>
        </xdr:cNvSpPr>
      </xdr:nvSpPr>
      <xdr:spPr bwMode="auto">
        <a:xfrm>
          <a:off x="2243957" y="1865008"/>
          <a:ext cx="644089" cy="66843"/>
        </a:xfrm>
        <a:prstGeom prst="rect">
          <a:avLst/>
        </a:prstGeom>
        <a:solidFill>
          <a:schemeClr val="bg1">
            <a:alpha val="59000"/>
          </a:schemeClr>
        </a:solidFill>
        <a:ln>
          <a:noFill/>
        </a:ln>
      </xdr:spPr>
      <xdr:txBody>
        <a:bodyPr vertOverflow="overflow" horzOverflow="overflow" wrap="none" lIns="0" tIns="18288" rIns="0" bIns="3600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・山口王子跡</a:t>
          </a:r>
        </a:p>
      </xdr:txBody>
    </xdr:sp>
    <xdr:clientData/>
  </xdr:twoCellAnchor>
  <xdr:twoCellAnchor>
    <xdr:from>
      <xdr:col>4</xdr:col>
      <xdr:colOff>346129</xdr:colOff>
      <xdr:row>15</xdr:row>
      <xdr:rowOff>51300</xdr:rowOff>
    </xdr:from>
    <xdr:to>
      <xdr:col>4</xdr:col>
      <xdr:colOff>523875</xdr:colOff>
      <xdr:row>16</xdr:row>
      <xdr:rowOff>47625</xdr:rowOff>
    </xdr:to>
    <xdr:sp macro="" textlink="">
      <xdr:nvSpPr>
        <xdr:cNvPr id="1178" name="六角形 1177">
          <a:extLst>
            <a:ext uri="{FF2B5EF4-FFF2-40B4-BE49-F238E27FC236}">
              <a16:creationId xmlns:a16="http://schemas.microsoft.com/office/drawing/2014/main" id="{4A23F0E3-AC5F-463B-85B3-09FFDC2486C5}"/>
            </a:ext>
          </a:extLst>
        </xdr:cNvPr>
        <xdr:cNvSpPr/>
      </xdr:nvSpPr>
      <xdr:spPr bwMode="auto">
        <a:xfrm>
          <a:off x="2548309" y="2565900"/>
          <a:ext cx="177746" cy="1639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64</a:t>
          </a:r>
          <a:endParaRPr kumimoji="1" lang="ja-JP" altLang="en-US" sz="1200" b="1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637377</xdr:colOff>
      <xdr:row>10</xdr:row>
      <xdr:rowOff>19611</xdr:rowOff>
    </xdr:from>
    <xdr:to>
      <xdr:col>4</xdr:col>
      <xdr:colOff>319437</xdr:colOff>
      <xdr:row>16</xdr:row>
      <xdr:rowOff>136580</xdr:rowOff>
    </xdr:to>
    <xdr:grpSp>
      <xdr:nvGrpSpPr>
        <xdr:cNvPr id="1179" name="グループ化 1178">
          <a:extLst>
            <a:ext uri="{FF2B5EF4-FFF2-40B4-BE49-F238E27FC236}">
              <a16:creationId xmlns:a16="http://schemas.microsoft.com/office/drawing/2014/main" id="{3A1A034C-9702-49D4-A5F0-29F38A07D048}"/>
            </a:ext>
          </a:extLst>
        </xdr:cNvPr>
        <xdr:cNvGrpSpPr/>
      </xdr:nvGrpSpPr>
      <xdr:grpSpPr>
        <a:xfrm rot="20292437">
          <a:off x="2155934" y="1706897"/>
          <a:ext cx="367860" cy="1129340"/>
          <a:chOff x="2071036" y="1769072"/>
          <a:chExt cx="386997" cy="1149622"/>
        </a:xfrm>
      </xdr:grpSpPr>
      <xdr:sp macro="" textlink="">
        <xdr:nvSpPr>
          <xdr:cNvPr id="1180" name="Line 962">
            <a:extLst>
              <a:ext uri="{FF2B5EF4-FFF2-40B4-BE49-F238E27FC236}">
                <a16:creationId xmlns:a16="http://schemas.microsoft.com/office/drawing/2014/main" id="{38E88045-603A-5AC1-0625-7CCCF9782BEF}"/>
              </a:ext>
            </a:extLst>
          </xdr:cNvPr>
          <xdr:cNvSpPr>
            <a:spLocks noChangeShapeType="1"/>
          </xdr:cNvSpPr>
        </xdr:nvSpPr>
        <xdr:spPr bwMode="auto">
          <a:xfrm flipH="1">
            <a:off x="2244876" y="1773086"/>
            <a:ext cx="209626" cy="506413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1" name="Freeform 965">
            <a:extLst>
              <a:ext uri="{FF2B5EF4-FFF2-40B4-BE49-F238E27FC236}">
                <a16:creationId xmlns:a16="http://schemas.microsoft.com/office/drawing/2014/main" id="{6EDCA4FE-E32B-00F0-C289-46B935CA0424}"/>
              </a:ext>
            </a:extLst>
          </xdr:cNvPr>
          <xdr:cNvSpPr>
            <a:spLocks/>
          </xdr:cNvSpPr>
        </xdr:nvSpPr>
        <xdr:spPr bwMode="auto">
          <a:xfrm>
            <a:off x="2151824" y="1769072"/>
            <a:ext cx="123825" cy="825810"/>
          </a:xfrm>
          <a:custGeom>
            <a:avLst/>
            <a:gdLst>
              <a:gd name="T0" fmla="*/ 2147483647 w 15"/>
              <a:gd name="T1" fmla="*/ 2147483647 h 76"/>
              <a:gd name="T2" fmla="*/ 0 w 15"/>
              <a:gd name="T3" fmla="*/ 2147483647 h 76"/>
              <a:gd name="T4" fmla="*/ 2147483647 w 15"/>
              <a:gd name="T5" fmla="*/ 2147483647 h 76"/>
              <a:gd name="T6" fmla="*/ 2147483647 w 15"/>
              <a:gd name="T7" fmla="*/ 2147483647 h 76"/>
              <a:gd name="T8" fmla="*/ 2147483647 w 15"/>
              <a:gd name="T9" fmla="*/ 2147483647 h 76"/>
              <a:gd name="T10" fmla="*/ 2147483647 w 15"/>
              <a:gd name="T11" fmla="*/ 0 h 76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connsiteX0" fmla="*/ 2000 w 10000"/>
              <a:gd name="connsiteY0" fmla="*/ 9474 h 9474"/>
              <a:gd name="connsiteX1" fmla="*/ 0 w 10000"/>
              <a:gd name="connsiteY1" fmla="*/ 9079 h 9474"/>
              <a:gd name="connsiteX2" fmla="*/ 3333 w 10000"/>
              <a:gd name="connsiteY2" fmla="*/ 7500 h 9474"/>
              <a:gd name="connsiteX3" fmla="*/ 10000 w 10000"/>
              <a:gd name="connsiteY3" fmla="*/ 4737 h 9474"/>
              <a:gd name="connsiteX4" fmla="*/ 10000 w 10000"/>
              <a:gd name="connsiteY4" fmla="*/ 0 h 9474"/>
              <a:gd name="connsiteX0" fmla="*/ 2000 w 10000"/>
              <a:gd name="connsiteY0" fmla="*/ 10485 h 10485"/>
              <a:gd name="connsiteX1" fmla="*/ 0 w 10000"/>
              <a:gd name="connsiteY1" fmla="*/ 10068 h 10485"/>
              <a:gd name="connsiteX2" fmla="*/ 3333 w 10000"/>
              <a:gd name="connsiteY2" fmla="*/ 8401 h 10485"/>
              <a:gd name="connsiteX3" fmla="*/ 10000 w 10000"/>
              <a:gd name="connsiteY3" fmla="*/ 5485 h 10485"/>
              <a:gd name="connsiteX4" fmla="*/ 10000 w 10000"/>
              <a:gd name="connsiteY4" fmla="*/ 0 h 104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0485">
                <a:moveTo>
                  <a:pt x="2000" y="10485"/>
                </a:moveTo>
                <a:lnTo>
                  <a:pt x="0" y="10068"/>
                </a:lnTo>
                <a:lnTo>
                  <a:pt x="3333" y="8401"/>
                </a:lnTo>
                <a:lnTo>
                  <a:pt x="10000" y="5485"/>
                </a:lnTo>
                <a:lnTo>
                  <a:pt x="10000" y="0"/>
                </a:ln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2" name="Freeform 967">
            <a:extLst>
              <a:ext uri="{FF2B5EF4-FFF2-40B4-BE49-F238E27FC236}">
                <a16:creationId xmlns:a16="http://schemas.microsoft.com/office/drawing/2014/main" id="{DD6D94FC-B522-BDF3-B894-FFD98976725C}"/>
              </a:ext>
            </a:extLst>
          </xdr:cNvPr>
          <xdr:cNvSpPr>
            <a:spLocks/>
          </xdr:cNvSpPr>
        </xdr:nvSpPr>
        <xdr:spPr bwMode="auto">
          <a:xfrm>
            <a:off x="2187726" y="2661557"/>
            <a:ext cx="104851" cy="162454"/>
          </a:xfrm>
          <a:custGeom>
            <a:avLst/>
            <a:gdLst>
              <a:gd name="T0" fmla="*/ 2147483647 w 23"/>
              <a:gd name="T1" fmla="*/ 2147483647 h 16"/>
              <a:gd name="T2" fmla="*/ 2147483647 w 23"/>
              <a:gd name="T3" fmla="*/ 2147483647 h 16"/>
              <a:gd name="T4" fmla="*/ 0 w 23"/>
              <a:gd name="T5" fmla="*/ 2147483647 h 16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3" h="16">
                <a:moveTo>
                  <a:pt x="23" y="9"/>
                </a:moveTo>
                <a:cubicBezTo>
                  <a:pt x="12" y="5"/>
                  <a:pt x="17" y="0"/>
                  <a:pt x="6" y="3"/>
                </a:cubicBezTo>
                <a:cubicBezTo>
                  <a:pt x="1" y="9"/>
                  <a:pt x="1" y="13"/>
                  <a:pt x="0" y="16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183" name="Rectangle 971">
            <a:extLst>
              <a:ext uri="{FF2B5EF4-FFF2-40B4-BE49-F238E27FC236}">
                <a16:creationId xmlns:a16="http://schemas.microsoft.com/office/drawing/2014/main" id="{6FA08243-0932-B0A2-0F57-40D688F15378}"/>
              </a:ext>
            </a:extLst>
          </xdr:cNvPr>
          <xdr:cNvSpPr>
            <a:spLocks noChangeArrowheads="1"/>
          </xdr:cNvSpPr>
        </xdr:nvSpPr>
        <xdr:spPr bwMode="auto">
          <a:xfrm rot="17439586">
            <a:off x="2063990" y="2413542"/>
            <a:ext cx="93916" cy="79823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1184" name="グループ化 1183">
            <a:extLst>
              <a:ext uri="{FF2B5EF4-FFF2-40B4-BE49-F238E27FC236}">
                <a16:creationId xmlns:a16="http://schemas.microsoft.com/office/drawing/2014/main" id="{7901D7D3-058B-F10B-CABB-4B4BE96B0035}"/>
              </a:ext>
            </a:extLst>
          </xdr:cNvPr>
          <xdr:cNvGrpSpPr/>
        </xdr:nvGrpSpPr>
        <xdr:grpSpPr>
          <a:xfrm>
            <a:off x="2095425" y="2045786"/>
            <a:ext cx="362608" cy="872908"/>
            <a:chOff x="2090903" y="2066354"/>
            <a:chExt cx="362948" cy="871824"/>
          </a:xfrm>
        </xdr:grpSpPr>
        <xdr:sp macro="" textlink="">
          <xdr:nvSpPr>
            <xdr:cNvPr id="1186" name="Line 953">
              <a:extLst>
                <a:ext uri="{FF2B5EF4-FFF2-40B4-BE49-F238E27FC236}">
                  <a16:creationId xmlns:a16="http://schemas.microsoft.com/office/drawing/2014/main" id="{DBC70134-6336-B40A-DB5E-D4E027ACF26B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091485" y="2066354"/>
              <a:ext cx="362366" cy="858812"/>
            </a:xfrm>
            <a:prstGeom prst="line">
              <a:avLst/>
            </a:prstGeom>
            <a:noFill/>
            <a:ln w="38100" cmpd="dbl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7" name="Line 953">
              <a:extLst>
                <a:ext uri="{FF2B5EF4-FFF2-40B4-BE49-F238E27FC236}">
                  <a16:creationId xmlns:a16="http://schemas.microsoft.com/office/drawing/2014/main" id="{A8630BC5-2950-95E9-2992-27E3C2A6001B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090903" y="2079366"/>
              <a:ext cx="362366" cy="858812"/>
            </a:xfrm>
            <a:prstGeom prst="line">
              <a:avLst/>
            </a:prstGeom>
            <a:noFill/>
            <a:ln w="31750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1185" name="図 1184">
            <a:extLst>
              <a:ext uri="{FF2B5EF4-FFF2-40B4-BE49-F238E27FC236}">
                <a16:creationId xmlns:a16="http://schemas.microsoft.com/office/drawing/2014/main" id="{EAA7F0AD-082B-6121-8116-CF7059195F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5"/>
          <a:stretch>
            <a:fillRect/>
          </a:stretch>
        </xdr:blipFill>
        <xdr:spPr>
          <a:xfrm rot="1260014">
            <a:off x="2164563" y="2204748"/>
            <a:ext cx="158170" cy="1465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23858</xdr:colOff>
      <xdr:row>10</xdr:row>
      <xdr:rowOff>18671</xdr:rowOff>
    </xdr:from>
    <xdr:to>
      <xdr:col>4</xdr:col>
      <xdr:colOff>182411</xdr:colOff>
      <xdr:row>10</xdr:row>
      <xdr:rowOff>141008</xdr:rowOff>
    </xdr:to>
    <xdr:sp macro="" textlink="">
      <xdr:nvSpPr>
        <xdr:cNvPr id="1188" name="六角形 1187">
          <a:extLst>
            <a:ext uri="{FF2B5EF4-FFF2-40B4-BE49-F238E27FC236}">
              <a16:creationId xmlns:a16="http://schemas.microsoft.com/office/drawing/2014/main" id="{C2B90AEA-4281-488A-9AE4-F0BC0926B363}"/>
            </a:ext>
          </a:extLst>
        </xdr:cNvPr>
        <xdr:cNvSpPr/>
      </xdr:nvSpPr>
      <xdr:spPr bwMode="auto">
        <a:xfrm>
          <a:off x="2226038" y="1695071"/>
          <a:ext cx="158553" cy="12233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n-ea"/>
              <a:ea typeface="+mn-ea"/>
            </a:rPr>
            <a:t>64</a:t>
          </a:r>
          <a:endParaRPr kumimoji="1" lang="ja-JP" altLang="en-US" sz="900" b="1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576791</xdr:colOff>
      <xdr:row>11</xdr:row>
      <xdr:rowOff>146810</xdr:rowOff>
    </xdr:from>
    <xdr:to>
      <xdr:col>4</xdr:col>
      <xdr:colOff>29985</xdr:colOff>
      <xdr:row>12</xdr:row>
      <xdr:rowOff>112888</xdr:rowOff>
    </xdr:to>
    <xdr:sp macro="" textlink="">
      <xdr:nvSpPr>
        <xdr:cNvPr id="1189" name="六角形 1188">
          <a:extLst>
            <a:ext uri="{FF2B5EF4-FFF2-40B4-BE49-F238E27FC236}">
              <a16:creationId xmlns:a16="http://schemas.microsoft.com/office/drawing/2014/main" id="{04FD0B13-B14E-45A0-8584-E5FD226C3F9C}"/>
            </a:ext>
          </a:extLst>
        </xdr:cNvPr>
        <xdr:cNvSpPr/>
      </xdr:nvSpPr>
      <xdr:spPr bwMode="auto">
        <a:xfrm>
          <a:off x="2093171" y="1990850"/>
          <a:ext cx="138994" cy="13371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n-ea"/>
              <a:ea typeface="+mn-ea"/>
            </a:rPr>
            <a:t>64</a:t>
          </a:r>
          <a:endParaRPr kumimoji="1" lang="ja-JP" altLang="en-US" sz="1000" b="1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274288</xdr:colOff>
      <xdr:row>44</xdr:row>
      <xdr:rowOff>127000</xdr:rowOff>
    </xdr:from>
    <xdr:to>
      <xdr:col>16</xdr:col>
      <xdr:colOff>693973</xdr:colOff>
      <xdr:row>48</xdr:row>
      <xdr:rowOff>1072</xdr:rowOff>
    </xdr:to>
    <xdr:sp macro="" textlink="">
      <xdr:nvSpPr>
        <xdr:cNvPr id="1190" name="Line 628">
          <a:extLst>
            <a:ext uri="{FF2B5EF4-FFF2-40B4-BE49-F238E27FC236}">
              <a16:creationId xmlns:a16="http://schemas.microsoft.com/office/drawing/2014/main" id="{317D1888-CD03-45E4-93F3-2585CF8A6E13}"/>
            </a:ext>
          </a:extLst>
        </xdr:cNvPr>
        <xdr:cNvSpPr>
          <a:spLocks noChangeShapeType="1"/>
        </xdr:cNvSpPr>
      </xdr:nvSpPr>
      <xdr:spPr bwMode="auto">
        <a:xfrm flipV="1">
          <a:off x="10020268" y="7503160"/>
          <a:ext cx="1097865" cy="544632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3068"/>
            <a:gd name="connsiteY0" fmla="*/ 0 h 5017521"/>
            <a:gd name="connsiteX1" fmla="*/ 13068 w 13068"/>
            <a:gd name="connsiteY1" fmla="*/ 5017521 h 5017521"/>
            <a:gd name="connsiteX0" fmla="*/ 0 w 13068"/>
            <a:gd name="connsiteY0" fmla="*/ 95424 h 5112945"/>
            <a:gd name="connsiteX1" fmla="*/ 13068 w 13068"/>
            <a:gd name="connsiteY1" fmla="*/ 5112945 h 5112945"/>
            <a:gd name="connsiteX0" fmla="*/ 0 w 13011"/>
            <a:gd name="connsiteY0" fmla="*/ 63653 h 5263262"/>
            <a:gd name="connsiteX1" fmla="*/ 13011 w 13011"/>
            <a:gd name="connsiteY1" fmla="*/ 5263262 h 5263262"/>
            <a:gd name="connsiteX0" fmla="*/ 0 w 13011"/>
            <a:gd name="connsiteY0" fmla="*/ 0 h 5199609"/>
            <a:gd name="connsiteX1" fmla="*/ 13011 w 13011"/>
            <a:gd name="connsiteY1" fmla="*/ 5199609 h 5199609"/>
            <a:gd name="connsiteX0" fmla="*/ 0 w 13011"/>
            <a:gd name="connsiteY0" fmla="*/ 0 h 5199609"/>
            <a:gd name="connsiteX1" fmla="*/ 13011 w 13011"/>
            <a:gd name="connsiteY1" fmla="*/ 5199609 h 51996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011" h="5199609">
              <a:moveTo>
                <a:pt x="0" y="0"/>
              </a:moveTo>
              <a:cubicBezTo>
                <a:pt x="10833" y="230941"/>
                <a:pt x="8996" y="-1040372"/>
                <a:pt x="13011" y="519960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559725</xdr:colOff>
      <xdr:row>21</xdr:row>
      <xdr:rowOff>29632</xdr:rowOff>
    </xdr:from>
    <xdr:to>
      <xdr:col>10</xdr:col>
      <xdr:colOff>30234</xdr:colOff>
      <xdr:row>22</xdr:row>
      <xdr:rowOff>9762</xdr:rowOff>
    </xdr:to>
    <xdr:sp macro="" textlink="">
      <xdr:nvSpPr>
        <xdr:cNvPr id="1191" name="Oval 1182">
          <a:extLst>
            <a:ext uri="{FF2B5EF4-FFF2-40B4-BE49-F238E27FC236}">
              <a16:creationId xmlns:a16="http://schemas.microsoft.com/office/drawing/2014/main" id="{C72CA025-AAA2-4AC5-A081-53E72199E88B}"/>
            </a:ext>
          </a:extLst>
        </xdr:cNvPr>
        <xdr:cNvSpPr>
          <a:spLocks noChangeArrowheads="1"/>
        </xdr:cNvSpPr>
      </xdr:nvSpPr>
      <xdr:spPr bwMode="auto">
        <a:xfrm>
          <a:off x="6190905" y="3550072"/>
          <a:ext cx="156309" cy="14777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7323</xdr:colOff>
      <xdr:row>9</xdr:row>
      <xdr:rowOff>19537</xdr:rowOff>
    </xdr:from>
    <xdr:to>
      <xdr:col>7</xdr:col>
      <xdr:colOff>173400</xdr:colOff>
      <xdr:row>9</xdr:row>
      <xdr:rowOff>158749</xdr:rowOff>
    </xdr:to>
    <xdr:sp macro="" textlink="">
      <xdr:nvSpPr>
        <xdr:cNvPr id="1192" name="六角形 1191">
          <a:extLst>
            <a:ext uri="{FF2B5EF4-FFF2-40B4-BE49-F238E27FC236}">
              <a16:creationId xmlns:a16="http://schemas.microsoft.com/office/drawing/2014/main" id="{62A8B3E2-3CE9-4E24-A1E1-80D772B3D69B}"/>
            </a:ext>
          </a:extLst>
        </xdr:cNvPr>
        <xdr:cNvSpPr/>
      </xdr:nvSpPr>
      <xdr:spPr bwMode="auto">
        <a:xfrm flipH="1" flipV="1">
          <a:off x="4266903" y="1528297"/>
          <a:ext cx="166077" cy="13921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437076</xdr:colOff>
      <xdr:row>13</xdr:row>
      <xdr:rowOff>13800</xdr:rowOff>
    </xdr:from>
    <xdr:to>
      <xdr:col>7</xdr:col>
      <xdr:colOff>614176</xdr:colOff>
      <xdr:row>14</xdr:row>
      <xdr:rowOff>9580</xdr:rowOff>
    </xdr:to>
    <xdr:pic>
      <xdr:nvPicPr>
        <xdr:cNvPr id="1193" name="図 67" descr="「コンビニのロゴ」の画像検索結果">
          <a:extLst>
            <a:ext uri="{FF2B5EF4-FFF2-40B4-BE49-F238E27FC236}">
              <a16:creationId xmlns:a16="http://schemas.microsoft.com/office/drawing/2014/main" id="{50033AF8-93C4-4B35-B4DD-B9B68C393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039465">
          <a:off x="4696656" y="2193120"/>
          <a:ext cx="177100" cy="16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366091</xdr:colOff>
      <xdr:row>9</xdr:row>
      <xdr:rowOff>76967</xdr:rowOff>
    </xdr:from>
    <xdr:ext cx="268213" cy="168508"/>
    <xdr:sp macro="" textlink="">
      <xdr:nvSpPr>
        <xdr:cNvPr id="1194" name="Text Box 1132">
          <a:extLst>
            <a:ext uri="{FF2B5EF4-FFF2-40B4-BE49-F238E27FC236}">
              <a16:creationId xmlns:a16="http://schemas.microsoft.com/office/drawing/2014/main" id="{FFC58ED4-ABD5-4659-AFA2-53B67CFED9E3}"/>
            </a:ext>
          </a:extLst>
        </xdr:cNvPr>
        <xdr:cNvSpPr txBox="1">
          <a:spLocks noChangeArrowheads="1"/>
        </xdr:cNvSpPr>
      </xdr:nvSpPr>
      <xdr:spPr bwMode="auto">
        <a:xfrm>
          <a:off x="4625671" y="1585727"/>
          <a:ext cx="268213" cy="16850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7</xdr:col>
      <xdr:colOff>636037</xdr:colOff>
      <xdr:row>9</xdr:row>
      <xdr:rowOff>104732</xdr:rowOff>
    </xdr:from>
    <xdr:to>
      <xdr:col>8</xdr:col>
      <xdr:colOff>342402</xdr:colOff>
      <xdr:row>13</xdr:row>
      <xdr:rowOff>79929</xdr:rowOff>
    </xdr:to>
    <xdr:sp macro="" textlink="">
      <xdr:nvSpPr>
        <xdr:cNvPr id="1195" name="Freeform 943">
          <a:extLst>
            <a:ext uri="{FF2B5EF4-FFF2-40B4-BE49-F238E27FC236}">
              <a16:creationId xmlns:a16="http://schemas.microsoft.com/office/drawing/2014/main" id="{29A3A4D8-47D6-4502-90C6-B26823B3F37A}"/>
            </a:ext>
          </a:extLst>
        </xdr:cNvPr>
        <xdr:cNvSpPr>
          <a:spLocks/>
        </xdr:cNvSpPr>
      </xdr:nvSpPr>
      <xdr:spPr bwMode="auto">
        <a:xfrm>
          <a:off x="4895617" y="1613492"/>
          <a:ext cx="392165" cy="645757"/>
        </a:xfrm>
        <a:custGeom>
          <a:avLst/>
          <a:gdLst>
            <a:gd name="T0" fmla="*/ 0 w 10000"/>
            <a:gd name="T1" fmla="*/ 2147483647 h 10000"/>
            <a:gd name="T2" fmla="*/ 0 w 10000"/>
            <a:gd name="T3" fmla="*/ 2147483647 h 10000"/>
            <a:gd name="T4" fmla="*/ 2147483647 w 10000"/>
            <a:gd name="T5" fmla="*/ 0 h 10000"/>
            <a:gd name="T6" fmla="*/ 0 60000 65536"/>
            <a:gd name="T7" fmla="*/ 0 60000 65536"/>
            <a:gd name="T8" fmla="*/ 0 60000 65536"/>
            <a:gd name="connsiteX0" fmla="*/ 0 w 12638"/>
            <a:gd name="connsiteY0" fmla="*/ 9147 h 9147"/>
            <a:gd name="connsiteX1" fmla="*/ 0 w 12638"/>
            <a:gd name="connsiteY1" fmla="*/ 3668 h 9147"/>
            <a:gd name="connsiteX2" fmla="*/ 12638 w 12638"/>
            <a:gd name="connsiteY2" fmla="*/ 0 h 9147"/>
            <a:gd name="connsiteX0" fmla="*/ 0 w 10000"/>
            <a:gd name="connsiteY0" fmla="*/ 10000 h 10000"/>
            <a:gd name="connsiteX1" fmla="*/ 0 w 10000"/>
            <a:gd name="connsiteY1" fmla="*/ 4010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010 h 10000"/>
            <a:gd name="connsiteX2" fmla="*/ 10000 w 10000"/>
            <a:gd name="connsiteY2" fmla="*/ 0 h 10000"/>
            <a:gd name="connsiteX0" fmla="*/ 0 w 11342"/>
            <a:gd name="connsiteY0" fmla="*/ 9676 h 9676"/>
            <a:gd name="connsiteX1" fmla="*/ 0 w 11342"/>
            <a:gd name="connsiteY1" fmla="*/ 3686 h 9676"/>
            <a:gd name="connsiteX2" fmla="*/ 11342 w 11342"/>
            <a:gd name="connsiteY2" fmla="*/ 0 h 9676"/>
            <a:gd name="connsiteX0" fmla="*/ 0 w 10000"/>
            <a:gd name="connsiteY0" fmla="*/ 10000 h 10000"/>
            <a:gd name="connsiteX1" fmla="*/ 0 w 10000"/>
            <a:gd name="connsiteY1" fmla="*/ 3809 h 10000"/>
            <a:gd name="connsiteX2" fmla="*/ 10000 w 10000"/>
            <a:gd name="connsiteY2" fmla="*/ 0 h 10000"/>
            <a:gd name="connsiteX0" fmla="*/ 66 w 10066"/>
            <a:gd name="connsiteY0" fmla="*/ 10000 h 10000"/>
            <a:gd name="connsiteX1" fmla="*/ 0 w 10066"/>
            <a:gd name="connsiteY1" fmla="*/ 4479 h 10000"/>
            <a:gd name="connsiteX2" fmla="*/ 10066 w 10066"/>
            <a:gd name="connsiteY2" fmla="*/ 0 h 10000"/>
            <a:gd name="connsiteX0" fmla="*/ 66 w 10329"/>
            <a:gd name="connsiteY0" fmla="*/ 9874 h 9874"/>
            <a:gd name="connsiteX1" fmla="*/ 0 w 10329"/>
            <a:gd name="connsiteY1" fmla="*/ 4353 h 9874"/>
            <a:gd name="connsiteX2" fmla="*/ 10329 w 10329"/>
            <a:gd name="connsiteY2" fmla="*/ 0 h 9874"/>
            <a:gd name="connsiteX0" fmla="*/ 64 w 10955"/>
            <a:gd name="connsiteY0" fmla="*/ 10339 h 10339"/>
            <a:gd name="connsiteX1" fmla="*/ 0 w 10955"/>
            <a:gd name="connsiteY1" fmla="*/ 4748 h 10339"/>
            <a:gd name="connsiteX2" fmla="*/ 10955 w 10955"/>
            <a:gd name="connsiteY2" fmla="*/ 0 h 10339"/>
            <a:gd name="connsiteX0" fmla="*/ 319 w 11210"/>
            <a:gd name="connsiteY0" fmla="*/ 10339 h 10339"/>
            <a:gd name="connsiteX1" fmla="*/ 0 w 11210"/>
            <a:gd name="connsiteY1" fmla="*/ 3927 h 10339"/>
            <a:gd name="connsiteX2" fmla="*/ 11210 w 11210"/>
            <a:gd name="connsiteY2" fmla="*/ 0 h 103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210" h="10339">
              <a:moveTo>
                <a:pt x="319" y="10339"/>
              </a:moveTo>
              <a:cubicBezTo>
                <a:pt x="298" y="8476"/>
                <a:pt x="21" y="5790"/>
                <a:pt x="0" y="3927"/>
              </a:cubicBezTo>
              <a:cubicBezTo>
                <a:pt x="3715" y="2246"/>
                <a:pt x="7941" y="1216"/>
                <a:pt x="11210" y="0"/>
              </a:cubicBez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28623</xdr:colOff>
      <xdr:row>10</xdr:row>
      <xdr:rowOff>128693</xdr:rowOff>
    </xdr:from>
    <xdr:to>
      <xdr:col>8</xdr:col>
      <xdr:colOff>494466</xdr:colOff>
      <xdr:row>13</xdr:row>
      <xdr:rowOff>57691</xdr:rowOff>
    </xdr:to>
    <xdr:sp macro="" textlink="">
      <xdr:nvSpPr>
        <xdr:cNvPr id="1196" name="Line 944">
          <a:extLst>
            <a:ext uri="{FF2B5EF4-FFF2-40B4-BE49-F238E27FC236}">
              <a16:creationId xmlns:a16="http://schemas.microsoft.com/office/drawing/2014/main" id="{A9366350-B2F2-40FA-80D9-CB5DBAC0CED5}"/>
            </a:ext>
          </a:extLst>
        </xdr:cNvPr>
        <xdr:cNvSpPr>
          <a:spLocks noChangeShapeType="1"/>
        </xdr:cNvSpPr>
      </xdr:nvSpPr>
      <xdr:spPr bwMode="auto">
        <a:xfrm flipV="1">
          <a:off x="4288203" y="1805093"/>
          <a:ext cx="1151643" cy="431918"/>
        </a:xfrm>
        <a:custGeom>
          <a:avLst/>
          <a:gdLst>
            <a:gd name="connsiteX0" fmla="*/ 0 w 1353279"/>
            <a:gd name="connsiteY0" fmla="*/ 0 h 192582"/>
            <a:gd name="connsiteX1" fmla="*/ 1353279 w 1353279"/>
            <a:gd name="connsiteY1" fmla="*/ 192582 h 192582"/>
            <a:gd name="connsiteX0" fmla="*/ 0 w 1353279"/>
            <a:gd name="connsiteY0" fmla="*/ 8813 h 201395"/>
            <a:gd name="connsiteX1" fmla="*/ 1353279 w 1353279"/>
            <a:gd name="connsiteY1" fmla="*/ 201395 h 201395"/>
            <a:gd name="connsiteX0" fmla="*/ 0 w 1353279"/>
            <a:gd name="connsiteY0" fmla="*/ 33487 h 226069"/>
            <a:gd name="connsiteX1" fmla="*/ 1353279 w 1353279"/>
            <a:gd name="connsiteY1" fmla="*/ 226069 h 226069"/>
            <a:gd name="connsiteX0" fmla="*/ 0 w 1376702"/>
            <a:gd name="connsiteY0" fmla="*/ 30718 h 254530"/>
            <a:gd name="connsiteX1" fmla="*/ 1376702 w 1376702"/>
            <a:gd name="connsiteY1" fmla="*/ 254530 h 254530"/>
            <a:gd name="connsiteX0" fmla="*/ 0 w 1376702"/>
            <a:gd name="connsiteY0" fmla="*/ 38729 h 262541"/>
            <a:gd name="connsiteX1" fmla="*/ 1376702 w 1376702"/>
            <a:gd name="connsiteY1" fmla="*/ 262541 h 262541"/>
            <a:gd name="connsiteX0" fmla="*/ 0 w 1389714"/>
            <a:gd name="connsiteY0" fmla="*/ 35733 h 285569"/>
            <a:gd name="connsiteX1" fmla="*/ 1389714 w 1389714"/>
            <a:gd name="connsiteY1" fmla="*/ 285569 h 285569"/>
            <a:gd name="connsiteX0" fmla="*/ 0 w 1389714"/>
            <a:gd name="connsiteY0" fmla="*/ 42731 h 292567"/>
            <a:gd name="connsiteX1" fmla="*/ 1389714 w 1389714"/>
            <a:gd name="connsiteY1" fmla="*/ 292567 h 292567"/>
            <a:gd name="connsiteX0" fmla="*/ 0 w 1389714"/>
            <a:gd name="connsiteY0" fmla="*/ 41491 h 300093"/>
            <a:gd name="connsiteX1" fmla="*/ 1389714 w 1389714"/>
            <a:gd name="connsiteY1" fmla="*/ 300093 h 300093"/>
            <a:gd name="connsiteX0" fmla="*/ 0 w 1392781"/>
            <a:gd name="connsiteY0" fmla="*/ 32726 h 370221"/>
            <a:gd name="connsiteX1" fmla="*/ 1392781 w 1392781"/>
            <a:gd name="connsiteY1" fmla="*/ 370221 h 370221"/>
            <a:gd name="connsiteX0" fmla="*/ 0 w 1392781"/>
            <a:gd name="connsiteY0" fmla="*/ 742 h 338237"/>
            <a:gd name="connsiteX1" fmla="*/ 1392781 w 1392781"/>
            <a:gd name="connsiteY1" fmla="*/ 338237 h 338237"/>
            <a:gd name="connsiteX0" fmla="*/ 0 w 1392781"/>
            <a:gd name="connsiteY0" fmla="*/ 0 h 337495"/>
            <a:gd name="connsiteX1" fmla="*/ 1392781 w 1392781"/>
            <a:gd name="connsiteY1" fmla="*/ 337495 h 337495"/>
            <a:gd name="connsiteX0" fmla="*/ 0 w 1291544"/>
            <a:gd name="connsiteY0" fmla="*/ 0 h 328729"/>
            <a:gd name="connsiteX1" fmla="*/ 1291544 w 1291544"/>
            <a:gd name="connsiteY1" fmla="*/ 328729 h 328729"/>
            <a:gd name="connsiteX0" fmla="*/ 0 w 1291544"/>
            <a:gd name="connsiteY0" fmla="*/ 0 h 328729"/>
            <a:gd name="connsiteX1" fmla="*/ 1291544 w 1291544"/>
            <a:gd name="connsiteY1" fmla="*/ 328729 h 328729"/>
            <a:gd name="connsiteX0" fmla="*/ 0 w 1291544"/>
            <a:gd name="connsiteY0" fmla="*/ 0 h 328729"/>
            <a:gd name="connsiteX1" fmla="*/ 1291544 w 1291544"/>
            <a:gd name="connsiteY1" fmla="*/ 328729 h 3287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91544" h="328729">
              <a:moveTo>
                <a:pt x="0" y="0"/>
              </a:moveTo>
              <a:cubicBezTo>
                <a:pt x="605949" y="31682"/>
                <a:pt x="870226" y="43789"/>
                <a:pt x="1291544" y="32872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373766</xdr:colOff>
      <xdr:row>14</xdr:row>
      <xdr:rowOff>17237</xdr:rowOff>
    </xdr:from>
    <xdr:to>
      <xdr:col>7</xdr:col>
      <xdr:colOff>656106</xdr:colOff>
      <xdr:row>17</xdr:row>
      <xdr:rowOff>8037</xdr:rowOff>
    </xdr:to>
    <xdr:sp macro="" textlink="">
      <xdr:nvSpPr>
        <xdr:cNvPr id="1197" name="Freeform 946">
          <a:extLst>
            <a:ext uri="{FF2B5EF4-FFF2-40B4-BE49-F238E27FC236}">
              <a16:creationId xmlns:a16="http://schemas.microsoft.com/office/drawing/2014/main" id="{5E51F701-9915-4AE3-BA26-8DE58693B5BE}"/>
            </a:ext>
          </a:extLst>
        </xdr:cNvPr>
        <xdr:cNvSpPr>
          <a:spLocks/>
        </xdr:cNvSpPr>
      </xdr:nvSpPr>
      <xdr:spPr bwMode="auto">
        <a:xfrm>
          <a:off x="4633346" y="2364197"/>
          <a:ext cx="282340" cy="493720"/>
        </a:xfrm>
        <a:custGeom>
          <a:avLst/>
          <a:gdLst>
            <a:gd name="T0" fmla="*/ 0 w 18"/>
            <a:gd name="T1" fmla="*/ 2147483647 h 49"/>
            <a:gd name="T2" fmla="*/ 0 w 18"/>
            <a:gd name="T3" fmla="*/ 2147483647 h 49"/>
            <a:gd name="T4" fmla="*/ 2147483647 w 18"/>
            <a:gd name="T5" fmla="*/ 2147483647 h 49"/>
            <a:gd name="T6" fmla="*/ 2147483647 w 18"/>
            <a:gd name="T7" fmla="*/ 0 h 49"/>
            <a:gd name="T8" fmla="*/ 0 60000 65536"/>
            <a:gd name="T9" fmla="*/ 0 60000 65536"/>
            <a:gd name="T10" fmla="*/ 0 60000 65536"/>
            <a:gd name="T11" fmla="*/ 0 60000 65536"/>
            <a:gd name="connsiteX0" fmla="*/ 364 w 10000"/>
            <a:gd name="connsiteY0" fmla="*/ 12000 h 12000"/>
            <a:gd name="connsiteX1" fmla="*/ 0 w 10000"/>
            <a:gd name="connsiteY1" fmla="*/ 5510 h 12000"/>
            <a:gd name="connsiteX2" fmla="*/ 10000 w 10000"/>
            <a:gd name="connsiteY2" fmla="*/ 5714 h 12000"/>
            <a:gd name="connsiteX3" fmla="*/ 10000 w 10000"/>
            <a:gd name="connsiteY3" fmla="*/ 0 h 12000"/>
            <a:gd name="connsiteX0" fmla="*/ 34 w 10034"/>
            <a:gd name="connsiteY0" fmla="*/ 12000 h 12000"/>
            <a:gd name="connsiteX1" fmla="*/ 34 w 10034"/>
            <a:gd name="connsiteY1" fmla="*/ 5510 h 12000"/>
            <a:gd name="connsiteX2" fmla="*/ 10034 w 10034"/>
            <a:gd name="connsiteY2" fmla="*/ 5714 h 12000"/>
            <a:gd name="connsiteX3" fmla="*/ 10034 w 10034"/>
            <a:gd name="connsiteY3" fmla="*/ 0 h 12000"/>
            <a:gd name="connsiteX0" fmla="*/ 34 w 10281"/>
            <a:gd name="connsiteY0" fmla="*/ 12000 h 12000"/>
            <a:gd name="connsiteX1" fmla="*/ 34 w 10281"/>
            <a:gd name="connsiteY1" fmla="*/ 5510 h 12000"/>
            <a:gd name="connsiteX2" fmla="*/ 10281 w 10281"/>
            <a:gd name="connsiteY2" fmla="*/ 5387 h 12000"/>
            <a:gd name="connsiteX3" fmla="*/ 10034 w 10281"/>
            <a:gd name="connsiteY3" fmla="*/ 0 h 12000"/>
            <a:gd name="connsiteX0" fmla="*/ 34 w 10436"/>
            <a:gd name="connsiteY0" fmla="*/ 12000 h 12000"/>
            <a:gd name="connsiteX1" fmla="*/ 34 w 10436"/>
            <a:gd name="connsiteY1" fmla="*/ 5510 h 12000"/>
            <a:gd name="connsiteX2" fmla="*/ 10436 w 10436"/>
            <a:gd name="connsiteY2" fmla="*/ 5092 h 12000"/>
            <a:gd name="connsiteX3" fmla="*/ 10034 w 10436"/>
            <a:gd name="connsiteY3" fmla="*/ 0 h 12000"/>
            <a:gd name="connsiteX0" fmla="*/ 34 w 10436"/>
            <a:gd name="connsiteY0" fmla="*/ 12000 h 12000"/>
            <a:gd name="connsiteX1" fmla="*/ 34 w 10436"/>
            <a:gd name="connsiteY1" fmla="*/ 5510 h 12000"/>
            <a:gd name="connsiteX2" fmla="*/ 10436 w 10436"/>
            <a:gd name="connsiteY2" fmla="*/ 5092 h 12000"/>
            <a:gd name="connsiteX3" fmla="*/ 10034 w 10436"/>
            <a:gd name="connsiteY3" fmla="*/ 0 h 12000"/>
            <a:gd name="connsiteX0" fmla="*/ 34 w 10436"/>
            <a:gd name="connsiteY0" fmla="*/ 12000 h 12000"/>
            <a:gd name="connsiteX1" fmla="*/ 34 w 10436"/>
            <a:gd name="connsiteY1" fmla="*/ 5510 h 12000"/>
            <a:gd name="connsiteX2" fmla="*/ 10436 w 10436"/>
            <a:gd name="connsiteY2" fmla="*/ 4846 h 12000"/>
            <a:gd name="connsiteX3" fmla="*/ 10034 w 10436"/>
            <a:gd name="connsiteY3" fmla="*/ 0 h 12000"/>
            <a:gd name="connsiteX0" fmla="*/ 34 w 10436"/>
            <a:gd name="connsiteY0" fmla="*/ 12000 h 12000"/>
            <a:gd name="connsiteX1" fmla="*/ 34 w 10436"/>
            <a:gd name="connsiteY1" fmla="*/ 5510 h 12000"/>
            <a:gd name="connsiteX2" fmla="*/ 10436 w 10436"/>
            <a:gd name="connsiteY2" fmla="*/ 4846 h 12000"/>
            <a:gd name="connsiteX3" fmla="*/ 10034 w 10436"/>
            <a:gd name="connsiteY3" fmla="*/ 0 h 1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436" h="12000">
              <a:moveTo>
                <a:pt x="34" y="12000"/>
              </a:moveTo>
              <a:cubicBezTo>
                <a:pt x="-87" y="9837"/>
                <a:pt x="155" y="7673"/>
                <a:pt x="34" y="5510"/>
              </a:cubicBezTo>
              <a:cubicBezTo>
                <a:pt x="3450" y="5469"/>
                <a:pt x="9034" y="5723"/>
                <a:pt x="10436" y="4846"/>
              </a:cubicBezTo>
              <a:cubicBezTo>
                <a:pt x="10436" y="2941"/>
                <a:pt x="10034" y="1905"/>
                <a:pt x="10034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7570</xdr:colOff>
      <xdr:row>15</xdr:row>
      <xdr:rowOff>68953</xdr:rowOff>
    </xdr:from>
    <xdr:to>
      <xdr:col>8</xdr:col>
      <xdr:colOff>175846</xdr:colOff>
      <xdr:row>15</xdr:row>
      <xdr:rowOff>77081</xdr:rowOff>
    </xdr:to>
    <xdr:sp macro="" textlink="">
      <xdr:nvSpPr>
        <xdr:cNvPr id="1198" name="Line 948">
          <a:extLst>
            <a:ext uri="{FF2B5EF4-FFF2-40B4-BE49-F238E27FC236}">
              <a16:creationId xmlns:a16="http://schemas.microsoft.com/office/drawing/2014/main" id="{F3F89958-9FA5-4EA8-BAAA-A11BB0946452}"/>
            </a:ext>
          </a:extLst>
        </xdr:cNvPr>
        <xdr:cNvSpPr>
          <a:spLocks noChangeShapeType="1"/>
        </xdr:cNvSpPr>
      </xdr:nvSpPr>
      <xdr:spPr bwMode="auto">
        <a:xfrm flipV="1">
          <a:off x="4267150" y="2583553"/>
          <a:ext cx="854076" cy="81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35648</xdr:colOff>
      <xdr:row>15</xdr:row>
      <xdr:rowOff>97201</xdr:rowOff>
    </xdr:from>
    <xdr:ext cx="312617" cy="220575"/>
    <xdr:sp macro="" textlink="">
      <xdr:nvSpPr>
        <xdr:cNvPr id="1199" name="Text Box 949">
          <a:extLst>
            <a:ext uri="{FF2B5EF4-FFF2-40B4-BE49-F238E27FC236}">
              <a16:creationId xmlns:a16="http://schemas.microsoft.com/office/drawing/2014/main" id="{219F65AA-C7D7-4030-BB7D-B12AF1D02255}"/>
            </a:ext>
          </a:extLst>
        </xdr:cNvPr>
        <xdr:cNvSpPr txBox="1">
          <a:spLocks noChangeArrowheads="1"/>
        </xdr:cNvSpPr>
      </xdr:nvSpPr>
      <xdr:spPr bwMode="auto">
        <a:xfrm>
          <a:off x="4295228" y="2611801"/>
          <a:ext cx="312617" cy="220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ｺｲﾝ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ﾗﾝﾄﾞﾘｰ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656904</xdr:colOff>
      <xdr:row>14</xdr:row>
      <xdr:rowOff>116172</xdr:rowOff>
    </xdr:from>
    <xdr:to>
      <xdr:col>7</xdr:col>
      <xdr:colOff>656904</xdr:colOff>
      <xdr:row>16</xdr:row>
      <xdr:rowOff>49497</xdr:rowOff>
    </xdr:to>
    <xdr:sp macro="" textlink="">
      <xdr:nvSpPr>
        <xdr:cNvPr id="1200" name="Line 950">
          <a:extLst>
            <a:ext uri="{FF2B5EF4-FFF2-40B4-BE49-F238E27FC236}">
              <a16:creationId xmlns:a16="http://schemas.microsoft.com/office/drawing/2014/main" id="{3B1F12A1-0CFF-4DF2-B278-0A6CCB71E5D6}"/>
            </a:ext>
          </a:extLst>
        </xdr:cNvPr>
        <xdr:cNvSpPr>
          <a:spLocks noChangeShapeType="1"/>
        </xdr:cNvSpPr>
      </xdr:nvSpPr>
      <xdr:spPr bwMode="auto">
        <a:xfrm flipV="1">
          <a:off x="4916484" y="2463132"/>
          <a:ext cx="0" cy="2686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629800</xdr:colOff>
      <xdr:row>9</xdr:row>
      <xdr:rowOff>78063</xdr:rowOff>
    </xdr:from>
    <xdr:to>
      <xdr:col>7</xdr:col>
      <xdr:colOff>647974</xdr:colOff>
      <xdr:row>12</xdr:row>
      <xdr:rowOff>25858</xdr:rowOff>
    </xdr:to>
    <xdr:sp macro="" textlink="">
      <xdr:nvSpPr>
        <xdr:cNvPr id="1201" name="Line 952">
          <a:extLst>
            <a:ext uri="{FF2B5EF4-FFF2-40B4-BE49-F238E27FC236}">
              <a16:creationId xmlns:a16="http://schemas.microsoft.com/office/drawing/2014/main" id="{9FE791CA-A005-4AE2-99F7-AECB7761C41A}"/>
            </a:ext>
          </a:extLst>
        </xdr:cNvPr>
        <xdr:cNvSpPr>
          <a:spLocks noChangeShapeType="1"/>
        </xdr:cNvSpPr>
      </xdr:nvSpPr>
      <xdr:spPr bwMode="auto">
        <a:xfrm flipH="1" flipV="1">
          <a:off x="4889380" y="1586823"/>
          <a:ext cx="18174" cy="4507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79954</xdr:colOff>
      <xdr:row>14</xdr:row>
      <xdr:rowOff>84413</xdr:rowOff>
    </xdr:from>
    <xdr:to>
      <xdr:col>7</xdr:col>
      <xdr:colOff>247232</xdr:colOff>
      <xdr:row>15</xdr:row>
      <xdr:rowOff>44416</xdr:rowOff>
    </xdr:to>
    <xdr:sp macro="" textlink="">
      <xdr:nvSpPr>
        <xdr:cNvPr id="1202" name="六角形 1201">
          <a:extLst>
            <a:ext uri="{FF2B5EF4-FFF2-40B4-BE49-F238E27FC236}">
              <a16:creationId xmlns:a16="http://schemas.microsoft.com/office/drawing/2014/main" id="{5B5D2739-0427-4F80-A160-6EB8F35DD89C}"/>
            </a:ext>
          </a:extLst>
        </xdr:cNvPr>
        <xdr:cNvSpPr/>
      </xdr:nvSpPr>
      <xdr:spPr bwMode="auto">
        <a:xfrm>
          <a:off x="4339534" y="2431373"/>
          <a:ext cx="167278" cy="12764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440104</xdr:colOff>
      <xdr:row>10</xdr:row>
      <xdr:rowOff>85628</xdr:rowOff>
    </xdr:from>
    <xdr:to>
      <xdr:col>7</xdr:col>
      <xdr:colOff>616786</xdr:colOff>
      <xdr:row>11</xdr:row>
      <xdr:rowOff>54652</xdr:rowOff>
    </xdr:to>
    <xdr:sp macro="" textlink="">
      <xdr:nvSpPr>
        <xdr:cNvPr id="1203" name="六角形 1202">
          <a:extLst>
            <a:ext uri="{FF2B5EF4-FFF2-40B4-BE49-F238E27FC236}">
              <a16:creationId xmlns:a16="http://schemas.microsoft.com/office/drawing/2014/main" id="{56848E64-DDD6-45E9-A2BE-C69C3C9D8A06}"/>
            </a:ext>
          </a:extLst>
        </xdr:cNvPr>
        <xdr:cNvSpPr/>
      </xdr:nvSpPr>
      <xdr:spPr bwMode="auto">
        <a:xfrm>
          <a:off x="4699684" y="1762028"/>
          <a:ext cx="176682" cy="13666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n-ea"/>
              <a:ea typeface="+mn-ea"/>
            </a:rPr>
            <a:t>64</a:t>
          </a:r>
          <a:endParaRPr kumimoji="1" lang="ja-JP" altLang="en-US" sz="900" b="1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573343</xdr:colOff>
      <xdr:row>12</xdr:row>
      <xdr:rowOff>75325</xdr:rowOff>
    </xdr:from>
    <xdr:to>
      <xdr:col>8</xdr:col>
      <xdr:colOff>14705</xdr:colOff>
      <xdr:row>13</xdr:row>
      <xdr:rowOff>41377</xdr:rowOff>
    </xdr:to>
    <xdr:pic>
      <xdr:nvPicPr>
        <xdr:cNvPr id="1204" name="図 1203">
          <a:extLst>
            <a:ext uri="{FF2B5EF4-FFF2-40B4-BE49-F238E27FC236}">
              <a16:creationId xmlns:a16="http://schemas.microsoft.com/office/drawing/2014/main" id="{5A3FF287-A470-4E6F-AC3B-22E726056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832923" y="2087005"/>
          <a:ext cx="127162" cy="133692"/>
        </a:xfrm>
        <a:prstGeom prst="rect">
          <a:avLst/>
        </a:prstGeom>
      </xdr:spPr>
    </xdr:pic>
    <xdr:clientData/>
  </xdr:twoCellAnchor>
  <xdr:twoCellAnchor editAs="oneCell">
    <xdr:from>
      <xdr:col>7</xdr:col>
      <xdr:colOff>554679</xdr:colOff>
      <xdr:row>13</xdr:row>
      <xdr:rowOff>42306</xdr:rowOff>
    </xdr:from>
    <xdr:to>
      <xdr:col>8</xdr:col>
      <xdr:colOff>37908</xdr:colOff>
      <xdr:row>14</xdr:row>
      <xdr:rowOff>36171</xdr:rowOff>
    </xdr:to>
    <xdr:pic>
      <xdr:nvPicPr>
        <xdr:cNvPr id="1205" name="図 1204">
          <a:extLst>
            <a:ext uri="{FF2B5EF4-FFF2-40B4-BE49-F238E27FC236}">
              <a16:creationId xmlns:a16="http://schemas.microsoft.com/office/drawing/2014/main" id="{3EFBE372-EE0B-41C1-B16A-3573CEB00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814259" y="2221626"/>
          <a:ext cx="169029" cy="161505"/>
        </a:xfrm>
        <a:prstGeom prst="rect">
          <a:avLst/>
        </a:prstGeom>
      </xdr:spPr>
    </xdr:pic>
    <xdr:clientData/>
  </xdr:twoCellAnchor>
  <xdr:twoCellAnchor editAs="oneCell">
    <xdr:from>
      <xdr:col>7</xdr:col>
      <xdr:colOff>83160</xdr:colOff>
      <xdr:row>12</xdr:row>
      <xdr:rowOff>141009</xdr:rowOff>
    </xdr:from>
    <xdr:to>
      <xdr:col>7</xdr:col>
      <xdr:colOff>349790</xdr:colOff>
      <xdr:row>14</xdr:row>
      <xdr:rowOff>25042</xdr:rowOff>
    </xdr:to>
    <xdr:pic>
      <xdr:nvPicPr>
        <xdr:cNvPr id="1206" name="図 1205">
          <a:extLst>
            <a:ext uri="{FF2B5EF4-FFF2-40B4-BE49-F238E27FC236}">
              <a16:creationId xmlns:a16="http://schemas.microsoft.com/office/drawing/2014/main" id="{FE97CACD-8178-4639-982E-326386A95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4342740" y="2152689"/>
          <a:ext cx="266630" cy="219313"/>
        </a:xfrm>
        <a:prstGeom prst="rect">
          <a:avLst/>
        </a:prstGeom>
      </xdr:spPr>
    </xdr:pic>
    <xdr:clientData/>
  </xdr:twoCellAnchor>
  <xdr:twoCellAnchor editAs="oneCell">
    <xdr:from>
      <xdr:col>7</xdr:col>
      <xdr:colOff>673545</xdr:colOff>
      <xdr:row>11</xdr:row>
      <xdr:rowOff>59684</xdr:rowOff>
    </xdr:from>
    <xdr:to>
      <xdr:col>8</xdr:col>
      <xdr:colOff>160449</xdr:colOff>
      <xdr:row>12</xdr:row>
      <xdr:rowOff>56950</xdr:rowOff>
    </xdr:to>
    <xdr:pic>
      <xdr:nvPicPr>
        <xdr:cNvPr id="1207" name="図 72" descr="クリックすると新しいウィンドウで開きます">
          <a:extLst>
            <a:ext uri="{FF2B5EF4-FFF2-40B4-BE49-F238E27FC236}">
              <a16:creationId xmlns:a16="http://schemas.microsoft.com/office/drawing/2014/main" id="{F01D8645-AF2E-4C06-B27E-2C380484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141488">
          <a:off x="4933125" y="1903724"/>
          <a:ext cx="172704" cy="164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673187</xdr:colOff>
      <xdr:row>10</xdr:row>
      <xdr:rowOff>99631</xdr:rowOff>
    </xdr:from>
    <xdr:ext cx="321512" cy="141507"/>
    <xdr:sp macro="" textlink="">
      <xdr:nvSpPr>
        <xdr:cNvPr id="1208" name="Text Box 1004">
          <a:extLst>
            <a:ext uri="{FF2B5EF4-FFF2-40B4-BE49-F238E27FC236}">
              <a16:creationId xmlns:a16="http://schemas.microsoft.com/office/drawing/2014/main" id="{E1A0C263-F00A-4747-BE9C-F63B19DEAA54}"/>
            </a:ext>
          </a:extLst>
        </xdr:cNvPr>
        <xdr:cNvSpPr txBox="1">
          <a:spLocks noChangeArrowheads="1"/>
        </xdr:cNvSpPr>
      </xdr:nvSpPr>
      <xdr:spPr bwMode="auto">
        <a:xfrm>
          <a:off x="4932767" y="1776031"/>
          <a:ext cx="321512" cy="141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</a:p>
      </xdr:txBody>
    </xdr:sp>
    <xdr:clientData/>
  </xdr:oneCellAnchor>
  <xdr:twoCellAnchor>
    <xdr:from>
      <xdr:col>7</xdr:col>
      <xdr:colOff>640205</xdr:colOff>
      <xdr:row>9</xdr:row>
      <xdr:rowOff>41637</xdr:rowOff>
    </xdr:from>
    <xdr:to>
      <xdr:col>8</xdr:col>
      <xdr:colOff>192586</xdr:colOff>
      <xdr:row>9</xdr:row>
      <xdr:rowOff>109301</xdr:rowOff>
    </xdr:to>
    <xdr:sp macro="" textlink="">
      <xdr:nvSpPr>
        <xdr:cNvPr id="1209" name="Line 952">
          <a:extLst>
            <a:ext uri="{FF2B5EF4-FFF2-40B4-BE49-F238E27FC236}">
              <a16:creationId xmlns:a16="http://schemas.microsoft.com/office/drawing/2014/main" id="{09AB191E-31F9-42E8-85CA-0CDAA47B305F}"/>
            </a:ext>
          </a:extLst>
        </xdr:cNvPr>
        <xdr:cNvSpPr>
          <a:spLocks noChangeShapeType="1"/>
        </xdr:cNvSpPr>
      </xdr:nvSpPr>
      <xdr:spPr bwMode="auto">
        <a:xfrm flipV="1">
          <a:off x="4899785" y="1550397"/>
          <a:ext cx="238181" cy="676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20820</xdr:colOff>
      <xdr:row>9</xdr:row>
      <xdr:rowOff>0</xdr:rowOff>
    </xdr:from>
    <xdr:to>
      <xdr:col>8</xdr:col>
      <xdr:colOff>23419</xdr:colOff>
      <xdr:row>9</xdr:row>
      <xdr:rowOff>88483</xdr:rowOff>
    </xdr:to>
    <xdr:sp macro="" textlink="">
      <xdr:nvSpPr>
        <xdr:cNvPr id="1210" name="Line 950">
          <a:extLst>
            <a:ext uri="{FF2B5EF4-FFF2-40B4-BE49-F238E27FC236}">
              <a16:creationId xmlns:a16="http://schemas.microsoft.com/office/drawing/2014/main" id="{A3D5087C-4DC5-4879-879B-C02024F97D43}"/>
            </a:ext>
          </a:extLst>
        </xdr:cNvPr>
        <xdr:cNvSpPr>
          <a:spLocks noChangeShapeType="1"/>
        </xdr:cNvSpPr>
      </xdr:nvSpPr>
      <xdr:spPr bwMode="auto">
        <a:xfrm flipV="1">
          <a:off x="4966200" y="1508760"/>
          <a:ext cx="2599" cy="884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677552</xdr:colOff>
      <xdr:row>12</xdr:row>
      <xdr:rowOff>82500</xdr:rowOff>
    </xdr:from>
    <xdr:to>
      <xdr:col>8</xdr:col>
      <xdr:colOff>287392</xdr:colOff>
      <xdr:row>13</xdr:row>
      <xdr:rowOff>138736</xdr:rowOff>
    </xdr:to>
    <xdr:pic>
      <xdr:nvPicPr>
        <xdr:cNvPr id="1211" name="図 1210">
          <a:extLst>
            <a:ext uri="{FF2B5EF4-FFF2-40B4-BE49-F238E27FC236}">
              <a16:creationId xmlns:a16="http://schemas.microsoft.com/office/drawing/2014/main" id="{45B61365-4FCA-44AC-8A4A-4018AD2D5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20294228">
          <a:off x="4937132" y="2094180"/>
          <a:ext cx="295640" cy="223876"/>
        </a:xfrm>
        <a:prstGeom prst="rect">
          <a:avLst/>
        </a:prstGeom>
      </xdr:spPr>
    </xdr:pic>
    <xdr:clientData/>
  </xdr:twoCellAnchor>
  <xdr:twoCellAnchor editAs="oneCell">
    <xdr:from>
      <xdr:col>8</xdr:col>
      <xdr:colOff>216566</xdr:colOff>
      <xdr:row>10</xdr:row>
      <xdr:rowOff>167683</xdr:rowOff>
    </xdr:from>
    <xdr:to>
      <xdr:col>8</xdr:col>
      <xdr:colOff>478717</xdr:colOff>
      <xdr:row>12</xdr:row>
      <xdr:rowOff>44195</xdr:rowOff>
    </xdr:to>
    <xdr:pic>
      <xdr:nvPicPr>
        <xdr:cNvPr id="1212" name="図 1211">
          <a:extLst>
            <a:ext uri="{FF2B5EF4-FFF2-40B4-BE49-F238E27FC236}">
              <a16:creationId xmlns:a16="http://schemas.microsoft.com/office/drawing/2014/main" id="{0323DB27-C0BD-443F-AA9B-23938E0F3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19667028">
          <a:off x="5161946" y="1844083"/>
          <a:ext cx="262151" cy="211792"/>
        </a:xfrm>
        <a:prstGeom prst="rect">
          <a:avLst/>
        </a:prstGeom>
      </xdr:spPr>
    </xdr:pic>
    <xdr:clientData/>
  </xdr:twoCellAnchor>
  <xdr:twoCellAnchor>
    <xdr:from>
      <xdr:col>7</xdr:col>
      <xdr:colOff>389843</xdr:colOff>
      <xdr:row>15</xdr:row>
      <xdr:rowOff>94448</xdr:rowOff>
    </xdr:from>
    <xdr:to>
      <xdr:col>7</xdr:col>
      <xdr:colOff>653086</xdr:colOff>
      <xdr:row>16</xdr:row>
      <xdr:rowOff>46220</xdr:rowOff>
    </xdr:to>
    <xdr:sp macro="" textlink="">
      <xdr:nvSpPr>
        <xdr:cNvPr id="1213" name="AutoShape 1653">
          <a:extLst>
            <a:ext uri="{FF2B5EF4-FFF2-40B4-BE49-F238E27FC236}">
              <a16:creationId xmlns:a16="http://schemas.microsoft.com/office/drawing/2014/main" id="{3400C261-94A6-42EE-A495-6F8AFC15584D}"/>
            </a:ext>
          </a:extLst>
        </xdr:cNvPr>
        <xdr:cNvSpPr>
          <a:spLocks/>
        </xdr:cNvSpPr>
      </xdr:nvSpPr>
      <xdr:spPr bwMode="auto">
        <a:xfrm rot="5400000">
          <a:off x="4721339" y="2537132"/>
          <a:ext cx="119412" cy="263243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7</xdr:col>
      <xdr:colOff>371569</xdr:colOff>
      <xdr:row>16</xdr:row>
      <xdr:rowOff>16553</xdr:rowOff>
    </xdr:from>
    <xdr:ext cx="310733" cy="153312"/>
    <xdr:sp macro="" textlink="">
      <xdr:nvSpPr>
        <xdr:cNvPr id="1214" name="Text Box 709">
          <a:extLst>
            <a:ext uri="{FF2B5EF4-FFF2-40B4-BE49-F238E27FC236}">
              <a16:creationId xmlns:a16="http://schemas.microsoft.com/office/drawing/2014/main" id="{C2C1738E-EF72-4325-B9F1-C434CFFD9302}"/>
            </a:ext>
          </a:extLst>
        </xdr:cNvPr>
        <xdr:cNvSpPr txBox="1">
          <a:spLocks noChangeArrowheads="1"/>
        </xdr:cNvSpPr>
      </xdr:nvSpPr>
      <xdr:spPr bwMode="auto">
        <a:xfrm flipV="1">
          <a:off x="4631149" y="2698793"/>
          <a:ext cx="310733" cy="153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２㎞</a:t>
          </a:r>
        </a:p>
      </xdr:txBody>
    </xdr:sp>
    <xdr:clientData/>
  </xdr:oneCellAnchor>
  <xdr:twoCellAnchor>
    <xdr:from>
      <xdr:col>7</xdr:col>
      <xdr:colOff>648213</xdr:colOff>
      <xdr:row>12</xdr:row>
      <xdr:rowOff>160201</xdr:rowOff>
    </xdr:from>
    <xdr:to>
      <xdr:col>8</xdr:col>
      <xdr:colOff>101432</xdr:colOff>
      <xdr:row>15</xdr:row>
      <xdr:rowOff>75281</xdr:rowOff>
    </xdr:to>
    <xdr:sp macro="" textlink="">
      <xdr:nvSpPr>
        <xdr:cNvPr id="1215" name="AutoShape 1653">
          <a:extLst>
            <a:ext uri="{FF2B5EF4-FFF2-40B4-BE49-F238E27FC236}">
              <a16:creationId xmlns:a16="http://schemas.microsoft.com/office/drawing/2014/main" id="{2C68219C-513D-4441-9397-0E3FD0374ACD}"/>
            </a:ext>
          </a:extLst>
        </xdr:cNvPr>
        <xdr:cNvSpPr>
          <a:spLocks/>
        </xdr:cNvSpPr>
      </xdr:nvSpPr>
      <xdr:spPr bwMode="auto">
        <a:xfrm rot="10800000" flipH="1">
          <a:off x="4907793" y="2171881"/>
          <a:ext cx="139019" cy="418000"/>
        </a:xfrm>
        <a:prstGeom prst="rightBrace">
          <a:avLst>
            <a:gd name="adj1" fmla="val 42094"/>
            <a:gd name="adj2" fmla="val 363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8</xdr:col>
      <xdr:colOff>88149</xdr:colOff>
      <xdr:row>14</xdr:row>
      <xdr:rowOff>55679</xdr:rowOff>
    </xdr:from>
    <xdr:ext cx="309145" cy="143694"/>
    <xdr:sp macro="" textlink="">
      <xdr:nvSpPr>
        <xdr:cNvPr id="1216" name="Text Box 709">
          <a:extLst>
            <a:ext uri="{FF2B5EF4-FFF2-40B4-BE49-F238E27FC236}">
              <a16:creationId xmlns:a16="http://schemas.microsoft.com/office/drawing/2014/main" id="{5CCDC04D-F9F8-4175-AE4A-FE048276B070}"/>
            </a:ext>
          </a:extLst>
        </xdr:cNvPr>
        <xdr:cNvSpPr txBox="1">
          <a:spLocks noChangeArrowheads="1"/>
        </xdr:cNvSpPr>
      </xdr:nvSpPr>
      <xdr:spPr bwMode="auto">
        <a:xfrm flipV="1">
          <a:off x="5033529" y="2402639"/>
          <a:ext cx="309145" cy="143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8</xdr:col>
      <xdr:colOff>70921</xdr:colOff>
      <xdr:row>11</xdr:row>
      <xdr:rowOff>59454</xdr:rowOff>
    </xdr:from>
    <xdr:to>
      <xdr:col>8</xdr:col>
      <xdr:colOff>396837</xdr:colOff>
      <xdr:row>13</xdr:row>
      <xdr:rowOff>30932</xdr:rowOff>
    </xdr:to>
    <xdr:pic>
      <xdr:nvPicPr>
        <xdr:cNvPr id="1217" name="図 1216">
          <a:extLst>
            <a:ext uri="{FF2B5EF4-FFF2-40B4-BE49-F238E27FC236}">
              <a16:creationId xmlns:a16="http://schemas.microsoft.com/office/drawing/2014/main" id="{EF66C00C-655A-4AB2-A1D3-F554C826E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19364369">
          <a:off x="5016301" y="1903494"/>
          <a:ext cx="325916" cy="306758"/>
        </a:xfrm>
        <a:prstGeom prst="rect">
          <a:avLst/>
        </a:prstGeom>
      </xdr:spPr>
    </xdr:pic>
    <xdr:clientData/>
  </xdr:twoCellAnchor>
  <xdr:twoCellAnchor>
    <xdr:from>
      <xdr:col>5</xdr:col>
      <xdr:colOff>14653</xdr:colOff>
      <xdr:row>13</xdr:row>
      <xdr:rowOff>156305</xdr:rowOff>
    </xdr:from>
    <xdr:to>
      <xdr:col>5</xdr:col>
      <xdr:colOff>167936</xdr:colOff>
      <xdr:row>14</xdr:row>
      <xdr:rowOff>139784</xdr:rowOff>
    </xdr:to>
    <xdr:sp macro="" textlink="">
      <xdr:nvSpPr>
        <xdr:cNvPr id="1218" name="Oval 1295">
          <a:extLst>
            <a:ext uri="{FF2B5EF4-FFF2-40B4-BE49-F238E27FC236}">
              <a16:creationId xmlns:a16="http://schemas.microsoft.com/office/drawing/2014/main" id="{C4554F27-FAA5-41C2-9A5D-426165BBDC77}"/>
            </a:ext>
          </a:extLst>
        </xdr:cNvPr>
        <xdr:cNvSpPr>
          <a:spLocks noChangeArrowheads="1"/>
        </xdr:cNvSpPr>
      </xdr:nvSpPr>
      <xdr:spPr bwMode="auto">
        <a:xfrm>
          <a:off x="2902633" y="2335625"/>
          <a:ext cx="153283" cy="15111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oneCellAnchor>
    <xdr:from>
      <xdr:col>6</xdr:col>
      <xdr:colOff>210039</xdr:colOff>
      <xdr:row>12</xdr:row>
      <xdr:rowOff>32687</xdr:rowOff>
    </xdr:from>
    <xdr:ext cx="424230" cy="115490"/>
    <xdr:sp macro="" textlink="">
      <xdr:nvSpPr>
        <xdr:cNvPr id="1219" name="Text Box 638">
          <a:extLst>
            <a:ext uri="{FF2B5EF4-FFF2-40B4-BE49-F238E27FC236}">
              <a16:creationId xmlns:a16="http://schemas.microsoft.com/office/drawing/2014/main" id="{0B6BF5B2-64F3-4CA4-B812-7E0F498D0251}"/>
            </a:ext>
          </a:extLst>
        </xdr:cNvPr>
        <xdr:cNvSpPr txBox="1">
          <a:spLocks noChangeArrowheads="1"/>
        </xdr:cNvSpPr>
      </xdr:nvSpPr>
      <xdr:spPr bwMode="auto">
        <a:xfrm>
          <a:off x="3783819" y="2044367"/>
          <a:ext cx="424230" cy="11549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上淡路街道</a:t>
          </a:r>
        </a:p>
      </xdr:txBody>
    </xdr:sp>
    <xdr:clientData/>
  </xdr:oneCellAnchor>
  <xdr:oneCellAnchor>
    <xdr:from>
      <xdr:col>5</xdr:col>
      <xdr:colOff>302161</xdr:colOff>
      <xdr:row>15</xdr:row>
      <xdr:rowOff>87926</xdr:rowOff>
    </xdr:from>
    <xdr:ext cx="509088" cy="155648"/>
    <xdr:sp macro="" textlink="">
      <xdr:nvSpPr>
        <xdr:cNvPr id="1220" name="Text Box 1620">
          <a:extLst>
            <a:ext uri="{FF2B5EF4-FFF2-40B4-BE49-F238E27FC236}">
              <a16:creationId xmlns:a16="http://schemas.microsoft.com/office/drawing/2014/main" id="{5D97DA8F-F7C2-4099-A41B-E641CD39CEE4}"/>
            </a:ext>
          </a:extLst>
        </xdr:cNvPr>
        <xdr:cNvSpPr txBox="1">
          <a:spLocks noChangeArrowheads="1"/>
        </xdr:cNvSpPr>
      </xdr:nvSpPr>
      <xdr:spPr bwMode="auto">
        <a:xfrm>
          <a:off x="3190141" y="2602526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itchFamily="50" charset="-128"/>
              <a:ea typeface="ふみゴシック" pitchFamily="65" charset="-128"/>
            </a:rPr>
            <a:t>←岩出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210045</xdr:colOff>
      <xdr:row>14</xdr:row>
      <xdr:rowOff>146538</xdr:rowOff>
    </xdr:from>
    <xdr:ext cx="405419" cy="58617"/>
    <xdr:sp macro="" textlink="">
      <xdr:nvSpPr>
        <xdr:cNvPr id="1221" name="Text Box 638">
          <a:extLst>
            <a:ext uri="{FF2B5EF4-FFF2-40B4-BE49-F238E27FC236}">
              <a16:creationId xmlns:a16="http://schemas.microsoft.com/office/drawing/2014/main" id="{8C3C5973-23C8-43E9-9684-A8ACB94C5FA9}"/>
            </a:ext>
          </a:extLst>
        </xdr:cNvPr>
        <xdr:cNvSpPr txBox="1">
          <a:spLocks noChangeArrowheads="1"/>
        </xdr:cNvSpPr>
      </xdr:nvSpPr>
      <xdr:spPr bwMode="auto">
        <a:xfrm>
          <a:off x="3098025" y="2493498"/>
          <a:ext cx="405419" cy="58617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上淡路街道</a:t>
          </a:r>
        </a:p>
      </xdr:txBody>
    </xdr:sp>
    <xdr:clientData/>
  </xdr:oneCellAnchor>
  <xdr:oneCellAnchor>
    <xdr:from>
      <xdr:col>6</xdr:col>
      <xdr:colOff>185618</xdr:colOff>
      <xdr:row>13</xdr:row>
      <xdr:rowOff>117230</xdr:rowOff>
    </xdr:from>
    <xdr:ext cx="424230" cy="115490"/>
    <xdr:sp macro="" textlink="">
      <xdr:nvSpPr>
        <xdr:cNvPr id="1222" name="Text Box 638">
          <a:extLst>
            <a:ext uri="{FF2B5EF4-FFF2-40B4-BE49-F238E27FC236}">
              <a16:creationId xmlns:a16="http://schemas.microsoft.com/office/drawing/2014/main" id="{639CB933-3A02-48A9-A27E-E293747981AD}"/>
            </a:ext>
          </a:extLst>
        </xdr:cNvPr>
        <xdr:cNvSpPr txBox="1">
          <a:spLocks noChangeArrowheads="1"/>
        </xdr:cNvSpPr>
      </xdr:nvSpPr>
      <xdr:spPr bwMode="auto">
        <a:xfrm>
          <a:off x="3759398" y="2296550"/>
          <a:ext cx="424230" cy="11549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上淡路街道</a:t>
          </a:r>
        </a:p>
      </xdr:txBody>
    </xdr:sp>
    <xdr:clientData/>
  </xdr:oneCellAnchor>
  <xdr:twoCellAnchor>
    <xdr:from>
      <xdr:col>5</xdr:col>
      <xdr:colOff>297083</xdr:colOff>
      <xdr:row>13</xdr:row>
      <xdr:rowOff>116235</xdr:rowOff>
    </xdr:from>
    <xdr:to>
      <xdr:col>5</xdr:col>
      <xdr:colOff>469399</xdr:colOff>
      <xdr:row>14</xdr:row>
      <xdr:rowOff>117100</xdr:rowOff>
    </xdr:to>
    <xdr:sp macro="" textlink="">
      <xdr:nvSpPr>
        <xdr:cNvPr id="1223" name="六角形 1222">
          <a:extLst>
            <a:ext uri="{FF2B5EF4-FFF2-40B4-BE49-F238E27FC236}">
              <a16:creationId xmlns:a16="http://schemas.microsoft.com/office/drawing/2014/main" id="{3E7D9A85-E7AF-4B22-BB2A-2DEC264CF14E}"/>
            </a:ext>
          </a:extLst>
        </xdr:cNvPr>
        <xdr:cNvSpPr/>
      </xdr:nvSpPr>
      <xdr:spPr bwMode="auto">
        <a:xfrm>
          <a:off x="3185063" y="2295555"/>
          <a:ext cx="172316" cy="16850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oneCellAnchor>
    <xdr:from>
      <xdr:col>5</xdr:col>
      <xdr:colOff>226844</xdr:colOff>
      <xdr:row>12</xdr:row>
      <xdr:rowOff>146540</xdr:rowOff>
    </xdr:from>
    <xdr:ext cx="249805" cy="131888"/>
    <xdr:sp macro="" textlink="">
      <xdr:nvSpPr>
        <xdr:cNvPr id="1224" name="Text Box 992">
          <a:extLst>
            <a:ext uri="{FF2B5EF4-FFF2-40B4-BE49-F238E27FC236}">
              <a16:creationId xmlns:a16="http://schemas.microsoft.com/office/drawing/2014/main" id="{144A6EF6-F7C2-4842-9CAB-2D76EF6FF4E9}"/>
            </a:ext>
          </a:extLst>
        </xdr:cNvPr>
        <xdr:cNvSpPr txBox="1">
          <a:spLocks noChangeArrowheads="1"/>
        </xdr:cNvSpPr>
      </xdr:nvSpPr>
      <xdr:spPr bwMode="auto">
        <a:xfrm>
          <a:off x="3114824" y="2158220"/>
          <a:ext cx="249805" cy="131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36576" tIns="18288" rIns="0" bIns="18288" anchor="ctr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5</xdr:col>
      <xdr:colOff>268657</xdr:colOff>
      <xdr:row>11</xdr:row>
      <xdr:rowOff>73270</xdr:rowOff>
    </xdr:from>
    <xdr:to>
      <xdr:col>5</xdr:col>
      <xdr:colOff>440973</xdr:colOff>
      <xdr:row>12</xdr:row>
      <xdr:rowOff>74136</xdr:rowOff>
    </xdr:to>
    <xdr:sp macro="" textlink="">
      <xdr:nvSpPr>
        <xdr:cNvPr id="1225" name="六角形 1224">
          <a:extLst>
            <a:ext uri="{FF2B5EF4-FFF2-40B4-BE49-F238E27FC236}">
              <a16:creationId xmlns:a16="http://schemas.microsoft.com/office/drawing/2014/main" id="{962160FD-049F-46A6-A779-E4DAEFD6939F}"/>
            </a:ext>
          </a:extLst>
        </xdr:cNvPr>
        <xdr:cNvSpPr/>
      </xdr:nvSpPr>
      <xdr:spPr bwMode="auto">
        <a:xfrm>
          <a:off x="3156637" y="1917310"/>
          <a:ext cx="172316" cy="16850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6</xdr:col>
      <xdr:colOff>185619</xdr:colOff>
      <xdr:row>11</xdr:row>
      <xdr:rowOff>14655</xdr:rowOff>
    </xdr:from>
    <xdr:to>
      <xdr:col>6</xdr:col>
      <xdr:colOff>357935</xdr:colOff>
      <xdr:row>12</xdr:row>
      <xdr:rowOff>15521</xdr:rowOff>
    </xdr:to>
    <xdr:sp macro="" textlink="">
      <xdr:nvSpPr>
        <xdr:cNvPr id="1226" name="六角形 1225">
          <a:extLst>
            <a:ext uri="{FF2B5EF4-FFF2-40B4-BE49-F238E27FC236}">
              <a16:creationId xmlns:a16="http://schemas.microsoft.com/office/drawing/2014/main" id="{952EBE32-CF8B-4C41-AD51-C39735F24FB6}"/>
            </a:ext>
          </a:extLst>
        </xdr:cNvPr>
        <xdr:cNvSpPr/>
      </xdr:nvSpPr>
      <xdr:spPr bwMode="auto">
        <a:xfrm>
          <a:off x="3759399" y="1858695"/>
          <a:ext cx="172316" cy="16850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oneCellAnchor>
    <xdr:from>
      <xdr:col>6</xdr:col>
      <xdr:colOff>107464</xdr:colOff>
      <xdr:row>15</xdr:row>
      <xdr:rowOff>4885</xdr:rowOff>
    </xdr:from>
    <xdr:ext cx="267989" cy="143817"/>
    <xdr:sp macro="" textlink="">
      <xdr:nvSpPr>
        <xdr:cNvPr id="1227" name="Text Box 992">
          <a:extLst>
            <a:ext uri="{FF2B5EF4-FFF2-40B4-BE49-F238E27FC236}">
              <a16:creationId xmlns:a16="http://schemas.microsoft.com/office/drawing/2014/main" id="{C20D05A3-2827-4353-907D-72F5EDC72B48}"/>
            </a:ext>
          </a:extLst>
        </xdr:cNvPr>
        <xdr:cNvSpPr txBox="1">
          <a:spLocks noChangeArrowheads="1"/>
        </xdr:cNvSpPr>
      </xdr:nvSpPr>
      <xdr:spPr bwMode="auto">
        <a:xfrm>
          <a:off x="3681244" y="2519485"/>
          <a:ext cx="267989" cy="143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36576" tIns="18288" rIns="0" bIns="18288" anchor="ctr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5</xdr:col>
      <xdr:colOff>589947</xdr:colOff>
      <xdr:row>10</xdr:row>
      <xdr:rowOff>30844</xdr:rowOff>
    </xdr:from>
    <xdr:to>
      <xdr:col>6</xdr:col>
      <xdr:colOff>68389</xdr:colOff>
      <xdr:row>11</xdr:row>
      <xdr:rowOff>14648</xdr:rowOff>
    </xdr:to>
    <xdr:sp macro="" textlink="">
      <xdr:nvSpPr>
        <xdr:cNvPr id="1228" name="六角形 1227">
          <a:extLst>
            <a:ext uri="{FF2B5EF4-FFF2-40B4-BE49-F238E27FC236}">
              <a16:creationId xmlns:a16="http://schemas.microsoft.com/office/drawing/2014/main" id="{F10BC7A2-5624-4962-9EC1-01AF3CA26893}"/>
            </a:ext>
          </a:extLst>
        </xdr:cNvPr>
        <xdr:cNvSpPr/>
      </xdr:nvSpPr>
      <xdr:spPr bwMode="auto">
        <a:xfrm>
          <a:off x="3477927" y="1707244"/>
          <a:ext cx="164242" cy="15144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oneCellAnchor>
    <xdr:from>
      <xdr:col>5</xdr:col>
      <xdr:colOff>508006</xdr:colOff>
      <xdr:row>9</xdr:row>
      <xdr:rowOff>53724</xdr:rowOff>
    </xdr:from>
    <xdr:ext cx="267989" cy="143817"/>
    <xdr:sp macro="" textlink="">
      <xdr:nvSpPr>
        <xdr:cNvPr id="1229" name="Text Box 992">
          <a:extLst>
            <a:ext uri="{FF2B5EF4-FFF2-40B4-BE49-F238E27FC236}">
              <a16:creationId xmlns:a16="http://schemas.microsoft.com/office/drawing/2014/main" id="{D8DB2AFD-FC28-41F1-8870-F858F391A378}"/>
            </a:ext>
          </a:extLst>
        </xdr:cNvPr>
        <xdr:cNvSpPr txBox="1">
          <a:spLocks noChangeArrowheads="1"/>
        </xdr:cNvSpPr>
      </xdr:nvSpPr>
      <xdr:spPr bwMode="auto">
        <a:xfrm>
          <a:off x="3395986" y="1562484"/>
          <a:ext cx="267989" cy="143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36576" tIns="18288" rIns="0" bIns="18288" anchor="ctr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5</xdr:col>
      <xdr:colOff>620345</xdr:colOff>
      <xdr:row>11</xdr:row>
      <xdr:rowOff>151420</xdr:rowOff>
    </xdr:from>
    <xdr:to>
      <xdr:col>6</xdr:col>
      <xdr:colOff>102576</xdr:colOff>
      <xdr:row>14</xdr:row>
      <xdr:rowOff>78152</xdr:rowOff>
    </xdr:to>
    <xdr:sp macro="" textlink="">
      <xdr:nvSpPr>
        <xdr:cNvPr id="1230" name="AutoShape 1653">
          <a:extLst>
            <a:ext uri="{FF2B5EF4-FFF2-40B4-BE49-F238E27FC236}">
              <a16:creationId xmlns:a16="http://schemas.microsoft.com/office/drawing/2014/main" id="{07664437-2EFE-4EFD-8507-B5DF92E74F2D}"/>
            </a:ext>
          </a:extLst>
        </xdr:cNvPr>
        <xdr:cNvSpPr>
          <a:spLocks/>
        </xdr:cNvSpPr>
      </xdr:nvSpPr>
      <xdr:spPr bwMode="auto">
        <a:xfrm flipH="1">
          <a:off x="3508325" y="1995460"/>
          <a:ext cx="168031" cy="429652"/>
        </a:xfrm>
        <a:prstGeom prst="rightBrace">
          <a:avLst>
            <a:gd name="adj1" fmla="val 42094"/>
            <a:gd name="adj2" fmla="val 4898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5</xdr:col>
      <xdr:colOff>402881</xdr:colOff>
      <xdr:row>12</xdr:row>
      <xdr:rowOff>100076</xdr:rowOff>
    </xdr:from>
    <xdr:ext cx="366346" cy="190500"/>
    <xdr:sp macro="" textlink="">
      <xdr:nvSpPr>
        <xdr:cNvPr id="1231" name="Text Box 1193">
          <a:extLst>
            <a:ext uri="{FF2B5EF4-FFF2-40B4-BE49-F238E27FC236}">
              <a16:creationId xmlns:a16="http://schemas.microsoft.com/office/drawing/2014/main" id="{BCC06A79-2FBD-444E-BD28-E8F8478F845D}"/>
            </a:ext>
          </a:extLst>
        </xdr:cNvPr>
        <xdr:cNvSpPr txBox="1">
          <a:spLocks noChangeArrowheads="1"/>
        </xdr:cNvSpPr>
      </xdr:nvSpPr>
      <xdr:spPr bwMode="auto">
        <a:xfrm>
          <a:off x="3290861" y="2111756"/>
          <a:ext cx="36634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0" anchor="ctr" upright="1">
          <a:noAutofit/>
        </a:bodyPr>
        <a:lstStyle/>
        <a:p>
          <a:pPr algn="ctr" rtl="0">
            <a:lnSpc>
              <a:spcPts val="7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</a:t>
          </a:r>
        </a:p>
        <a:p>
          <a:pPr algn="ctr" rtl="0">
            <a:lnSpc>
              <a:spcPts val="7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527291</xdr:colOff>
      <xdr:row>15</xdr:row>
      <xdr:rowOff>100917</xdr:rowOff>
    </xdr:from>
    <xdr:ext cx="143880" cy="240697"/>
    <xdr:sp macro="" textlink="">
      <xdr:nvSpPr>
        <xdr:cNvPr id="1232" name="Text Box 1004">
          <a:extLst>
            <a:ext uri="{FF2B5EF4-FFF2-40B4-BE49-F238E27FC236}">
              <a16:creationId xmlns:a16="http://schemas.microsoft.com/office/drawing/2014/main" id="{D51B55AB-C8EF-4BFE-9507-01624E0F75BB}"/>
            </a:ext>
          </a:extLst>
        </xdr:cNvPr>
        <xdr:cNvSpPr txBox="1">
          <a:spLocks noChangeArrowheads="1"/>
        </xdr:cNvSpPr>
      </xdr:nvSpPr>
      <xdr:spPr bwMode="auto">
        <a:xfrm>
          <a:off x="6158471" y="2615517"/>
          <a:ext cx="143880" cy="240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</a:p>
      </xdr:txBody>
    </xdr:sp>
    <xdr:clientData/>
  </xdr:oneCellAnchor>
  <xdr:twoCellAnchor>
    <xdr:from>
      <xdr:col>10</xdr:col>
      <xdr:colOff>398153</xdr:colOff>
      <xdr:row>13</xdr:row>
      <xdr:rowOff>138417</xdr:rowOff>
    </xdr:from>
    <xdr:to>
      <xdr:col>10</xdr:col>
      <xdr:colOff>574835</xdr:colOff>
      <xdr:row>14</xdr:row>
      <xdr:rowOff>107442</xdr:rowOff>
    </xdr:to>
    <xdr:sp macro="" textlink="">
      <xdr:nvSpPr>
        <xdr:cNvPr id="1233" name="六角形 1232">
          <a:extLst>
            <a:ext uri="{FF2B5EF4-FFF2-40B4-BE49-F238E27FC236}">
              <a16:creationId xmlns:a16="http://schemas.microsoft.com/office/drawing/2014/main" id="{BBAEF0AA-7714-4F43-82E4-7F248DD81E12}"/>
            </a:ext>
          </a:extLst>
        </xdr:cNvPr>
        <xdr:cNvSpPr/>
      </xdr:nvSpPr>
      <xdr:spPr bwMode="auto">
        <a:xfrm>
          <a:off x="6715133" y="2317737"/>
          <a:ext cx="176682" cy="1366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n-ea"/>
              <a:ea typeface="+mn-ea"/>
            </a:rPr>
            <a:t>64</a:t>
          </a:r>
          <a:endParaRPr kumimoji="1" lang="ja-JP" altLang="en-US" sz="900" b="1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xdr:oneCellAnchor>
    <xdr:from>
      <xdr:col>9</xdr:col>
      <xdr:colOff>231091</xdr:colOff>
      <xdr:row>14</xdr:row>
      <xdr:rowOff>52258</xdr:rowOff>
    </xdr:from>
    <xdr:ext cx="476250" cy="171450"/>
    <xdr:sp macro="" textlink="">
      <xdr:nvSpPr>
        <xdr:cNvPr id="1234" name="Text Box 273">
          <a:extLst>
            <a:ext uri="{FF2B5EF4-FFF2-40B4-BE49-F238E27FC236}">
              <a16:creationId xmlns:a16="http://schemas.microsoft.com/office/drawing/2014/main" id="{2219E8DB-74E0-430E-9255-A59203D73CC0}"/>
            </a:ext>
          </a:extLst>
        </xdr:cNvPr>
        <xdr:cNvSpPr txBox="1">
          <a:spLocks noChangeArrowheads="1"/>
        </xdr:cNvSpPr>
      </xdr:nvSpPr>
      <xdr:spPr bwMode="auto">
        <a:xfrm>
          <a:off x="5862271" y="2399218"/>
          <a:ext cx="476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歩道へ</a:t>
          </a:r>
        </a:p>
      </xdr:txBody>
    </xdr:sp>
    <xdr:clientData/>
  </xdr:oneCellAnchor>
  <xdr:oneCellAnchor>
    <xdr:from>
      <xdr:col>9</xdr:col>
      <xdr:colOff>668226</xdr:colOff>
      <xdr:row>9</xdr:row>
      <xdr:rowOff>99680</xdr:rowOff>
    </xdr:from>
    <xdr:ext cx="295349" cy="247390"/>
    <xdr:grpSp>
      <xdr:nvGrpSpPr>
        <xdr:cNvPr id="1235" name="Group 6672">
          <a:extLst>
            <a:ext uri="{FF2B5EF4-FFF2-40B4-BE49-F238E27FC236}">
              <a16:creationId xmlns:a16="http://schemas.microsoft.com/office/drawing/2014/main" id="{8F37267B-C6BC-4FF2-A3D2-E52BC631B517}"/>
            </a:ext>
          </a:extLst>
        </xdr:cNvPr>
        <xdr:cNvGrpSpPr>
          <a:grpSpLocks/>
        </xdr:cNvGrpSpPr>
      </xdr:nvGrpSpPr>
      <xdr:grpSpPr bwMode="auto">
        <a:xfrm>
          <a:off x="6301583" y="1618237"/>
          <a:ext cx="295349" cy="247390"/>
          <a:chOff x="536" y="110"/>
          <a:chExt cx="46" cy="44"/>
        </a:xfrm>
      </xdr:grpSpPr>
      <xdr:pic>
        <xdr:nvPicPr>
          <xdr:cNvPr id="1236" name="Picture 6673" descr="route2">
            <a:extLst>
              <a:ext uri="{FF2B5EF4-FFF2-40B4-BE49-F238E27FC236}">
                <a16:creationId xmlns:a16="http://schemas.microsoft.com/office/drawing/2014/main" id="{6ABF3EB3-ED5A-76D3-C445-E35A879C79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37" name="Text Box 6674">
            <a:extLst>
              <a:ext uri="{FF2B5EF4-FFF2-40B4-BE49-F238E27FC236}">
                <a16:creationId xmlns:a16="http://schemas.microsoft.com/office/drawing/2014/main" id="{8B55ADDA-DC50-FE56-4F2F-4B2D9998B2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0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7</xdr:col>
      <xdr:colOff>29631</xdr:colOff>
      <xdr:row>19</xdr:row>
      <xdr:rowOff>79458</xdr:rowOff>
    </xdr:from>
    <xdr:to>
      <xdr:col>7</xdr:col>
      <xdr:colOff>197730</xdr:colOff>
      <xdr:row>20</xdr:row>
      <xdr:rowOff>44657</xdr:rowOff>
    </xdr:to>
    <xdr:sp macro="" textlink="">
      <xdr:nvSpPr>
        <xdr:cNvPr id="1238" name="六角形 1237">
          <a:extLst>
            <a:ext uri="{FF2B5EF4-FFF2-40B4-BE49-F238E27FC236}">
              <a16:creationId xmlns:a16="http://schemas.microsoft.com/office/drawing/2014/main" id="{CEF1EB62-6C9A-4DAA-9991-BE04611B700C}"/>
            </a:ext>
          </a:extLst>
        </xdr:cNvPr>
        <xdr:cNvSpPr/>
      </xdr:nvSpPr>
      <xdr:spPr bwMode="auto">
        <a:xfrm>
          <a:off x="4289211" y="3264618"/>
          <a:ext cx="168099" cy="132839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220593</xdr:colOff>
      <xdr:row>19</xdr:row>
      <xdr:rowOff>78608</xdr:rowOff>
    </xdr:from>
    <xdr:to>
      <xdr:col>7</xdr:col>
      <xdr:colOff>388692</xdr:colOff>
      <xdr:row>20</xdr:row>
      <xdr:rowOff>43807</xdr:rowOff>
    </xdr:to>
    <xdr:sp macro="" textlink="">
      <xdr:nvSpPr>
        <xdr:cNvPr id="1239" name="六角形 1238">
          <a:extLst>
            <a:ext uri="{FF2B5EF4-FFF2-40B4-BE49-F238E27FC236}">
              <a16:creationId xmlns:a16="http://schemas.microsoft.com/office/drawing/2014/main" id="{755658DF-806A-491E-802A-DF69127DE2D4}"/>
            </a:ext>
          </a:extLst>
        </xdr:cNvPr>
        <xdr:cNvSpPr/>
      </xdr:nvSpPr>
      <xdr:spPr bwMode="auto">
        <a:xfrm>
          <a:off x="4480173" y="3263768"/>
          <a:ext cx="168099" cy="132839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402166</xdr:colOff>
      <xdr:row>20</xdr:row>
      <xdr:rowOff>13755</xdr:rowOff>
    </xdr:from>
    <xdr:to>
      <xdr:col>2</xdr:col>
      <xdr:colOff>413808</xdr:colOff>
      <xdr:row>24</xdr:row>
      <xdr:rowOff>143931</xdr:rowOff>
    </xdr:to>
    <xdr:sp macro="" textlink="">
      <xdr:nvSpPr>
        <xdr:cNvPr id="1240" name="Line 781">
          <a:extLst>
            <a:ext uri="{FF2B5EF4-FFF2-40B4-BE49-F238E27FC236}">
              <a16:creationId xmlns:a16="http://schemas.microsoft.com/office/drawing/2014/main" id="{FBDF41E8-BB32-4BBD-83A9-1C73AEBE1A75}"/>
            </a:ext>
          </a:extLst>
        </xdr:cNvPr>
        <xdr:cNvSpPr>
          <a:spLocks noChangeShapeType="1"/>
        </xdr:cNvSpPr>
      </xdr:nvSpPr>
      <xdr:spPr bwMode="auto">
        <a:xfrm flipV="1">
          <a:off x="1232746" y="3366555"/>
          <a:ext cx="11642" cy="80073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309033</xdr:colOff>
      <xdr:row>20</xdr:row>
      <xdr:rowOff>55031</xdr:rowOff>
    </xdr:from>
    <xdr:to>
      <xdr:col>2</xdr:col>
      <xdr:colOff>480483</xdr:colOff>
      <xdr:row>22</xdr:row>
      <xdr:rowOff>159806</xdr:rowOff>
    </xdr:to>
    <xdr:grpSp>
      <xdr:nvGrpSpPr>
        <xdr:cNvPr id="1241" name="Group 795">
          <a:extLst>
            <a:ext uri="{FF2B5EF4-FFF2-40B4-BE49-F238E27FC236}">
              <a16:creationId xmlns:a16="http://schemas.microsoft.com/office/drawing/2014/main" id="{3F3CB7E6-4BD9-407B-8D1E-EC9CE1358D0C}"/>
            </a:ext>
          </a:extLst>
        </xdr:cNvPr>
        <xdr:cNvGrpSpPr>
          <a:grpSpLocks/>
        </xdr:cNvGrpSpPr>
      </xdr:nvGrpSpPr>
      <xdr:grpSpPr bwMode="auto">
        <a:xfrm>
          <a:off x="1141790" y="3429602"/>
          <a:ext cx="171450" cy="442233"/>
          <a:chOff x="851" y="295"/>
          <a:chExt cx="18" cy="47"/>
        </a:xfrm>
      </xdr:grpSpPr>
      <xdr:sp macro="" textlink="">
        <xdr:nvSpPr>
          <xdr:cNvPr id="1242" name="Freeform 796">
            <a:extLst>
              <a:ext uri="{FF2B5EF4-FFF2-40B4-BE49-F238E27FC236}">
                <a16:creationId xmlns:a16="http://schemas.microsoft.com/office/drawing/2014/main" id="{F8E8CDED-80DA-54A8-B236-B70D59F2F6BB}"/>
              </a:ext>
            </a:extLst>
          </xdr:cNvPr>
          <xdr:cNvSpPr>
            <a:spLocks/>
          </xdr:cNvSpPr>
        </xdr:nvSpPr>
        <xdr:spPr bwMode="auto">
          <a:xfrm>
            <a:off x="851" y="296"/>
            <a:ext cx="4" cy="46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40 h 46"/>
              <a:gd name="T6" fmla="*/ 1 w 5"/>
              <a:gd name="T7" fmla="*/ 46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43" name="Freeform 797">
            <a:extLst>
              <a:ext uri="{FF2B5EF4-FFF2-40B4-BE49-F238E27FC236}">
                <a16:creationId xmlns:a16="http://schemas.microsoft.com/office/drawing/2014/main" id="{54397A6D-FE22-A052-29A1-92475E422818}"/>
              </a:ext>
            </a:extLst>
          </xdr:cNvPr>
          <xdr:cNvSpPr>
            <a:spLocks/>
          </xdr:cNvSpPr>
        </xdr:nvSpPr>
        <xdr:spPr bwMode="auto">
          <a:xfrm flipH="1" flipV="1">
            <a:off x="866" y="295"/>
            <a:ext cx="3" cy="47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61 h 46"/>
              <a:gd name="T6" fmla="*/ 1 w 5"/>
              <a:gd name="T7" fmla="*/ 67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681566</xdr:colOff>
      <xdr:row>23</xdr:row>
      <xdr:rowOff>35982</xdr:rowOff>
    </xdr:from>
    <xdr:to>
      <xdr:col>2</xdr:col>
      <xdr:colOff>440266</xdr:colOff>
      <xdr:row>23</xdr:row>
      <xdr:rowOff>169332</xdr:rowOff>
    </xdr:to>
    <xdr:sp macro="" textlink="">
      <xdr:nvSpPr>
        <xdr:cNvPr id="1244" name="Oval 782">
          <a:extLst>
            <a:ext uri="{FF2B5EF4-FFF2-40B4-BE49-F238E27FC236}">
              <a16:creationId xmlns:a16="http://schemas.microsoft.com/office/drawing/2014/main" id="{418A0DE6-2963-4B81-84B4-16079C5B27D3}"/>
            </a:ext>
          </a:extLst>
        </xdr:cNvPr>
        <xdr:cNvSpPr>
          <a:spLocks noChangeArrowheads="1"/>
        </xdr:cNvSpPr>
      </xdr:nvSpPr>
      <xdr:spPr bwMode="auto">
        <a:xfrm>
          <a:off x="826346" y="3891702"/>
          <a:ext cx="44450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28984</xdr:colOff>
      <xdr:row>27</xdr:row>
      <xdr:rowOff>101778</xdr:rowOff>
    </xdr:from>
    <xdr:to>
      <xdr:col>5</xdr:col>
      <xdr:colOff>199074</xdr:colOff>
      <xdr:row>28</xdr:row>
      <xdr:rowOff>57734</xdr:rowOff>
    </xdr:to>
    <xdr:sp macro="" textlink="">
      <xdr:nvSpPr>
        <xdr:cNvPr id="1245" name="六角形 1244">
          <a:extLst>
            <a:ext uri="{FF2B5EF4-FFF2-40B4-BE49-F238E27FC236}">
              <a16:creationId xmlns:a16="http://schemas.microsoft.com/office/drawing/2014/main" id="{28B443C6-0ADA-4EB6-8BE7-E333C6CB7CA2}"/>
            </a:ext>
          </a:extLst>
        </xdr:cNvPr>
        <xdr:cNvSpPr/>
      </xdr:nvSpPr>
      <xdr:spPr bwMode="auto">
        <a:xfrm>
          <a:off x="2916964" y="4628058"/>
          <a:ext cx="170090" cy="12359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342899</xdr:colOff>
      <xdr:row>30</xdr:row>
      <xdr:rowOff>46565</xdr:rowOff>
    </xdr:from>
    <xdr:to>
      <xdr:col>10</xdr:col>
      <xdr:colOff>406398</xdr:colOff>
      <xdr:row>30</xdr:row>
      <xdr:rowOff>121916</xdr:rowOff>
    </xdr:to>
    <xdr:sp macro="" textlink="">
      <xdr:nvSpPr>
        <xdr:cNvPr id="1246" name="Text Box 1490">
          <a:extLst>
            <a:ext uri="{FF2B5EF4-FFF2-40B4-BE49-F238E27FC236}">
              <a16:creationId xmlns:a16="http://schemas.microsoft.com/office/drawing/2014/main" id="{96F729BF-7D3D-4290-ACE9-23B317CED214}"/>
            </a:ext>
          </a:extLst>
        </xdr:cNvPr>
        <xdr:cNvSpPr txBox="1">
          <a:spLocks noChangeArrowheads="1"/>
        </xdr:cNvSpPr>
      </xdr:nvSpPr>
      <xdr:spPr bwMode="auto">
        <a:xfrm>
          <a:off x="5974079" y="5075765"/>
          <a:ext cx="749299" cy="7535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黒川峠　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329m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695325</xdr:colOff>
      <xdr:row>37</xdr:row>
      <xdr:rowOff>159807</xdr:rowOff>
    </xdr:from>
    <xdr:to>
      <xdr:col>10</xdr:col>
      <xdr:colOff>148166</xdr:colOff>
      <xdr:row>38</xdr:row>
      <xdr:rowOff>118533</xdr:rowOff>
    </xdr:to>
    <xdr:sp macro="" textlink="">
      <xdr:nvSpPr>
        <xdr:cNvPr id="1247" name="AutoShape 149">
          <a:extLst>
            <a:ext uri="{FF2B5EF4-FFF2-40B4-BE49-F238E27FC236}">
              <a16:creationId xmlns:a16="http://schemas.microsoft.com/office/drawing/2014/main" id="{D98A5609-E7E7-4EE5-BE1A-84640EB4A2B3}"/>
            </a:ext>
          </a:extLst>
        </xdr:cNvPr>
        <xdr:cNvSpPr>
          <a:spLocks noChangeArrowheads="1"/>
        </xdr:cNvSpPr>
      </xdr:nvSpPr>
      <xdr:spPr bwMode="auto">
        <a:xfrm>
          <a:off x="6318885" y="6362487"/>
          <a:ext cx="146261" cy="12636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508000</xdr:colOff>
      <xdr:row>39</xdr:row>
      <xdr:rowOff>105830</xdr:rowOff>
    </xdr:from>
    <xdr:to>
      <xdr:col>5</xdr:col>
      <xdr:colOff>668864</xdr:colOff>
      <xdr:row>40</xdr:row>
      <xdr:rowOff>12698</xdr:rowOff>
    </xdr:to>
    <xdr:sp macro="" textlink="">
      <xdr:nvSpPr>
        <xdr:cNvPr id="1248" name="Text Box 1140">
          <a:extLst>
            <a:ext uri="{FF2B5EF4-FFF2-40B4-BE49-F238E27FC236}">
              <a16:creationId xmlns:a16="http://schemas.microsoft.com/office/drawing/2014/main" id="{D9039BE4-16F3-4546-BE13-30F306C02CCF}"/>
            </a:ext>
          </a:extLst>
        </xdr:cNvPr>
        <xdr:cNvSpPr txBox="1">
          <a:spLocks noChangeArrowheads="1"/>
        </xdr:cNvSpPr>
      </xdr:nvSpPr>
      <xdr:spPr bwMode="auto">
        <a:xfrm>
          <a:off x="3395980" y="6643790"/>
          <a:ext cx="160864" cy="74508"/>
        </a:xfrm>
        <a:prstGeom prst="rect">
          <a:avLst/>
        </a:prstGeom>
        <a:solidFill>
          <a:schemeClr val="bg1">
            <a:alpha val="48000"/>
          </a:schemeClr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8</xdr:col>
      <xdr:colOff>482597</xdr:colOff>
      <xdr:row>60</xdr:row>
      <xdr:rowOff>143934</xdr:rowOff>
    </xdr:from>
    <xdr:ext cx="204326" cy="215900"/>
    <xdr:sp macro="" textlink="">
      <xdr:nvSpPr>
        <xdr:cNvPr id="1249" name="Text Box 1620">
          <a:extLst>
            <a:ext uri="{FF2B5EF4-FFF2-40B4-BE49-F238E27FC236}">
              <a16:creationId xmlns:a16="http://schemas.microsoft.com/office/drawing/2014/main" id="{4D6F0353-BCC2-4AA2-A54D-EA5F29EFE2A7}"/>
            </a:ext>
          </a:extLst>
        </xdr:cNvPr>
        <xdr:cNvSpPr txBox="1">
          <a:spLocks noChangeArrowheads="1"/>
        </xdr:cNvSpPr>
      </xdr:nvSpPr>
      <xdr:spPr bwMode="auto">
        <a:xfrm flipH="1">
          <a:off x="5427977" y="10202334"/>
          <a:ext cx="204326" cy="21590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平成角ｺﾞｼｯｸ体W9" pitchFamily="49" charset="-128"/>
              <a:ea typeface="HG平成角ｺﾞｼｯｸ体W9" pitchFamily="49" charset="-128"/>
            </a:rPr>
            <a:t>〒</a:t>
          </a:r>
          <a:endParaRPr lang="en-US" altLang="ja-JP" sz="1400" b="1" i="0" u="none" strike="noStrike" baseline="0">
            <a:solidFill>
              <a:srgbClr val="FF0000"/>
            </a:solidFill>
            <a:latin typeface="HG平成角ｺﾞｼｯｸ体W9" pitchFamily="49" charset="-128"/>
            <a:ea typeface="HG平成角ｺﾞｼｯｸ体W9" pitchFamily="49" charset="-128"/>
          </a:endParaRPr>
        </a:p>
      </xdr:txBody>
    </xdr:sp>
    <xdr:clientData/>
  </xdr:oneCellAnchor>
  <xdr:twoCellAnchor editAs="oneCell">
    <xdr:from>
      <xdr:col>13</xdr:col>
      <xdr:colOff>5267</xdr:colOff>
      <xdr:row>1</xdr:row>
      <xdr:rowOff>164068</xdr:rowOff>
    </xdr:from>
    <xdr:to>
      <xdr:col>13</xdr:col>
      <xdr:colOff>389348</xdr:colOff>
      <xdr:row>6</xdr:row>
      <xdr:rowOff>88784</xdr:rowOff>
    </xdr:to>
    <xdr:pic>
      <xdr:nvPicPr>
        <xdr:cNvPr id="1250" name="図 1249">
          <a:extLst>
            <a:ext uri="{FF2B5EF4-FFF2-40B4-BE49-F238E27FC236}">
              <a16:creationId xmlns:a16="http://schemas.microsoft.com/office/drawing/2014/main" id="{66094C61-9AD8-48BC-ACC6-16BD33107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3575095">
          <a:off x="8190230" y="521125"/>
          <a:ext cx="762916" cy="384081"/>
        </a:xfrm>
        <a:prstGeom prst="rect">
          <a:avLst/>
        </a:prstGeom>
      </xdr:spPr>
    </xdr:pic>
    <xdr:clientData/>
  </xdr:twoCellAnchor>
  <xdr:oneCellAnchor>
    <xdr:from>
      <xdr:col>13</xdr:col>
      <xdr:colOff>560926</xdr:colOff>
      <xdr:row>13</xdr:row>
      <xdr:rowOff>165101</xdr:rowOff>
    </xdr:from>
    <xdr:ext cx="587367" cy="136524"/>
    <xdr:sp macro="" textlink="">
      <xdr:nvSpPr>
        <xdr:cNvPr id="1251" name="Text Box 1455">
          <a:extLst>
            <a:ext uri="{FF2B5EF4-FFF2-40B4-BE49-F238E27FC236}">
              <a16:creationId xmlns:a16="http://schemas.microsoft.com/office/drawing/2014/main" id="{1A3F85C7-A02A-4768-BEA1-570383C395C2}"/>
            </a:ext>
          </a:extLst>
        </xdr:cNvPr>
        <xdr:cNvSpPr txBox="1">
          <a:spLocks noChangeArrowheads="1"/>
        </xdr:cNvSpPr>
      </xdr:nvSpPr>
      <xdr:spPr bwMode="auto">
        <a:xfrm>
          <a:off x="8935306" y="2344421"/>
          <a:ext cx="587367" cy="136524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五條病院前</a:t>
          </a:r>
        </a:p>
      </xdr:txBody>
    </xdr:sp>
    <xdr:clientData/>
  </xdr:oneCellAnchor>
  <xdr:twoCellAnchor>
    <xdr:from>
      <xdr:col>14</xdr:col>
      <xdr:colOff>438141</xdr:colOff>
      <xdr:row>13</xdr:row>
      <xdr:rowOff>147250</xdr:rowOff>
    </xdr:from>
    <xdr:to>
      <xdr:col>14</xdr:col>
      <xdr:colOff>590542</xdr:colOff>
      <xdr:row>14</xdr:row>
      <xdr:rowOff>120036</xdr:rowOff>
    </xdr:to>
    <xdr:sp macro="" textlink="">
      <xdr:nvSpPr>
        <xdr:cNvPr id="1252" name="Oval 587">
          <a:extLst>
            <a:ext uri="{FF2B5EF4-FFF2-40B4-BE49-F238E27FC236}">
              <a16:creationId xmlns:a16="http://schemas.microsoft.com/office/drawing/2014/main" id="{0C19EF48-52DD-4ACE-8CDB-88B03533EEB3}"/>
            </a:ext>
          </a:extLst>
        </xdr:cNvPr>
        <xdr:cNvSpPr>
          <a:spLocks noChangeArrowheads="1"/>
        </xdr:cNvSpPr>
      </xdr:nvSpPr>
      <xdr:spPr bwMode="auto">
        <a:xfrm>
          <a:off x="9498321" y="2326570"/>
          <a:ext cx="152401" cy="14042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11</xdr:col>
      <xdr:colOff>215896</xdr:colOff>
      <xdr:row>22</xdr:row>
      <xdr:rowOff>59264</xdr:rowOff>
    </xdr:from>
    <xdr:ext cx="334433" cy="334810"/>
    <xdr:pic>
      <xdr:nvPicPr>
        <xdr:cNvPr id="1253" name="図 1252" descr="クリックすると新しいウィンドウで開きます">
          <a:extLst>
            <a:ext uri="{FF2B5EF4-FFF2-40B4-BE49-F238E27FC236}">
              <a16:creationId xmlns:a16="http://schemas.microsoft.com/office/drawing/2014/main" id="{B4B36B9C-766A-4F00-BF1F-BBBCDCE23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8676" y="3747344"/>
          <a:ext cx="334433" cy="33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79178</xdr:colOff>
      <xdr:row>20</xdr:row>
      <xdr:rowOff>90578</xdr:rowOff>
    </xdr:from>
    <xdr:ext cx="342900" cy="317990"/>
    <xdr:grpSp>
      <xdr:nvGrpSpPr>
        <xdr:cNvPr id="1254" name="Group 6672">
          <a:extLst>
            <a:ext uri="{FF2B5EF4-FFF2-40B4-BE49-F238E27FC236}">
              <a16:creationId xmlns:a16="http://schemas.microsoft.com/office/drawing/2014/main" id="{F910C314-C4AC-4954-ABE8-7BBE72B1027D}"/>
            </a:ext>
          </a:extLst>
        </xdr:cNvPr>
        <xdr:cNvGrpSpPr>
          <a:grpSpLocks/>
        </xdr:cNvGrpSpPr>
      </xdr:nvGrpSpPr>
      <xdr:grpSpPr bwMode="auto">
        <a:xfrm>
          <a:off x="7084135" y="3465149"/>
          <a:ext cx="342900" cy="317990"/>
          <a:chOff x="536" y="110"/>
          <a:chExt cx="46" cy="44"/>
        </a:xfrm>
      </xdr:grpSpPr>
      <xdr:pic>
        <xdr:nvPicPr>
          <xdr:cNvPr id="1255" name="Picture 6673" descr="route2">
            <a:extLst>
              <a:ext uri="{FF2B5EF4-FFF2-40B4-BE49-F238E27FC236}">
                <a16:creationId xmlns:a16="http://schemas.microsoft.com/office/drawing/2014/main" id="{5EFA0915-1B7A-5DF3-7636-BE7A347C80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56" name="Text Box 6674">
            <a:extLst>
              <a:ext uri="{FF2B5EF4-FFF2-40B4-BE49-F238E27FC236}">
                <a16:creationId xmlns:a16="http://schemas.microsoft.com/office/drawing/2014/main" id="{726864C7-2667-EAF8-BB7C-3880D020F3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oneCellAnchor>
  <xdr:oneCellAnchor>
    <xdr:from>
      <xdr:col>17</xdr:col>
      <xdr:colOff>0</xdr:colOff>
      <xdr:row>20</xdr:row>
      <xdr:rowOff>62175</xdr:rowOff>
    </xdr:from>
    <xdr:ext cx="206366" cy="109579"/>
    <xdr:sp macro="" textlink="">
      <xdr:nvSpPr>
        <xdr:cNvPr id="1257" name="Text Box 699">
          <a:extLst>
            <a:ext uri="{FF2B5EF4-FFF2-40B4-BE49-F238E27FC236}">
              <a16:creationId xmlns:a16="http://schemas.microsoft.com/office/drawing/2014/main" id="{007C6C87-80E7-4EBA-B2E5-F7A4E6032545}"/>
            </a:ext>
          </a:extLst>
        </xdr:cNvPr>
        <xdr:cNvSpPr txBox="1">
          <a:spLocks noChangeArrowheads="1"/>
        </xdr:cNvSpPr>
      </xdr:nvSpPr>
      <xdr:spPr bwMode="auto">
        <a:xfrm>
          <a:off x="11117580" y="3414975"/>
          <a:ext cx="206366" cy="10957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18288" rIns="27432" bIns="18288" anchor="ctr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三谷</a:t>
          </a:r>
        </a:p>
      </xdr:txBody>
    </xdr:sp>
    <xdr:clientData/>
  </xdr:oneCellAnchor>
  <xdr:twoCellAnchor>
    <xdr:from>
      <xdr:col>15</xdr:col>
      <xdr:colOff>446219</xdr:colOff>
      <xdr:row>18</xdr:row>
      <xdr:rowOff>105920</xdr:rowOff>
    </xdr:from>
    <xdr:to>
      <xdr:col>15</xdr:col>
      <xdr:colOff>564030</xdr:colOff>
      <xdr:row>19</xdr:row>
      <xdr:rowOff>29885</xdr:rowOff>
    </xdr:to>
    <xdr:sp macro="" textlink="">
      <xdr:nvSpPr>
        <xdr:cNvPr id="1258" name="六角形 1257">
          <a:extLst>
            <a:ext uri="{FF2B5EF4-FFF2-40B4-BE49-F238E27FC236}">
              <a16:creationId xmlns:a16="http://schemas.microsoft.com/office/drawing/2014/main" id="{81C1F3E4-8DEA-4B00-B124-0C806FC8F5A5}"/>
            </a:ext>
          </a:extLst>
        </xdr:cNvPr>
        <xdr:cNvSpPr/>
      </xdr:nvSpPr>
      <xdr:spPr bwMode="auto">
        <a:xfrm>
          <a:off x="10192199" y="3123440"/>
          <a:ext cx="117811" cy="9160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573616</xdr:colOff>
      <xdr:row>20</xdr:row>
      <xdr:rowOff>21168</xdr:rowOff>
    </xdr:from>
    <xdr:to>
      <xdr:col>18</xdr:col>
      <xdr:colOff>51237</xdr:colOff>
      <xdr:row>21</xdr:row>
      <xdr:rowOff>2415</xdr:rowOff>
    </xdr:to>
    <xdr:sp macro="" textlink="">
      <xdr:nvSpPr>
        <xdr:cNvPr id="1259" name="六角形 1258">
          <a:extLst>
            <a:ext uri="{FF2B5EF4-FFF2-40B4-BE49-F238E27FC236}">
              <a16:creationId xmlns:a16="http://schemas.microsoft.com/office/drawing/2014/main" id="{0C390947-B755-4B80-90E8-33C5DECD6794}"/>
            </a:ext>
          </a:extLst>
        </xdr:cNvPr>
        <xdr:cNvSpPr/>
      </xdr:nvSpPr>
      <xdr:spPr bwMode="auto">
        <a:xfrm>
          <a:off x="11691196" y="3373968"/>
          <a:ext cx="163421" cy="14888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292211</xdr:colOff>
      <xdr:row>21</xdr:row>
      <xdr:rowOff>23814</xdr:rowOff>
    </xdr:from>
    <xdr:to>
      <xdr:col>20</xdr:col>
      <xdr:colOff>468332</xdr:colOff>
      <xdr:row>22</xdr:row>
      <xdr:rowOff>5060</xdr:rowOff>
    </xdr:to>
    <xdr:sp macro="" textlink="">
      <xdr:nvSpPr>
        <xdr:cNvPr id="1260" name="六角形 1259">
          <a:extLst>
            <a:ext uri="{FF2B5EF4-FFF2-40B4-BE49-F238E27FC236}">
              <a16:creationId xmlns:a16="http://schemas.microsoft.com/office/drawing/2014/main" id="{979E0395-2DF3-44B7-BA57-73C7118777DC}"/>
            </a:ext>
          </a:extLst>
        </xdr:cNvPr>
        <xdr:cNvSpPr/>
      </xdr:nvSpPr>
      <xdr:spPr bwMode="auto">
        <a:xfrm>
          <a:off x="13467191" y="3544254"/>
          <a:ext cx="176121" cy="14888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226224</xdr:colOff>
      <xdr:row>20</xdr:row>
      <xdr:rowOff>78675</xdr:rowOff>
    </xdr:from>
    <xdr:ext cx="284076" cy="96081"/>
    <xdr:sp macro="" textlink="">
      <xdr:nvSpPr>
        <xdr:cNvPr id="1261" name="Text Box 1301">
          <a:extLst>
            <a:ext uri="{FF2B5EF4-FFF2-40B4-BE49-F238E27FC236}">
              <a16:creationId xmlns:a16="http://schemas.microsoft.com/office/drawing/2014/main" id="{B34505D7-3CBE-4015-9CC2-0F6351115A70}"/>
            </a:ext>
          </a:extLst>
        </xdr:cNvPr>
        <xdr:cNvSpPr txBox="1">
          <a:spLocks noChangeArrowheads="1"/>
        </xdr:cNvSpPr>
      </xdr:nvSpPr>
      <xdr:spPr bwMode="auto">
        <a:xfrm>
          <a:off x="11343804" y="3431475"/>
          <a:ext cx="284076" cy="9608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東渋田</a:t>
          </a:r>
        </a:p>
      </xdr:txBody>
    </xdr:sp>
    <xdr:clientData/>
  </xdr:oneCellAnchor>
  <xdr:twoCellAnchor>
    <xdr:from>
      <xdr:col>19</xdr:col>
      <xdr:colOff>313531</xdr:colOff>
      <xdr:row>19</xdr:row>
      <xdr:rowOff>11905</xdr:rowOff>
    </xdr:from>
    <xdr:to>
      <xdr:col>20</xdr:col>
      <xdr:colOff>55562</xdr:colOff>
      <xdr:row>24</xdr:row>
      <xdr:rowOff>23812</xdr:rowOff>
    </xdr:to>
    <xdr:sp macro="" textlink="">
      <xdr:nvSpPr>
        <xdr:cNvPr id="1262" name="Line 886">
          <a:extLst>
            <a:ext uri="{FF2B5EF4-FFF2-40B4-BE49-F238E27FC236}">
              <a16:creationId xmlns:a16="http://schemas.microsoft.com/office/drawing/2014/main" id="{46DD59ED-753F-4EE1-BC28-3EA4F8113838}"/>
            </a:ext>
          </a:extLst>
        </xdr:cNvPr>
        <xdr:cNvSpPr>
          <a:spLocks noChangeShapeType="1"/>
        </xdr:cNvSpPr>
      </xdr:nvSpPr>
      <xdr:spPr bwMode="auto">
        <a:xfrm flipH="1" flipV="1">
          <a:off x="12802711" y="3197065"/>
          <a:ext cx="427831" cy="850107"/>
        </a:xfrm>
        <a:custGeom>
          <a:avLst/>
          <a:gdLst>
            <a:gd name="connsiteX0" fmla="*/ 0 w 424656"/>
            <a:gd name="connsiteY0" fmla="*/ 0 h 849313"/>
            <a:gd name="connsiteX1" fmla="*/ 424656 w 424656"/>
            <a:gd name="connsiteY1" fmla="*/ 849313 h 849313"/>
            <a:gd name="connsiteX0" fmla="*/ 0 w 424656"/>
            <a:gd name="connsiteY0" fmla="*/ 0 h 849313"/>
            <a:gd name="connsiteX1" fmla="*/ 396875 w 424656"/>
            <a:gd name="connsiteY1" fmla="*/ 579438 h 849313"/>
            <a:gd name="connsiteX2" fmla="*/ 424656 w 424656"/>
            <a:gd name="connsiteY2" fmla="*/ 849313 h 849313"/>
            <a:gd name="connsiteX0" fmla="*/ 0 w 424656"/>
            <a:gd name="connsiteY0" fmla="*/ 0 h 849313"/>
            <a:gd name="connsiteX1" fmla="*/ 396875 w 424656"/>
            <a:gd name="connsiteY1" fmla="*/ 579438 h 849313"/>
            <a:gd name="connsiteX2" fmla="*/ 424656 w 424656"/>
            <a:gd name="connsiteY2" fmla="*/ 849313 h 849313"/>
            <a:gd name="connsiteX0" fmla="*/ 0 w 424656"/>
            <a:gd name="connsiteY0" fmla="*/ 0 h 849313"/>
            <a:gd name="connsiteX1" fmla="*/ 396875 w 424656"/>
            <a:gd name="connsiteY1" fmla="*/ 579438 h 849313"/>
            <a:gd name="connsiteX2" fmla="*/ 424656 w 424656"/>
            <a:gd name="connsiteY2" fmla="*/ 849313 h 849313"/>
            <a:gd name="connsiteX0" fmla="*/ 0 w 424656"/>
            <a:gd name="connsiteY0" fmla="*/ 0 h 849313"/>
            <a:gd name="connsiteX1" fmla="*/ 396875 w 424656"/>
            <a:gd name="connsiteY1" fmla="*/ 579438 h 849313"/>
            <a:gd name="connsiteX2" fmla="*/ 424656 w 424656"/>
            <a:gd name="connsiteY2" fmla="*/ 849313 h 849313"/>
            <a:gd name="connsiteX0" fmla="*/ 0 w 416719"/>
            <a:gd name="connsiteY0" fmla="*/ 0 h 877095"/>
            <a:gd name="connsiteX1" fmla="*/ 396875 w 416719"/>
            <a:gd name="connsiteY1" fmla="*/ 579438 h 877095"/>
            <a:gd name="connsiteX2" fmla="*/ 416719 w 416719"/>
            <a:gd name="connsiteY2" fmla="*/ 877095 h 877095"/>
            <a:gd name="connsiteX0" fmla="*/ 0 w 440531"/>
            <a:gd name="connsiteY0" fmla="*/ 0 h 865188"/>
            <a:gd name="connsiteX1" fmla="*/ 420687 w 440531"/>
            <a:gd name="connsiteY1" fmla="*/ 567531 h 865188"/>
            <a:gd name="connsiteX2" fmla="*/ 440531 w 440531"/>
            <a:gd name="connsiteY2" fmla="*/ 865188 h 865188"/>
            <a:gd name="connsiteX0" fmla="*/ 0 w 440531"/>
            <a:gd name="connsiteY0" fmla="*/ 0 h 865188"/>
            <a:gd name="connsiteX1" fmla="*/ 420687 w 440531"/>
            <a:gd name="connsiteY1" fmla="*/ 567531 h 865188"/>
            <a:gd name="connsiteX2" fmla="*/ 440531 w 440531"/>
            <a:gd name="connsiteY2" fmla="*/ 865188 h 8651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40531" h="865188">
              <a:moveTo>
                <a:pt x="0" y="0"/>
              </a:moveTo>
              <a:cubicBezTo>
                <a:pt x="168010" y="142875"/>
                <a:pt x="407458" y="238124"/>
                <a:pt x="420687" y="567531"/>
              </a:cubicBezTo>
              <a:cubicBezTo>
                <a:pt x="423333" y="723635"/>
                <a:pt x="425979" y="736866"/>
                <a:pt x="440531" y="86518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169236</xdr:colOff>
      <xdr:row>22</xdr:row>
      <xdr:rowOff>83608</xdr:rowOff>
    </xdr:from>
    <xdr:to>
      <xdr:col>16</xdr:col>
      <xdr:colOff>320693</xdr:colOff>
      <xdr:row>23</xdr:row>
      <xdr:rowOff>61383</xdr:rowOff>
    </xdr:to>
    <xdr:sp macro="" textlink="">
      <xdr:nvSpPr>
        <xdr:cNvPr id="1263" name="Oval 599">
          <a:extLst>
            <a:ext uri="{FF2B5EF4-FFF2-40B4-BE49-F238E27FC236}">
              <a16:creationId xmlns:a16="http://schemas.microsoft.com/office/drawing/2014/main" id="{5A0CE5D3-DE0A-43D3-94F4-C738352FABCD}"/>
            </a:ext>
          </a:extLst>
        </xdr:cNvPr>
        <xdr:cNvSpPr>
          <a:spLocks noChangeArrowheads="1"/>
        </xdr:cNvSpPr>
      </xdr:nvSpPr>
      <xdr:spPr bwMode="auto">
        <a:xfrm>
          <a:off x="10601016" y="3771688"/>
          <a:ext cx="151457" cy="1454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193692</xdr:colOff>
      <xdr:row>23</xdr:row>
      <xdr:rowOff>78254</xdr:rowOff>
    </xdr:from>
    <xdr:to>
      <xdr:col>16</xdr:col>
      <xdr:colOff>318576</xdr:colOff>
      <xdr:row>24</xdr:row>
      <xdr:rowOff>21104</xdr:rowOff>
    </xdr:to>
    <xdr:sp macro="" textlink="">
      <xdr:nvSpPr>
        <xdr:cNvPr id="1264" name="AutoShape 583">
          <a:extLst>
            <a:ext uri="{FF2B5EF4-FFF2-40B4-BE49-F238E27FC236}">
              <a16:creationId xmlns:a16="http://schemas.microsoft.com/office/drawing/2014/main" id="{3411093E-FF9F-4498-B154-04BAAEC171A6}"/>
            </a:ext>
          </a:extLst>
        </xdr:cNvPr>
        <xdr:cNvSpPr>
          <a:spLocks noChangeArrowheads="1"/>
        </xdr:cNvSpPr>
      </xdr:nvSpPr>
      <xdr:spPr bwMode="auto">
        <a:xfrm>
          <a:off x="10625472" y="3933974"/>
          <a:ext cx="124884" cy="11049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660171</xdr:colOff>
      <xdr:row>22</xdr:row>
      <xdr:rowOff>81632</xdr:rowOff>
    </xdr:from>
    <xdr:to>
      <xdr:col>16</xdr:col>
      <xdr:colOff>104591</xdr:colOff>
      <xdr:row>23</xdr:row>
      <xdr:rowOff>18674</xdr:rowOff>
    </xdr:to>
    <xdr:sp macro="" textlink="">
      <xdr:nvSpPr>
        <xdr:cNvPr id="1265" name="六角形 1264">
          <a:extLst>
            <a:ext uri="{FF2B5EF4-FFF2-40B4-BE49-F238E27FC236}">
              <a16:creationId xmlns:a16="http://schemas.microsoft.com/office/drawing/2014/main" id="{ADF79755-565D-476A-9DBD-55F6B56E1160}"/>
            </a:ext>
          </a:extLst>
        </xdr:cNvPr>
        <xdr:cNvSpPr/>
      </xdr:nvSpPr>
      <xdr:spPr bwMode="auto">
        <a:xfrm>
          <a:off x="10406151" y="3769712"/>
          <a:ext cx="130220" cy="10468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341534</xdr:colOff>
      <xdr:row>34</xdr:row>
      <xdr:rowOff>168087</xdr:rowOff>
    </xdr:from>
    <xdr:to>
      <xdr:col>14</xdr:col>
      <xdr:colOff>343650</xdr:colOff>
      <xdr:row>38</xdr:row>
      <xdr:rowOff>53073</xdr:rowOff>
    </xdr:to>
    <xdr:sp macro="" textlink="">
      <xdr:nvSpPr>
        <xdr:cNvPr id="1266" name="Line 72">
          <a:extLst>
            <a:ext uri="{FF2B5EF4-FFF2-40B4-BE49-F238E27FC236}">
              <a16:creationId xmlns:a16="http://schemas.microsoft.com/office/drawing/2014/main" id="{CD748AF5-5788-44CF-84CC-E220E3640132}"/>
            </a:ext>
          </a:extLst>
        </xdr:cNvPr>
        <xdr:cNvSpPr>
          <a:spLocks noChangeShapeType="1"/>
        </xdr:cNvSpPr>
      </xdr:nvSpPr>
      <xdr:spPr bwMode="auto">
        <a:xfrm flipV="1">
          <a:off x="9401714" y="5867847"/>
          <a:ext cx="2116" cy="55554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255381</xdr:colOff>
      <xdr:row>38</xdr:row>
      <xdr:rowOff>28206</xdr:rowOff>
    </xdr:from>
    <xdr:to>
      <xdr:col>14</xdr:col>
      <xdr:colOff>429732</xdr:colOff>
      <xdr:row>39</xdr:row>
      <xdr:rowOff>42372</xdr:rowOff>
    </xdr:to>
    <xdr:sp macro="" textlink="">
      <xdr:nvSpPr>
        <xdr:cNvPr id="1267" name="Oval 1295">
          <a:extLst>
            <a:ext uri="{FF2B5EF4-FFF2-40B4-BE49-F238E27FC236}">
              <a16:creationId xmlns:a16="http://schemas.microsoft.com/office/drawing/2014/main" id="{C8180529-1BDD-4FA1-91D7-4914B7C05461}"/>
            </a:ext>
          </a:extLst>
        </xdr:cNvPr>
        <xdr:cNvSpPr>
          <a:spLocks noChangeArrowheads="1"/>
        </xdr:cNvSpPr>
      </xdr:nvSpPr>
      <xdr:spPr bwMode="auto">
        <a:xfrm>
          <a:off x="9315561" y="6398526"/>
          <a:ext cx="174351" cy="18180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145677</xdr:colOff>
      <xdr:row>36</xdr:row>
      <xdr:rowOff>156882</xdr:rowOff>
    </xdr:from>
    <xdr:to>
      <xdr:col>14</xdr:col>
      <xdr:colOff>347382</xdr:colOff>
      <xdr:row>40</xdr:row>
      <xdr:rowOff>111805</xdr:rowOff>
    </xdr:to>
    <xdr:sp macro="" textlink="">
      <xdr:nvSpPr>
        <xdr:cNvPr id="1268" name="Freeform 652">
          <a:extLst>
            <a:ext uri="{FF2B5EF4-FFF2-40B4-BE49-F238E27FC236}">
              <a16:creationId xmlns:a16="http://schemas.microsoft.com/office/drawing/2014/main" id="{A3005876-D467-4EF5-9B58-56F5B9CFF696}"/>
            </a:ext>
          </a:extLst>
        </xdr:cNvPr>
        <xdr:cNvSpPr>
          <a:spLocks/>
        </xdr:cNvSpPr>
      </xdr:nvSpPr>
      <xdr:spPr bwMode="auto">
        <a:xfrm flipH="1">
          <a:off x="9205857" y="6191922"/>
          <a:ext cx="201705" cy="625483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  <a:gd name="connsiteX0" fmla="*/ 0 w 10829"/>
            <a:gd name="connsiteY0" fmla="*/ 12817 h 12817"/>
            <a:gd name="connsiteX1" fmla="*/ 0 w 10829"/>
            <a:gd name="connsiteY1" fmla="*/ 2817 h 12817"/>
            <a:gd name="connsiteX2" fmla="*/ 10829 w 10829"/>
            <a:gd name="connsiteY2" fmla="*/ 0 h 12817"/>
            <a:gd name="connsiteX0" fmla="*/ 0 w 9585"/>
            <a:gd name="connsiteY0" fmla="*/ 10000 h 10000"/>
            <a:gd name="connsiteX1" fmla="*/ 0 w 9585"/>
            <a:gd name="connsiteY1" fmla="*/ 0 h 10000"/>
            <a:gd name="connsiteX2" fmla="*/ 9585 w 9585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585" h="10000">
              <a:moveTo>
                <a:pt x="0" y="10000"/>
              </a:moveTo>
              <a:lnTo>
                <a:pt x="0" y="0"/>
              </a:lnTo>
              <a:lnTo>
                <a:pt x="958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279586</xdr:colOff>
      <xdr:row>39</xdr:row>
      <xdr:rowOff>56152</xdr:rowOff>
    </xdr:from>
    <xdr:to>
      <xdr:col>14</xdr:col>
      <xdr:colOff>420101</xdr:colOff>
      <xdr:row>39</xdr:row>
      <xdr:rowOff>167355</xdr:rowOff>
    </xdr:to>
    <xdr:sp macro="" textlink="">
      <xdr:nvSpPr>
        <xdr:cNvPr id="1269" name="AutoShape 605">
          <a:extLst>
            <a:ext uri="{FF2B5EF4-FFF2-40B4-BE49-F238E27FC236}">
              <a16:creationId xmlns:a16="http://schemas.microsoft.com/office/drawing/2014/main" id="{2A43F265-5BDB-4608-858E-D3808025557F}"/>
            </a:ext>
          </a:extLst>
        </xdr:cNvPr>
        <xdr:cNvSpPr>
          <a:spLocks noChangeArrowheads="1"/>
        </xdr:cNvSpPr>
      </xdr:nvSpPr>
      <xdr:spPr bwMode="auto">
        <a:xfrm>
          <a:off x="9339766" y="6594112"/>
          <a:ext cx="140515" cy="11120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82984</xdr:colOff>
      <xdr:row>34</xdr:row>
      <xdr:rowOff>16741</xdr:rowOff>
    </xdr:from>
    <xdr:to>
      <xdr:col>20</xdr:col>
      <xdr:colOff>121084</xdr:colOff>
      <xdr:row>36</xdr:row>
      <xdr:rowOff>16741</xdr:rowOff>
    </xdr:to>
    <xdr:sp macro="" textlink="">
      <xdr:nvSpPr>
        <xdr:cNvPr id="1270" name="Freeform 714">
          <a:extLst>
            <a:ext uri="{FF2B5EF4-FFF2-40B4-BE49-F238E27FC236}">
              <a16:creationId xmlns:a16="http://schemas.microsoft.com/office/drawing/2014/main" id="{36070ADA-2DB0-4796-977E-C42FBD94D62A}"/>
            </a:ext>
          </a:extLst>
        </xdr:cNvPr>
        <xdr:cNvSpPr>
          <a:spLocks/>
        </xdr:cNvSpPr>
      </xdr:nvSpPr>
      <xdr:spPr bwMode="auto">
        <a:xfrm>
          <a:off x="13257964" y="5716501"/>
          <a:ext cx="38100" cy="335280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132918</xdr:colOff>
      <xdr:row>34</xdr:row>
      <xdr:rowOff>12628</xdr:rowOff>
    </xdr:from>
    <xdr:to>
      <xdr:col>20</xdr:col>
      <xdr:colOff>171018</xdr:colOff>
      <xdr:row>36</xdr:row>
      <xdr:rowOff>12628</xdr:rowOff>
    </xdr:to>
    <xdr:sp macro="" textlink="">
      <xdr:nvSpPr>
        <xdr:cNvPr id="1271" name="Freeform 715">
          <a:extLst>
            <a:ext uri="{FF2B5EF4-FFF2-40B4-BE49-F238E27FC236}">
              <a16:creationId xmlns:a16="http://schemas.microsoft.com/office/drawing/2014/main" id="{6C6C479F-47FE-4809-88B9-086FD667C852}"/>
            </a:ext>
          </a:extLst>
        </xdr:cNvPr>
        <xdr:cNvSpPr>
          <a:spLocks/>
        </xdr:cNvSpPr>
      </xdr:nvSpPr>
      <xdr:spPr bwMode="auto">
        <a:xfrm>
          <a:off x="13307898" y="5712388"/>
          <a:ext cx="38100" cy="335280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238125</xdr:colOff>
      <xdr:row>35</xdr:row>
      <xdr:rowOff>95250</xdr:rowOff>
    </xdr:from>
    <xdr:to>
      <xdr:col>20</xdr:col>
      <xdr:colOff>323850</xdr:colOff>
      <xdr:row>35</xdr:row>
      <xdr:rowOff>142875</xdr:rowOff>
    </xdr:to>
    <xdr:sp macro="" textlink="">
      <xdr:nvSpPr>
        <xdr:cNvPr id="1272" name="Freeform 529">
          <a:extLst>
            <a:ext uri="{FF2B5EF4-FFF2-40B4-BE49-F238E27FC236}">
              <a16:creationId xmlns:a16="http://schemas.microsoft.com/office/drawing/2014/main" id="{AF6835C5-B80A-4F25-9781-72E4D6CD44F4}"/>
            </a:ext>
          </a:extLst>
        </xdr:cNvPr>
        <xdr:cNvSpPr>
          <a:spLocks/>
        </xdr:cNvSpPr>
      </xdr:nvSpPr>
      <xdr:spPr bwMode="auto">
        <a:xfrm>
          <a:off x="13413105" y="596265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35</xdr:row>
      <xdr:rowOff>38100</xdr:rowOff>
    </xdr:from>
    <xdr:to>
      <xdr:col>20</xdr:col>
      <xdr:colOff>323850</xdr:colOff>
      <xdr:row>36</xdr:row>
      <xdr:rowOff>85725</xdr:rowOff>
    </xdr:to>
    <xdr:sp macro="" textlink="">
      <xdr:nvSpPr>
        <xdr:cNvPr id="1273" name="Freeform 530">
          <a:extLst>
            <a:ext uri="{FF2B5EF4-FFF2-40B4-BE49-F238E27FC236}">
              <a16:creationId xmlns:a16="http://schemas.microsoft.com/office/drawing/2014/main" id="{4CFA4DB9-2D90-4554-B214-AB80DDEF251F}"/>
            </a:ext>
          </a:extLst>
        </xdr:cNvPr>
        <xdr:cNvSpPr>
          <a:spLocks/>
        </xdr:cNvSpPr>
      </xdr:nvSpPr>
      <xdr:spPr bwMode="auto">
        <a:xfrm>
          <a:off x="13413105" y="590550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375371</xdr:colOff>
      <xdr:row>35</xdr:row>
      <xdr:rowOff>8804</xdr:rowOff>
    </xdr:from>
    <xdr:to>
      <xdr:col>19</xdr:col>
      <xdr:colOff>387493</xdr:colOff>
      <xdr:row>40</xdr:row>
      <xdr:rowOff>40769</xdr:rowOff>
    </xdr:to>
    <xdr:sp macro="" textlink="">
      <xdr:nvSpPr>
        <xdr:cNvPr id="1274" name="Line 670">
          <a:extLst>
            <a:ext uri="{FF2B5EF4-FFF2-40B4-BE49-F238E27FC236}">
              <a16:creationId xmlns:a16="http://schemas.microsoft.com/office/drawing/2014/main" id="{EDA156C8-30D3-4D0E-BD15-90E57553F197}"/>
            </a:ext>
          </a:extLst>
        </xdr:cNvPr>
        <xdr:cNvSpPr>
          <a:spLocks noChangeShapeType="1"/>
        </xdr:cNvSpPr>
      </xdr:nvSpPr>
      <xdr:spPr bwMode="auto">
        <a:xfrm flipH="1" flipV="1">
          <a:off x="12864551" y="5876204"/>
          <a:ext cx="12122" cy="8701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288830</xdr:colOff>
      <xdr:row>35</xdr:row>
      <xdr:rowOff>135523</xdr:rowOff>
    </xdr:from>
    <xdr:to>
      <xdr:col>19</xdr:col>
      <xdr:colOff>469805</xdr:colOff>
      <xdr:row>38</xdr:row>
      <xdr:rowOff>80311</xdr:rowOff>
    </xdr:to>
    <xdr:sp macro="" textlink="">
      <xdr:nvSpPr>
        <xdr:cNvPr id="1275" name="Oval 672">
          <a:extLst>
            <a:ext uri="{FF2B5EF4-FFF2-40B4-BE49-F238E27FC236}">
              <a16:creationId xmlns:a16="http://schemas.microsoft.com/office/drawing/2014/main" id="{037F5757-B63B-4E65-B314-9678DE7C530D}"/>
            </a:ext>
          </a:extLst>
        </xdr:cNvPr>
        <xdr:cNvSpPr>
          <a:spLocks noChangeArrowheads="1"/>
        </xdr:cNvSpPr>
      </xdr:nvSpPr>
      <xdr:spPr bwMode="auto">
        <a:xfrm>
          <a:off x="12778010" y="6002923"/>
          <a:ext cx="180975" cy="44770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13</xdr:col>
      <xdr:colOff>348168</xdr:colOff>
      <xdr:row>47</xdr:row>
      <xdr:rowOff>124474</xdr:rowOff>
    </xdr:from>
    <xdr:to>
      <xdr:col>13</xdr:col>
      <xdr:colOff>532513</xdr:colOff>
      <xdr:row>48</xdr:row>
      <xdr:rowOff>119696</xdr:rowOff>
    </xdr:to>
    <xdr:pic>
      <xdr:nvPicPr>
        <xdr:cNvPr id="1276" name="図 72" descr="クリックすると新しいウィンドウで開きます">
          <a:extLst>
            <a:ext uri="{FF2B5EF4-FFF2-40B4-BE49-F238E27FC236}">
              <a16:creationId xmlns:a16="http://schemas.microsoft.com/office/drawing/2014/main" id="{6641F71E-E644-4437-8A55-B63FFDE8A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778085">
          <a:off x="8722548" y="8003554"/>
          <a:ext cx="184345" cy="162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75766</xdr:colOff>
      <xdr:row>46</xdr:row>
      <xdr:rowOff>37883</xdr:rowOff>
    </xdr:from>
    <xdr:to>
      <xdr:col>13</xdr:col>
      <xdr:colOff>593971</xdr:colOff>
      <xdr:row>48</xdr:row>
      <xdr:rowOff>60920</xdr:rowOff>
    </xdr:to>
    <xdr:pic>
      <xdr:nvPicPr>
        <xdr:cNvPr id="1277" name="図 1276">
          <a:extLst>
            <a:ext uri="{FF2B5EF4-FFF2-40B4-BE49-F238E27FC236}">
              <a16:creationId xmlns:a16="http://schemas.microsoft.com/office/drawing/2014/main" id="{A05504B1-99A1-4B11-8017-EA17B4028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20813803">
          <a:off x="8450146" y="7749323"/>
          <a:ext cx="518205" cy="358317"/>
        </a:xfrm>
        <a:prstGeom prst="rect">
          <a:avLst/>
        </a:prstGeom>
      </xdr:spPr>
    </xdr:pic>
    <xdr:clientData/>
  </xdr:twoCellAnchor>
  <xdr:twoCellAnchor>
    <xdr:from>
      <xdr:col>14</xdr:col>
      <xdr:colOff>15521</xdr:colOff>
      <xdr:row>48</xdr:row>
      <xdr:rowOff>24110</xdr:rowOff>
    </xdr:from>
    <xdr:to>
      <xdr:col>14</xdr:col>
      <xdr:colOff>203440</xdr:colOff>
      <xdr:row>48</xdr:row>
      <xdr:rowOff>139264</xdr:rowOff>
    </xdr:to>
    <xdr:sp macro="" textlink="">
      <xdr:nvSpPr>
        <xdr:cNvPr id="1278" name="六角形 1277">
          <a:extLst>
            <a:ext uri="{FF2B5EF4-FFF2-40B4-BE49-F238E27FC236}">
              <a16:creationId xmlns:a16="http://schemas.microsoft.com/office/drawing/2014/main" id="{EBECB6D4-95FD-414B-AFF9-878EB3039396}"/>
            </a:ext>
          </a:extLst>
        </xdr:cNvPr>
        <xdr:cNvSpPr/>
      </xdr:nvSpPr>
      <xdr:spPr bwMode="auto">
        <a:xfrm>
          <a:off x="9075701" y="8070830"/>
          <a:ext cx="187919" cy="11515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645823</xdr:colOff>
      <xdr:row>47</xdr:row>
      <xdr:rowOff>37881</xdr:rowOff>
    </xdr:from>
    <xdr:ext cx="267989" cy="143817"/>
    <xdr:sp macro="" textlink="">
      <xdr:nvSpPr>
        <xdr:cNvPr id="1279" name="Text Box 992">
          <a:extLst>
            <a:ext uri="{FF2B5EF4-FFF2-40B4-BE49-F238E27FC236}">
              <a16:creationId xmlns:a16="http://schemas.microsoft.com/office/drawing/2014/main" id="{D3B26C06-DB7D-44B6-A4DE-194F5E9356AD}"/>
            </a:ext>
          </a:extLst>
        </xdr:cNvPr>
        <xdr:cNvSpPr txBox="1">
          <a:spLocks noChangeArrowheads="1"/>
        </xdr:cNvSpPr>
      </xdr:nvSpPr>
      <xdr:spPr bwMode="auto">
        <a:xfrm>
          <a:off x="9020203" y="7916961"/>
          <a:ext cx="267989" cy="143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36576" tIns="18288" rIns="0" bIns="18288" anchor="ctr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oneCellAnchor>
    <xdr:from>
      <xdr:col>12</xdr:col>
      <xdr:colOff>24495</xdr:colOff>
      <xdr:row>43</xdr:row>
      <xdr:rowOff>140154</xdr:rowOff>
    </xdr:from>
    <xdr:ext cx="311880" cy="165173"/>
    <xdr:sp macro="" textlink="">
      <xdr:nvSpPr>
        <xdr:cNvPr id="1280" name="Text Box 1620">
          <a:extLst>
            <a:ext uri="{FF2B5EF4-FFF2-40B4-BE49-F238E27FC236}">
              <a16:creationId xmlns:a16="http://schemas.microsoft.com/office/drawing/2014/main" id="{70894B07-02DA-4B40-AB9D-4D7FB3C5C13D}"/>
            </a:ext>
          </a:extLst>
        </xdr:cNvPr>
        <xdr:cNvSpPr txBox="1">
          <a:spLocks noChangeArrowheads="1"/>
        </xdr:cNvSpPr>
      </xdr:nvSpPr>
      <xdr:spPr bwMode="auto">
        <a:xfrm>
          <a:off x="7713075" y="7348674"/>
          <a:ext cx="31188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238125</xdr:colOff>
      <xdr:row>43</xdr:row>
      <xdr:rowOff>95250</xdr:rowOff>
    </xdr:from>
    <xdr:to>
      <xdr:col>16</xdr:col>
      <xdr:colOff>323850</xdr:colOff>
      <xdr:row>43</xdr:row>
      <xdr:rowOff>142875</xdr:rowOff>
    </xdr:to>
    <xdr:sp macro="" textlink="">
      <xdr:nvSpPr>
        <xdr:cNvPr id="1281" name="Freeform 556">
          <a:extLst>
            <a:ext uri="{FF2B5EF4-FFF2-40B4-BE49-F238E27FC236}">
              <a16:creationId xmlns:a16="http://schemas.microsoft.com/office/drawing/2014/main" id="{F06FE6B9-89E6-4B4A-8CCB-57220C62BA5A}"/>
            </a:ext>
          </a:extLst>
        </xdr:cNvPr>
        <xdr:cNvSpPr>
          <a:spLocks/>
        </xdr:cNvSpPr>
      </xdr:nvSpPr>
      <xdr:spPr bwMode="auto">
        <a:xfrm>
          <a:off x="10669905" y="730377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295275</xdr:colOff>
      <xdr:row>45</xdr:row>
      <xdr:rowOff>151041</xdr:rowOff>
    </xdr:from>
    <xdr:to>
      <xdr:col>16</xdr:col>
      <xdr:colOff>342900</xdr:colOff>
      <xdr:row>47</xdr:row>
      <xdr:rowOff>45358</xdr:rowOff>
    </xdr:to>
    <xdr:sp macro="" textlink="">
      <xdr:nvSpPr>
        <xdr:cNvPr id="1282" name="Freeform 558">
          <a:extLst>
            <a:ext uri="{FF2B5EF4-FFF2-40B4-BE49-F238E27FC236}">
              <a16:creationId xmlns:a16="http://schemas.microsoft.com/office/drawing/2014/main" id="{718932BB-09A2-4DED-AFE9-CE0673C700C9}"/>
            </a:ext>
          </a:extLst>
        </xdr:cNvPr>
        <xdr:cNvSpPr>
          <a:spLocks/>
        </xdr:cNvSpPr>
      </xdr:nvSpPr>
      <xdr:spPr bwMode="auto">
        <a:xfrm>
          <a:off x="10727055" y="7694841"/>
          <a:ext cx="47625" cy="229597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200025</xdr:colOff>
      <xdr:row>43</xdr:row>
      <xdr:rowOff>133350</xdr:rowOff>
    </xdr:from>
    <xdr:to>
      <xdr:col>16</xdr:col>
      <xdr:colOff>285750</xdr:colOff>
      <xdr:row>45</xdr:row>
      <xdr:rowOff>9525</xdr:rowOff>
    </xdr:to>
    <xdr:sp macro="" textlink="">
      <xdr:nvSpPr>
        <xdr:cNvPr id="1283" name="Freeform 560">
          <a:extLst>
            <a:ext uri="{FF2B5EF4-FFF2-40B4-BE49-F238E27FC236}">
              <a16:creationId xmlns:a16="http://schemas.microsoft.com/office/drawing/2014/main" id="{3B06F8D0-9205-43CF-ACA0-0E1543EED238}"/>
            </a:ext>
          </a:extLst>
        </xdr:cNvPr>
        <xdr:cNvSpPr>
          <a:spLocks/>
        </xdr:cNvSpPr>
      </xdr:nvSpPr>
      <xdr:spPr bwMode="auto">
        <a:xfrm>
          <a:off x="10631805" y="734187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238125</xdr:colOff>
      <xdr:row>43</xdr:row>
      <xdr:rowOff>95250</xdr:rowOff>
    </xdr:from>
    <xdr:to>
      <xdr:col>16</xdr:col>
      <xdr:colOff>323850</xdr:colOff>
      <xdr:row>43</xdr:row>
      <xdr:rowOff>142875</xdr:rowOff>
    </xdr:to>
    <xdr:sp macro="" textlink="">
      <xdr:nvSpPr>
        <xdr:cNvPr id="1284" name="Freeform 770">
          <a:extLst>
            <a:ext uri="{FF2B5EF4-FFF2-40B4-BE49-F238E27FC236}">
              <a16:creationId xmlns:a16="http://schemas.microsoft.com/office/drawing/2014/main" id="{053C3CC8-346E-4EC7-9445-C7BE0A98420F}"/>
            </a:ext>
          </a:extLst>
        </xdr:cNvPr>
        <xdr:cNvSpPr>
          <a:spLocks/>
        </xdr:cNvSpPr>
      </xdr:nvSpPr>
      <xdr:spPr bwMode="auto">
        <a:xfrm>
          <a:off x="10669905" y="730377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449041</xdr:colOff>
      <xdr:row>41</xdr:row>
      <xdr:rowOff>49895</xdr:rowOff>
    </xdr:from>
    <xdr:to>
      <xdr:col>11</xdr:col>
      <xdr:colOff>639195</xdr:colOff>
      <xdr:row>42</xdr:row>
      <xdr:rowOff>37684</xdr:rowOff>
    </xdr:to>
    <xdr:sp macro="" textlink="">
      <xdr:nvSpPr>
        <xdr:cNvPr id="1285" name="六角形 1284">
          <a:extLst>
            <a:ext uri="{FF2B5EF4-FFF2-40B4-BE49-F238E27FC236}">
              <a16:creationId xmlns:a16="http://schemas.microsoft.com/office/drawing/2014/main" id="{B0BA2C52-5F93-44B0-B93D-FEAD8141F0FE}"/>
            </a:ext>
          </a:extLst>
        </xdr:cNvPr>
        <xdr:cNvSpPr/>
      </xdr:nvSpPr>
      <xdr:spPr bwMode="auto">
        <a:xfrm>
          <a:off x="7451821" y="6923135"/>
          <a:ext cx="190154" cy="15542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695324</xdr:colOff>
      <xdr:row>47</xdr:row>
      <xdr:rowOff>141064</xdr:rowOff>
    </xdr:from>
    <xdr:to>
      <xdr:col>20</xdr:col>
      <xdr:colOff>154213</xdr:colOff>
      <xdr:row>48</xdr:row>
      <xdr:rowOff>108858</xdr:rowOff>
    </xdr:to>
    <xdr:sp macro="" textlink="">
      <xdr:nvSpPr>
        <xdr:cNvPr id="1286" name="AutoShape 709">
          <a:extLst>
            <a:ext uri="{FF2B5EF4-FFF2-40B4-BE49-F238E27FC236}">
              <a16:creationId xmlns:a16="http://schemas.microsoft.com/office/drawing/2014/main" id="{F21BE70F-F0C5-45A5-9C64-7C5D713DB0FC}"/>
            </a:ext>
          </a:extLst>
        </xdr:cNvPr>
        <xdr:cNvSpPr>
          <a:spLocks noChangeArrowheads="1"/>
        </xdr:cNvSpPr>
      </xdr:nvSpPr>
      <xdr:spPr bwMode="auto">
        <a:xfrm>
          <a:off x="13176884" y="8020144"/>
          <a:ext cx="152309" cy="13543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238125</xdr:colOff>
      <xdr:row>51</xdr:row>
      <xdr:rowOff>38100</xdr:rowOff>
    </xdr:from>
    <xdr:to>
      <xdr:col>14</xdr:col>
      <xdr:colOff>323850</xdr:colOff>
      <xdr:row>52</xdr:row>
      <xdr:rowOff>85725</xdr:rowOff>
    </xdr:to>
    <xdr:sp macro="" textlink="">
      <xdr:nvSpPr>
        <xdr:cNvPr id="1287" name="Freeform 530">
          <a:extLst>
            <a:ext uri="{FF2B5EF4-FFF2-40B4-BE49-F238E27FC236}">
              <a16:creationId xmlns:a16="http://schemas.microsoft.com/office/drawing/2014/main" id="{DE27008A-16F1-46BB-A7BD-B1C348960705}"/>
            </a:ext>
          </a:extLst>
        </xdr:cNvPr>
        <xdr:cNvSpPr>
          <a:spLocks/>
        </xdr:cNvSpPr>
      </xdr:nvSpPr>
      <xdr:spPr bwMode="auto">
        <a:xfrm>
          <a:off x="9298305" y="858774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295275</xdr:colOff>
      <xdr:row>52</xdr:row>
      <xdr:rowOff>28575</xdr:rowOff>
    </xdr:from>
    <xdr:to>
      <xdr:col>14</xdr:col>
      <xdr:colOff>342900</xdr:colOff>
      <xdr:row>53</xdr:row>
      <xdr:rowOff>95250</xdr:rowOff>
    </xdr:to>
    <xdr:sp macro="" textlink="">
      <xdr:nvSpPr>
        <xdr:cNvPr id="1288" name="Freeform 531">
          <a:extLst>
            <a:ext uri="{FF2B5EF4-FFF2-40B4-BE49-F238E27FC236}">
              <a16:creationId xmlns:a16="http://schemas.microsoft.com/office/drawing/2014/main" id="{D853587F-4444-4FF7-9B1E-3FD6B6FA9CD2}"/>
            </a:ext>
          </a:extLst>
        </xdr:cNvPr>
        <xdr:cNvSpPr>
          <a:spLocks/>
        </xdr:cNvSpPr>
      </xdr:nvSpPr>
      <xdr:spPr bwMode="auto">
        <a:xfrm>
          <a:off x="9355455" y="8745855"/>
          <a:ext cx="47625" cy="23431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200025</xdr:colOff>
      <xdr:row>51</xdr:row>
      <xdr:rowOff>133350</xdr:rowOff>
    </xdr:from>
    <xdr:to>
      <xdr:col>14</xdr:col>
      <xdr:colOff>285750</xdr:colOff>
      <xdr:row>53</xdr:row>
      <xdr:rowOff>9525</xdr:rowOff>
    </xdr:to>
    <xdr:sp macro="" textlink="">
      <xdr:nvSpPr>
        <xdr:cNvPr id="1289" name="Freeform 532">
          <a:extLst>
            <a:ext uri="{FF2B5EF4-FFF2-40B4-BE49-F238E27FC236}">
              <a16:creationId xmlns:a16="http://schemas.microsoft.com/office/drawing/2014/main" id="{16658E75-1701-42DC-8DC8-ABEFE8DBC494}"/>
            </a:ext>
          </a:extLst>
        </xdr:cNvPr>
        <xdr:cNvSpPr>
          <a:spLocks/>
        </xdr:cNvSpPr>
      </xdr:nvSpPr>
      <xdr:spPr bwMode="auto">
        <a:xfrm>
          <a:off x="926020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200025</xdr:colOff>
      <xdr:row>51</xdr:row>
      <xdr:rowOff>133350</xdr:rowOff>
    </xdr:from>
    <xdr:to>
      <xdr:col>14</xdr:col>
      <xdr:colOff>285750</xdr:colOff>
      <xdr:row>53</xdr:row>
      <xdr:rowOff>9525</xdr:rowOff>
    </xdr:to>
    <xdr:sp macro="" textlink="">
      <xdr:nvSpPr>
        <xdr:cNvPr id="1290" name="Freeform 533">
          <a:extLst>
            <a:ext uri="{FF2B5EF4-FFF2-40B4-BE49-F238E27FC236}">
              <a16:creationId xmlns:a16="http://schemas.microsoft.com/office/drawing/2014/main" id="{57E8A3F2-CAA6-4758-87A4-E3EF5488B6DB}"/>
            </a:ext>
          </a:extLst>
        </xdr:cNvPr>
        <xdr:cNvSpPr>
          <a:spLocks/>
        </xdr:cNvSpPr>
      </xdr:nvSpPr>
      <xdr:spPr bwMode="auto">
        <a:xfrm>
          <a:off x="926020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238125</xdr:colOff>
      <xdr:row>51</xdr:row>
      <xdr:rowOff>38100</xdr:rowOff>
    </xdr:from>
    <xdr:to>
      <xdr:col>16</xdr:col>
      <xdr:colOff>323850</xdr:colOff>
      <xdr:row>52</xdr:row>
      <xdr:rowOff>85725</xdr:rowOff>
    </xdr:to>
    <xdr:sp macro="" textlink="">
      <xdr:nvSpPr>
        <xdr:cNvPr id="1291" name="Freeform 530">
          <a:extLst>
            <a:ext uri="{FF2B5EF4-FFF2-40B4-BE49-F238E27FC236}">
              <a16:creationId xmlns:a16="http://schemas.microsoft.com/office/drawing/2014/main" id="{FC14B598-5E29-443C-A7EA-50BD7E608232}"/>
            </a:ext>
          </a:extLst>
        </xdr:cNvPr>
        <xdr:cNvSpPr>
          <a:spLocks/>
        </xdr:cNvSpPr>
      </xdr:nvSpPr>
      <xdr:spPr bwMode="auto">
        <a:xfrm>
          <a:off x="10669905" y="858774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295275</xdr:colOff>
      <xdr:row>52</xdr:row>
      <xdr:rowOff>28575</xdr:rowOff>
    </xdr:from>
    <xdr:to>
      <xdr:col>16</xdr:col>
      <xdr:colOff>342900</xdr:colOff>
      <xdr:row>53</xdr:row>
      <xdr:rowOff>95250</xdr:rowOff>
    </xdr:to>
    <xdr:sp macro="" textlink="">
      <xdr:nvSpPr>
        <xdr:cNvPr id="1292" name="Freeform 531">
          <a:extLst>
            <a:ext uri="{FF2B5EF4-FFF2-40B4-BE49-F238E27FC236}">
              <a16:creationId xmlns:a16="http://schemas.microsoft.com/office/drawing/2014/main" id="{4C5F9FE8-8098-4788-BA6F-7BF9AC474A81}"/>
            </a:ext>
          </a:extLst>
        </xdr:cNvPr>
        <xdr:cNvSpPr>
          <a:spLocks/>
        </xdr:cNvSpPr>
      </xdr:nvSpPr>
      <xdr:spPr bwMode="auto">
        <a:xfrm>
          <a:off x="10727055" y="8745855"/>
          <a:ext cx="47625" cy="23431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200025</xdr:colOff>
      <xdr:row>51</xdr:row>
      <xdr:rowOff>133350</xdr:rowOff>
    </xdr:from>
    <xdr:to>
      <xdr:col>16</xdr:col>
      <xdr:colOff>285750</xdr:colOff>
      <xdr:row>53</xdr:row>
      <xdr:rowOff>9525</xdr:rowOff>
    </xdr:to>
    <xdr:sp macro="" textlink="">
      <xdr:nvSpPr>
        <xdr:cNvPr id="1293" name="Freeform 532">
          <a:extLst>
            <a:ext uri="{FF2B5EF4-FFF2-40B4-BE49-F238E27FC236}">
              <a16:creationId xmlns:a16="http://schemas.microsoft.com/office/drawing/2014/main" id="{78161FD5-2719-40CA-9D2C-1D1497571EEF}"/>
            </a:ext>
          </a:extLst>
        </xdr:cNvPr>
        <xdr:cNvSpPr>
          <a:spLocks/>
        </xdr:cNvSpPr>
      </xdr:nvSpPr>
      <xdr:spPr bwMode="auto">
        <a:xfrm>
          <a:off x="1063180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200025</xdr:colOff>
      <xdr:row>51</xdr:row>
      <xdr:rowOff>133350</xdr:rowOff>
    </xdr:from>
    <xdr:to>
      <xdr:col>16</xdr:col>
      <xdr:colOff>285750</xdr:colOff>
      <xdr:row>53</xdr:row>
      <xdr:rowOff>9525</xdr:rowOff>
    </xdr:to>
    <xdr:sp macro="" textlink="">
      <xdr:nvSpPr>
        <xdr:cNvPr id="1294" name="Freeform 533">
          <a:extLst>
            <a:ext uri="{FF2B5EF4-FFF2-40B4-BE49-F238E27FC236}">
              <a16:creationId xmlns:a16="http://schemas.microsoft.com/office/drawing/2014/main" id="{630C0371-2EFB-436E-94F6-E3ACF97F4902}"/>
            </a:ext>
          </a:extLst>
        </xdr:cNvPr>
        <xdr:cNvSpPr>
          <a:spLocks/>
        </xdr:cNvSpPr>
      </xdr:nvSpPr>
      <xdr:spPr bwMode="auto">
        <a:xfrm>
          <a:off x="1063180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238125</xdr:colOff>
      <xdr:row>51</xdr:row>
      <xdr:rowOff>38100</xdr:rowOff>
    </xdr:from>
    <xdr:to>
      <xdr:col>18</xdr:col>
      <xdr:colOff>323850</xdr:colOff>
      <xdr:row>52</xdr:row>
      <xdr:rowOff>85725</xdr:rowOff>
    </xdr:to>
    <xdr:sp macro="" textlink="">
      <xdr:nvSpPr>
        <xdr:cNvPr id="1295" name="Freeform 530">
          <a:extLst>
            <a:ext uri="{FF2B5EF4-FFF2-40B4-BE49-F238E27FC236}">
              <a16:creationId xmlns:a16="http://schemas.microsoft.com/office/drawing/2014/main" id="{31F08E3B-1237-469E-B5E0-1F297A81F02D}"/>
            </a:ext>
          </a:extLst>
        </xdr:cNvPr>
        <xdr:cNvSpPr>
          <a:spLocks/>
        </xdr:cNvSpPr>
      </xdr:nvSpPr>
      <xdr:spPr bwMode="auto">
        <a:xfrm>
          <a:off x="12041505" y="858774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295275</xdr:colOff>
      <xdr:row>52</xdr:row>
      <xdr:rowOff>28575</xdr:rowOff>
    </xdr:from>
    <xdr:to>
      <xdr:col>18</xdr:col>
      <xdr:colOff>342900</xdr:colOff>
      <xdr:row>53</xdr:row>
      <xdr:rowOff>95250</xdr:rowOff>
    </xdr:to>
    <xdr:sp macro="" textlink="">
      <xdr:nvSpPr>
        <xdr:cNvPr id="1296" name="Freeform 531">
          <a:extLst>
            <a:ext uri="{FF2B5EF4-FFF2-40B4-BE49-F238E27FC236}">
              <a16:creationId xmlns:a16="http://schemas.microsoft.com/office/drawing/2014/main" id="{4EC7BF74-4204-4165-8BBD-A476840DD32E}"/>
            </a:ext>
          </a:extLst>
        </xdr:cNvPr>
        <xdr:cNvSpPr>
          <a:spLocks/>
        </xdr:cNvSpPr>
      </xdr:nvSpPr>
      <xdr:spPr bwMode="auto">
        <a:xfrm>
          <a:off x="12098655" y="8745855"/>
          <a:ext cx="47625" cy="23431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200025</xdr:colOff>
      <xdr:row>51</xdr:row>
      <xdr:rowOff>133350</xdr:rowOff>
    </xdr:from>
    <xdr:to>
      <xdr:col>18</xdr:col>
      <xdr:colOff>285750</xdr:colOff>
      <xdr:row>53</xdr:row>
      <xdr:rowOff>9525</xdr:rowOff>
    </xdr:to>
    <xdr:sp macro="" textlink="">
      <xdr:nvSpPr>
        <xdr:cNvPr id="1297" name="Freeform 532">
          <a:extLst>
            <a:ext uri="{FF2B5EF4-FFF2-40B4-BE49-F238E27FC236}">
              <a16:creationId xmlns:a16="http://schemas.microsoft.com/office/drawing/2014/main" id="{820EF0D8-F3B6-41D2-B12B-4231DEBFF954}"/>
            </a:ext>
          </a:extLst>
        </xdr:cNvPr>
        <xdr:cNvSpPr>
          <a:spLocks/>
        </xdr:cNvSpPr>
      </xdr:nvSpPr>
      <xdr:spPr bwMode="auto">
        <a:xfrm>
          <a:off x="1200340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200025</xdr:colOff>
      <xdr:row>51</xdr:row>
      <xdr:rowOff>133350</xdr:rowOff>
    </xdr:from>
    <xdr:to>
      <xdr:col>18</xdr:col>
      <xdr:colOff>285750</xdr:colOff>
      <xdr:row>53</xdr:row>
      <xdr:rowOff>9525</xdr:rowOff>
    </xdr:to>
    <xdr:sp macro="" textlink="">
      <xdr:nvSpPr>
        <xdr:cNvPr id="1298" name="Freeform 533">
          <a:extLst>
            <a:ext uri="{FF2B5EF4-FFF2-40B4-BE49-F238E27FC236}">
              <a16:creationId xmlns:a16="http://schemas.microsoft.com/office/drawing/2014/main" id="{DD2A521C-22FF-4E8E-AA23-EC61B3EA2A79}"/>
            </a:ext>
          </a:extLst>
        </xdr:cNvPr>
        <xdr:cNvSpPr>
          <a:spLocks/>
        </xdr:cNvSpPr>
      </xdr:nvSpPr>
      <xdr:spPr bwMode="auto">
        <a:xfrm>
          <a:off x="1200340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238125</xdr:colOff>
      <xdr:row>51</xdr:row>
      <xdr:rowOff>38100</xdr:rowOff>
    </xdr:from>
    <xdr:to>
      <xdr:col>16</xdr:col>
      <xdr:colOff>323850</xdr:colOff>
      <xdr:row>52</xdr:row>
      <xdr:rowOff>85725</xdr:rowOff>
    </xdr:to>
    <xdr:sp macro="" textlink="">
      <xdr:nvSpPr>
        <xdr:cNvPr id="1299" name="Freeform 530">
          <a:extLst>
            <a:ext uri="{FF2B5EF4-FFF2-40B4-BE49-F238E27FC236}">
              <a16:creationId xmlns:a16="http://schemas.microsoft.com/office/drawing/2014/main" id="{E0ABB59A-24C5-4588-913C-83C1BB709910}"/>
            </a:ext>
          </a:extLst>
        </xdr:cNvPr>
        <xdr:cNvSpPr>
          <a:spLocks/>
        </xdr:cNvSpPr>
      </xdr:nvSpPr>
      <xdr:spPr bwMode="auto">
        <a:xfrm>
          <a:off x="10669905" y="858774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295275</xdr:colOff>
      <xdr:row>52</xdr:row>
      <xdr:rowOff>28575</xdr:rowOff>
    </xdr:from>
    <xdr:to>
      <xdr:col>16</xdr:col>
      <xdr:colOff>342900</xdr:colOff>
      <xdr:row>53</xdr:row>
      <xdr:rowOff>95250</xdr:rowOff>
    </xdr:to>
    <xdr:sp macro="" textlink="">
      <xdr:nvSpPr>
        <xdr:cNvPr id="1300" name="Freeform 531">
          <a:extLst>
            <a:ext uri="{FF2B5EF4-FFF2-40B4-BE49-F238E27FC236}">
              <a16:creationId xmlns:a16="http://schemas.microsoft.com/office/drawing/2014/main" id="{76A38992-ADF3-4C56-9ACC-E2CAFE1C0531}"/>
            </a:ext>
          </a:extLst>
        </xdr:cNvPr>
        <xdr:cNvSpPr>
          <a:spLocks/>
        </xdr:cNvSpPr>
      </xdr:nvSpPr>
      <xdr:spPr bwMode="auto">
        <a:xfrm>
          <a:off x="10727055" y="8745855"/>
          <a:ext cx="47625" cy="23431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200025</xdr:colOff>
      <xdr:row>51</xdr:row>
      <xdr:rowOff>133350</xdr:rowOff>
    </xdr:from>
    <xdr:to>
      <xdr:col>16</xdr:col>
      <xdr:colOff>285750</xdr:colOff>
      <xdr:row>53</xdr:row>
      <xdr:rowOff>9525</xdr:rowOff>
    </xdr:to>
    <xdr:sp macro="" textlink="">
      <xdr:nvSpPr>
        <xdr:cNvPr id="1301" name="Freeform 532">
          <a:extLst>
            <a:ext uri="{FF2B5EF4-FFF2-40B4-BE49-F238E27FC236}">
              <a16:creationId xmlns:a16="http://schemas.microsoft.com/office/drawing/2014/main" id="{651C87A8-8EF6-4E8A-986A-B82D70FCE0D5}"/>
            </a:ext>
          </a:extLst>
        </xdr:cNvPr>
        <xdr:cNvSpPr>
          <a:spLocks/>
        </xdr:cNvSpPr>
      </xdr:nvSpPr>
      <xdr:spPr bwMode="auto">
        <a:xfrm>
          <a:off x="1063180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200025</xdr:colOff>
      <xdr:row>51</xdr:row>
      <xdr:rowOff>133350</xdr:rowOff>
    </xdr:from>
    <xdr:to>
      <xdr:col>16</xdr:col>
      <xdr:colOff>285750</xdr:colOff>
      <xdr:row>53</xdr:row>
      <xdr:rowOff>9525</xdr:rowOff>
    </xdr:to>
    <xdr:sp macro="" textlink="">
      <xdr:nvSpPr>
        <xdr:cNvPr id="1302" name="Freeform 533">
          <a:extLst>
            <a:ext uri="{FF2B5EF4-FFF2-40B4-BE49-F238E27FC236}">
              <a16:creationId xmlns:a16="http://schemas.microsoft.com/office/drawing/2014/main" id="{98B3EF13-F007-4567-9459-78B540774202}"/>
            </a:ext>
          </a:extLst>
        </xdr:cNvPr>
        <xdr:cNvSpPr>
          <a:spLocks/>
        </xdr:cNvSpPr>
      </xdr:nvSpPr>
      <xdr:spPr bwMode="auto">
        <a:xfrm>
          <a:off x="1063180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30717</xdr:colOff>
      <xdr:row>5</xdr:row>
      <xdr:rowOff>168011</xdr:rowOff>
    </xdr:from>
    <xdr:to>
      <xdr:col>12</xdr:col>
      <xdr:colOff>5498</xdr:colOff>
      <xdr:row>7</xdr:row>
      <xdr:rowOff>96249</xdr:rowOff>
    </xdr:to>
    <xdr:pic>
      <xdr:nvPicPr>
        <xdr:cNvPr id="1303" name="図 1302">
          <a:extLst>
            <a:ext uri="{FF2B5EF4-FFF2-40B4-BE49-F238E27FC236}">
              <a16:creationId xmlns:a16="http://schemas.microsoft.com/office/drawing/2014/main" id="{1CBA2657-6454-461F-A7BB-A578F17A1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615959">
          <a:off x="7033497" y="1006211"/>
          <a:ext cx="660581" cy="263518"/>
        </a:xfrm>
        <a:prstGeom prst="rect">
          <a:avLst/>
        </a:prstGeom>
      </xdr:spPr>
    </xdr:pic>
    <xdr:clientData/>
  </xdr:twoCellAnchor>
  <xdr:twoCellAnchor editAs="oneCell">
    <xdr:from>
      <xdr:col>3</xdr:col>
      <xdr:colOff>4433</xdr:colOff>
      <xdr:row>42</xdr:row>
      <xdr:rowOff>136073</xdr:rowOff>
    </xdr:from>
    <xdr:to>
      <xdr:col>3</xdr:col>
      <xdr:colOff>334483</xdr:colOff>
      <xdr:row>44</xdr:row>
      <xdr:rowOff>56516</xdr:rowOff>
    </xdr:to>
    <xdr:grpSp>
      <xdr:nvGrpSpPr>
        <xdr:cNvPr id="1304" name="Group 6672">
          <a:extLst>
            <a:ext uri="{FF2B5EF4-FFF2-40B4-BE49-F238E27FC236}">
              <a16:creationId xmlns:a16="http://schemas.microsoft.com/office/drawing/2014/main" id="{4F71301F-276C-4C3D-BFA9-50BC4BD2CA9D}"/>
            </a:ext>
          </a:extLst>
        </xdr:cNvPr>
        <xdr:cNvGrpSpPr>
          <a:grpSpLocks/>
        </xdr:cNvGrpSpPr>
      </xdr:nvGrpSpPr>
      <xdr:grpSpPr bwMode="auto">
        <a:xfrm>
          <a:off x="1522990" y="7222673"/>
          <a:ext cx="330050" cy="257900"/>
          <a:chOff x="536" y="109"/>
          <a:chExt cx="46" cy="44"/>
        </a:xfrm>
      </xdr:grpSpPr>
      <xdr:pic>
        <xdr:nvPicPr>
          <xdr:cNvPr id="1305" name="Picture 6673" descr="route2">
            <a:extLst>
              <a:ext uri="{FF2B5EF4-FFF2-40B4-BE49-F238E27FC236}">
                <a16:creationId xmlns:a16="http://schemas.microsoft.com/office/drawing/2014/main" id="{3BAB1BE4-B72C-3B9C-8121-8BAF2E1A8F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06" name="Text Box 6674">
            <a:extLst>
              <a:ext uri="{FF2B5EF4-FFF2-40B4-BE49-F238E27FC236}">
                <a16:creationId xmlns:a16="http://schemas.microsoft.com/office/drawing/2014/main" id="{076019E4-FA74-9501-C55D-73DFF1AA8B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3</xdr:col>
      <xdr:colOff>150727</xdr:colOff>
      <xdr:row>44</xdr:row>
      <xdr:rowOff>53588</xdr:rowOff>
    </xdr:from>
    <xdr:to>
      <xdr:col>3</xdr:col>
      <xdr:colOff>169458</xdr:colOff>
      <xdr:row>45</xdr:row>
      <xdr:rowOff>77132</xdr:rowOff>
    </xdr:to>
    <xdr:cxnSp macro="">
      <xdr:nvCxnSpPr>
        <xdr:cNvPr id="1307" name="AutoShape 416">
          <a:extLst>
            <a:ext uri="{FF2B5EF4-FFF2-40B4-BE49-F238E27FC236}">
              <a16:creationId xmlns:a16="http://schemas.microsoft.com/office/drawing/2014/main" id="{C3D4C110-00BE-4AA6-A10D-08C9B7DE9D64}"/>
            </a:ext>
          </a:extLst>
        </xdr:cNvPr>
        <xdr:cNvCxnSpPr>
          <a:cxnSpLocks noChangeShapeType="1"/>
        </xdr:cNvCxnSpPr>
      </xdr:nvCxnSpPr>
      <xdr:spPr bwMode="auto">
        <a:xfrm flipV="1">
          <a:off x="1669284" y="7477645"/>
          <a:ext cx="18731" cy="192273"/>
        </a:xfrm>
        <a:prstGeom prst="straightConnector1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9920</xdr:colOff>
      <xdr:row>9</xdr:row>
      <xdr:rowOff>9927</xdr:rowOff>
    </xdr:from>
    <xdr:to>
      <xdr:col>19</xdr:col>
      <xdr:colOff>182235</xdr:colOff>
      <xdr:row>10</xdr:row>
      <xdr:rowOff>403</xdr:rowOff>
    </xdr:to>
    <xdr:sp macro="" textlink="">
      <xdr:nvSpPr>
        <xdr:cNvPr id="1308" name="六角形 1307">
          <a:extLst>
            <a:ext uri="{FF2B5EF4-FFF2-40B4-BE49-F238E27FC236}">
              <a16:creationId xmlns:a16="http://schemas.microsoft.com/office/drawing/2014/main" id="{9E768E5B-E394-4081-ABED-00C4F1C9A861}"/>
            </a:ext>
          </a:extLst>
        </xdr:cNvPr>
        <xdr:cNvSpPr/>
      </xdr:nvSpPr>
      <xdr:spPr bwMode="auto">
        <a:xfrm>
          <a:off x="12499100" y="1518687"/>
          <a:ext cx="172315" cy="15811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350983</xdr:colOff>
      <xdr:row>11</xdr:row>
      <xdr:rowOff>4210</xdr:rowOff>
    </xdr:from>
    <xdr:to>
      <xdr:col>19</xdr:col>
      <xdr:colOff>725346</xdr:colOff>
      <xdr:row>12</xdr:row>
      <xdr:rowOff>132030</xdr:rowOff>
    </xdr:to>
    <xdr:sp macro="" textlink="">
      <xdr:nvSpPr>
        <xdr:cNvPr id="1309" name="Text Box 6674">
          <a:extLst>
            <a:ext uri="{FF2B5EF4-FFF2-40B4-BE49-F238E27FC236}">
              <a16:creationId xmlns:a16="http://schemas.microsoft.com/office/drawing/2014/main" id="{54FCC867-4F7B-4BAF-BFBE-C9784C78E313}"/>
            </a:ext>
          </a:extLst>
        </xdr:cNvPr>
        <xdr:cNvSpPr txBox="1">
          <a:spLocks noChangeArrowheads="1"/>
        </xdr:cNvSpPr>
      </xdr:nvSpPr>
      <xdr:spPr bwMode="auto">
        <a:xfrm>
          <a:off x="12840163" y="1848250"/>
          <a:ext cx="336263" cy="295460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168</a:t>
          </a:r>
          <a:endParaRPr lang="ja-JP" altLang="en-US" sz="12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20</xdr:col>
      <xdr:colOff>346076</xdr:colOff>
      <xdr:row>15</xdr:row>
      <xdr:rowOff>23975</xdr:rowOff>
    </xdr:from>
    <xdr:ext cx="101599" cy="292100"/>
    <xdr:sp macro="" textlink="">
      <xdr:nvSpPr>
        <xdr:cNvPr id="1310" name="Text Box 777">
          <a:extLst>
            <a:ext uri="{FF2B5EF4-FFF2-40B4-BE49-F238E27FC236}">
              <a16:creationId xmlns:a16="http://schemas.microsoft.com/office/drawing/2014/main" id="{1631CC93-DB58-4790-808B-A5A2BC7BA1B1}"/>
            </a:ext>
          </a:extLst>
        </xdr:cNvPr>
        <xdr:cNvSpPr txBox="1">
          <a:spLocks noChangeArrowheads="1"/>
        </xdr:cNvSpPr>
      </xdr:nvSpPr>
      <xdr:spPr bwMode="auto">
        <a:xfrm>
          <a:off x="13521056" y="2538575"/>
          <a:ext cx="101599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oneCellAnchor>
  <xdr:oneCellAnchor>
    <xdr:from>
      <xdr:col>19</xdr:col>
      <xdr:colOff>26516</xdr:colOff>
      <xdr:row>11</xdr:row>
      <xdr:rowOff>0</xdr:rowOff>
    </xdr:from>
    <xdr:ext cx="373065" cy="103156"/>
    <xdr:sp macro="" textlink="">
      <xdr:nvSpPr>
        <xdr:cNvPr id="1311" name="Text Box 1664">
          <a:extLst>
            <a:ext uri="{FF2B5EF4-FFF2-40B4-BE49-F238E27FC236}">
              <a16:creationId xmlns:a16="http://schemas.microsoft.com/office/drawing/2014/main" id="{D3E677AF-579C-410A-AD65-96AFB39FA71C}"/>
            </a:ext>
          </a:extLst>
        </xdr:cNvPr>
        <xdr:cNvSpPr txBox="1">
          <a:spLocks noChangeArrowheads="1"/>
        </xdr:cNvSpPr>
      </xdr:nvSpPr>
      <xdr:spPr bwMode="auto">
        <a:xfrm>
          <a:off x="12515696" y="1844040"/>
          <a:ext cx="373065" cy="10315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1.4+5.4</a:t>
          </a:r>
        </a:p>
      </xdr:txBody>
    </xdr:sp>
    <xdr:clientData/>
  </xdr:oneCellAnchor>
  <xdr:twoCellAnchor>
    <xdr:from>
      <xdr:col>19</xdr:col>
      <xdr:colOff>36429</xdr:colOff>
      <xdr:row>11</xdr:row>
      <xdr:rowOff>87014</xdr:rowOff>
    </xdr:from>
    <xdr:to>
      <xdr:col>19</xdr:col>
      <xdr:colOff>178014</xdr:colOff>
      <xdr:row>12</xdr:row>
      <xdr:rowOff>34011</xdr:rowOff>
    </xdr:to>
    <xdr:sp macro="" textlink="">
      <xdr:nvSpPr>
        <xdr:cNvPr id="1312" name="六角形 1311">
          <a:extLst>
            <a:ext uri="{FF2B5EF4-FFF2-40B4-BE49-F238E27FC236}">
              <a16:creationId xmlns:a16="http://schemas.microsoft.com/office/drawing/2014/main" id="{3D4FEB16-BD2A-4C62-8EEC-1ED1814F7588}"/>
            </a:ext>
          </a:extLst>
        </xdr:cNvPr>
        <xdr:cNvSpPr/>
      </xdr:nvSpPr>
      <xdr:spPr bwMode="auto">
        <a:xfrm>
          <a:off x="12525609" y="1931054"/>
          <a:ext cx="141585" cy="114637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55</a:t>
          </a:r>
        </a:p>
      </xdr:txBody>
    </xdr:sp>
    <xdr:clientData/>
  </xdr:twoCellAnchor>
  <xdr:twoCellAnchor>
    <xdr:from>
      <xdr:col>19</xdr:col>
      <xdr:colOff>244627</xdr:colOff>
      <xdr:row>11</xdr:row>
      <xdr:rowOff>94728</xdr:rowOff>
    </xdr:from>
    <xdr:to>
      <xdr:col>19</xdr:col>
      <xdr:colOff>379770</xdr:colOff>
      <xdr:row>12</xdr:row>
      <xdr:rowOff>46553</xdr:rowOff>
    </xdr:to>
    <xdr:sp macro="" textlink="">
      <xdr:nvSpPr>
        <xdr:cNvPr id="1313" name="六角形 1312">
          <a:extLst>
            <a:ext uri="{FF2B5EF4-FFF2-40B4-BE49-F238E27FC236}">
              <a16:creationId xmlns:a16="http://schemas.microsoft.com/office/drawing/2014/main" id="{0EA9CCF2-F636-4818-88A6-855A4D235B92}"/>
            </a:ext>
          </a:extLst>
        </xdr:cNvPr>
        <xdr:cNvSpPr/>
      </xdr:nvSpPr>
      <xdr:spPr bwMode="auto">
        <a:xfrm>
          <a:off x="12733807" y="1938768"/>
          <a:ext cx="135143" cy="11946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321266</xdr:colOff>
      <xdr:row>14</xdr:row>
      <xdr:rowOff>12701</xdr:rowOff>
    </xdr:from>
    <xdr:to>
      <xdr:col>20</xdr:col>
      <xdr:colOff>689221</xdr:colOff>
      <xdr:row>14</xdr:row>
      <xdr:rowOff>12701</xdr:rowOff>
    </xdr:to>
    <xdr:sp macro="" textlink="">
      <xdr:nvSpPr>
        <xdr:cNvPr id="1314" name="Freeform 871">
          <a:extLst>
            <a:ext uri="{FF2B5EF4-FFF2-40B4-BE49-F238E27FC236}">
              <a16:creationId xmlns:a16="http://schemas.microsoft.com/office/drawing/2014/main" id="{A0C28528-1814-4715-92B2-400CE0C993C2}"/>
            </a:ext>
          </a:extLst>
        </xdr:cNvPr>
        <xdr:cNvSpPr>
          <a:spLocks/>
        </xdr:cNvSpPr>
      </xdr:nvSpPr>
      <xdr:spPr bwMode="auto">
        <a:xfrm>
          <a:off x="12810446" y="2359661"/>
          <a:ext cx="1053755" cy="0"/>
        </a:xfrm>
        <a:custGeom>
          <a:avLst/>
          <a:gdLst>
            <a:gd name="T0" fmla="*/ 0 w 38"/>
            <a:gd name="T1" fmla="*/ 0 h 26"/>
            <a:gd name="T2" fmla="*/ 0 w 38"/>
            <a:gd name="T3" fmla="*/ 2147483647 h 26"/>
            <a:gd name="T4" fmla="*/ 2147483647 w 38"/>
            <a:gd name="T5" fmla="*/ 2147483647 h 26"/>
            <a:gd name="T6" fmla="*/ 0 60000 65536"/>
            <a:gd name="T7" fmla="*/ 0 60000 65536"/>
            <a:gd name="T8" fmla="*/ 0 60000 65536"/>
            <a:gd name="connsiteX0" fmla="*/ 0 w 10000"/>
            <a:gd name="connsiteY0" fmla="*/ 0 h 0"/>
            <a:gd name="connsiteX1" fmla="*/ 10000 w 1000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>
              <a:moveTo>
                <a:pt x="0" y="0"/>
              </a:moveTo>
              <a:lnTo>
                <a:pt x="1000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82243</xdr:colOff>
      <xdr:row>10</xdr:row>
      <xdr:rowOff>28575</xdr:rowOff>
    </xdr:from>
    <xdr:to>
      <xdr:col>20</xdr:col>
      <xdr:colOff>104813</xdr:colOff>
      <xdr:row>16</xdr:row>
      <xdr:rowOff>104775</xdr:rowOff>
    </xdr:to>
    <xdr:sp macro="" textlink="">
      <xdr:nvSpPr>
        <xdr:cNvPr id="1315" name="Line 872">
          <a:extLst>
            <a:ext uri="{FF2B5EF4-FFF2-40B4-BE49-F238E27FC236}">
              <a16:creationId xmlns:a16="http://schemas.microsoft.com/office/drawing/2014/main" id="{81D1CF77-E08C-4B57-83AA-22E5F0D999A8}"/>
            </a:ext>
          </a:extLst>
        </xdr:cNvPr>
        <xdr:cNvSpPr>
          <a:spLocks noChangeShapeType="1"/>
        </xdr:cNvSpPr>
      </xdr:nvSpPr>
      <xdr:spPr bwMode="auto">
        <a:xfrm flipV="1">
          <a:off x="13257223" y="1704975"/>
          <a:ext cx="22570" cy="108204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20</xdr:col>
      <xdr:colOff>152400</xdr:colOff>
      <xdr:row>14</xdr:row>
      <xdr:rowOff>32525</xdr:rowOff>
    </xdr:from>
    <xdr:ext cx="469555" cy="177997"/>
    <xdr:sp macro="" textlink="">
      <xdr:nvSpPr>
        <xdr:cNvPr id="1316" name="Text Box 878">
          <a:extLst>
            <a:ext uri="{FF2B5EF4-FFF2-40B4-BE49-F238E27FC236}">
              <a16:creationId xmlns:a16="http://schemas.microsoft.com/office/drawing/2014/main" id="{21034728-7EFB-4BFE-A862-A5A1801387EC}"/>
            </a:ext>
          </a:extLst>
        </xdr:cNvPr>
        <xdr:cNvSpPr txBox="1">
          <a:spLocks noChangeArrowheads="1"/>
        </xdr:cNvSpPr>
      </xdr:nvSpPr>
      <xdr:spPr bwMode="auto">
        <a:xfrm>
          <a:off x="13327380" y="2379485"/>
          <a:ext cx="469555" cy="17799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橋本橋</a:t>
          </a:r>
        </a:p>
      </xdr:txBody>
    </xdr:sp>
    <xdr:clientData/>
  </xdr:oneCellAnchor>
  <xdr:twoCellAnchor editAs="oneCell">
    <xdr:from>
      <xdr:col>20</xdr:col>
      <xdr:colOff>7749</xdr:colOff>
      <xdr:row>13</xdr:row>
      <xdr:rowOff>103050</xdr:rowOff>
    </xdr:from>
    <xdr:to>
      <xdr:col>20</xdr:col>
      <xdr:colOff>184967</xdr:colOff>
      <xdr:row>14</xdr:row>
      <xdr:rowOff>90971</xdr:rowOff>
    </xdr:to>
    <xdr:pic>
      <xdr:nvPicPr>
        <xdr:cNvPr id="1317" name="図 1316">
          <a:extLst>
            <a:ext uri="{FF2B5EF4-FFF2-40B4-BE49-F238E27FC236}">
              <a16:creationId xmlns:a16="http://schemas.microsoft.com/office/drawing/2014/main" id="{65F7B72B-076B-4E10-9AEC-4536AC077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3182729" y="2282370"/>
          <a:ext cx="177218" cy="155561"/>
        </a:xfrm>
        <a:prstGeom prst="rect">
          <a:avLst/>
        </a:prstGeom>
      </xdr:spPr>
    </xdr:pic>
    <xdr:clientData/>
  </xdr:twoCellAnchor>
  <xdr:twoCellAnchor editAs="oneCell">
    <xdr:from>
      <xdr:col>20</xdr:col>
      <xdr:colOff>4494</xdr:colOff>
      <xdr:row>14</xdr:row>
      <xdr:rowOff>77105</xdr:rowOff>
    </xdr:from>
    <xdr:to>
      <xdr:col>20</xdr:col>
      <xdr:colOff>183598</xdr:colOff>
      <xdr:row>15</xdr:row>
      <xdr:rowOff>68035</xdr:rowOff>
    </xdr:to>
    <xdr:pic>
      <xdr:nvPicPr>
        <xdr:cNvPr id="1318" name="図 1317">
          <a:extLst>
            <a:ext uri="{FF2B5EF4-FFF2-40B4-BE49-F238E27FC236}">
              <a16:creationId xmlns:a16="http://schemas.microsoft.com/office/drawing/2014/main" id="{5A49A4EB-2D8E-46AD-BF20-217A3672C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3179474" y="2424065"/>
          <a:ext cx="179104" cy="158570"/>
        </a:xfrm>
        <a:prstGeom prst="rect">
          <a:avLst/>
        </a:prstGeom>
      </xdr:spPr>
    </xdr:pic>
    <xdr:clientData/>
  </xdr:twoCellAnchor>
  <xdr:twoCellAnchor>
    <xdr:from>
      <xdr:col>20</xdr:col>
      <xdr:colOff>119325</xdr:colOff>
      <xdr:row>15</xdr:row>
      <xdr:rowOff>107652</xdr:rowOff>
    </xdr:from>
    <xdr:to>
      <xdr:col>20</xdr:col>
      <xdr:colOff>319980</xdr:colOff>
      <xdr:row>16</xdr:row>
      <xdr:rowOff>121046</xdr:rowOff>
    </xdr:to>
    <xdr:sp macro="" textlink="">
      <xdr:nvSpPr>
        <xdr:cNvPr id="1319" name="六角形 1318">
          <a:extLst>
            <a:ext uri="{FF2B5EF4-FFF2-40B4-BE49-F238E27FC236}">
              <a16:creationId xmlns:a16="http://schemas.microsoft.com/office/drawing/2014/main" id="{82949DC2-3DFB-4BA3-B133-A5DC0514F3B2}"/>
            </a:ext>
          </a:extLst>
        </xdr:cNvPr>
        <xdr:cNvSpPr/>
      </xdr:nvSpPr>
      <xdr:spPr bwMode="auto">
        <a:xfrm>
          <a:off x="13294305" y="2622252"/>
          <a:ext cx="200655" cy="18103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180975</xdr:colOff>
      <xdr:row>13</xdr:row>
      <xdr:rowOff>85726</xdr:rowOff>
    </xdr:from>
    <xdr:to>
      <xdr:col>20</xdr:col>
      <xdr:colOff>571500</xdr:colOff>
      <xdr:row>14</xdr:row>
      <xdr:rowOff>114301</xdr:rowOff>
    </xdr:to>
    <xdr:grpSp>
      <xdr:nvGrpSpPr>
        <xdr:cNvPr id="1320" name="Group 874">
          <a:extLst>
            <a:ext uri="{FF2B5EF4-FFF2-40B4-BE49-F238E27FC236}">
              <a16:creationId xmlns:a16="http://schemas.microsoft.com/office/drawing/2014/main" id="{B19B5098-5C09-45DE-AEFE-B12380E40FC2}"/>
            </a:ext>
          </a:extLst>
        </xdr:cNvPr>
        <xdr:cNvGrpSpPr>
          <a:grpSpLocks/>
        </xdr:cNvGrpSpPr>
      </xdr:nvGrpSpPr>
      <xdr:grpSpPr bwMode="auto">
        <a:xfrm>
          <a:off x="13358132" y="2279197"/>
          <a:ext cx="390525" cy="197304"/>
          <a:chOff x="1389" y="516"/>
          <a:chExt cx="43" cy="21"/>
        </a:xfrm>
      </xdr:grpSpPr>
      <xdr:sp macro="" textlink="">
        <xdr:nvSpPr>
          <xdr:cNvPr id="1321" name="Freeform 875">
            <a:extLst>
              <a:ext uri="{FF2B5EF4-FFF2-40B4-BE49-F238E27FC236}">
                <a16:creationId xmlns:a16="http://schemas.microsoft.com/office/drawing/2014/main" id="{957E3A45-A1D7-DCAD-55BC-19BF70367569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22" name="Freeform 876">
            <a:extLst>
              <a:ext uri="{FF2B5EF4-FFF2-40B4-BE49-F238E27FC236}">
                <a16:creationId xmlns:a16="http://schemas.microsoft.com/office/drawing/2014/main" id="{B3DA5F5C-AF5C-82B6-EEA0-E192C4487CA2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19</xdr:col>
      <xdr:colOff>441325</xdr:colOff>
      <xdr:row>12</xdr:row>
      <xdr:rowOff>13948</xdr:rowOff>
    </xdr:from>
    <xdr:to>
      <xdr:col>20</xdr:col>
      <xdr:colOff>85725</xdr:colOff>
      <xdr:row>13</xdr:row>
      <xdr:rowOff>163796</xdr:rowOff>
    </xdr:to>
    <xdr:grpSp>
      <xdr:nvGrpSpPr>
        <xdr:cNvPr id="1323" name="Group 6672">
          <a:extLst>
            <a:ext uri="{FF2B5EF4-FFF2-40B4-BE49-F238E27FC236}">
              <a16:creationId xmlns:a16="http://schemas.microsoft.com/office/drawing/2014/main" id="{3162DD4C-E269-4573-A2EA-7757686460A7}"/>
            </a:ext>
          </a:extLst>
        </xdr:cNvPr>
        <xdr:cNvGrpSpPr>
          <a:grpSpLocks/>
        </xdr:cNvGrpSpPr>
      </xdr:nvGrpSpPr>
      <xdr:grpSpPr bwMode="auto">
        <a:xfrm>
          <a:off x="12932682" y="2038691"/>
          <a:ext cx="330200" cy="318576"/>
          <a:chOff x="536" y="110"/>
          <a:chExt cx="46" cy="44"/>
        </a:xfrm>
      </xdr:grpSpPr>
      <xdr:pic>
        <xdr:nvPicPr>
          <xdr:cNvPr id="1324" name="Picture 6673" descr="route2">
            <a:extLst>
              <a:ext uri="{FF2B5EF4-FFF2-40B4-BE49-F238E27FC236}">
                <a16:creationId xmlns:a16="http://schemas.microsoft.com/office/drawing/2014/main" id="{321FB1F9-B125-7398-8D1B-BD2415EAFE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25" name="Text Box 6674">
            <a:extLst>
              <a:ext uri="{FF2B5EF4-FFF2-40B4-BE49-F238E27FC236}">
                <a16:creationId xmlns:a16="http://schemas.microsoft.com/office/drawing/2014/main" id="{315978EB-203C-7FE2-E878-D0B281596C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 editAs="oneCell">
    <xdr:from>
      <xdr:col>19</xdr:col>
      <xdr:colOff>400956</xdr:colOff>
      <xdr:row>10</xdr:row>
      <xdr:rowOff>119628</xdr:rowOff>
    </xdr:from>
    <xdr:to>
      <xdr:col>19</xdr:col>
      <xdr:colOff>666749</xdr:colOff>
      <xdr:row>12</xdr:row>
      <xdr:rowOff>22681</xdr:rowOff>
    </xdr:to>
    <xdr:grpSp>
      <xdr:nvGrpSpPr>
        <xdr:cNvPr id="1326" name="Group 6672">
          <a:extLst>
            <a:ext uri="{FF2B5EF4-FFF2-40B4-BE49-F238E27FC236}">
              <a16:creationId xmlns:a16="http://schemas.microsoft.com/office/drawing/2014/main" id="{BF0FA964-6B79-40BE-BD97-58296B705EAA}"/>
            </a:ext>
          </a:extLst>
        </xdr:cNvPr>
        <xdr:cNvGrpSpPr>
          <a:grpSpLocks/>
        </xdr:cNvGrpSpPr>
      </xdr:nvGrpSpPr>
      <xdr:grpSpPr bwMode="auto">
        <a:xfrm>
          <a:off x="12892313" y="1806914"/>
          <a:ext cx="265793" cy="240510"/>
          <a:chOff x="536" y="110"/>
          <a:chExt cx="46" cy="44"/>
        </a:xfrm>
      </xdr:grpSpPr>
      <xdr:pic>
        <xdr:nvPicPr>
          <xdr:cNvPr id="1327" name="Picture 6673" descr="route2">
            <a:extLst>
              <a:ext uri="{FF2B5EF4-FFF2-40B4-BE49-F238E27FC236}">
                <a16:creationId xmlns:a16="http://schemas.microsoft.com/office/drawing/2014/main" id="{6C211D6D-BAC1-8CBB-EBE2-1820EF1532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28" name="Text Box 6674">
            <a:extLst>
              <a:ext uri="{FF2B5EF4-FFF2-40B4-BE49-F238E27FC236}">
                <a16:creationId xmlns:a16="http://schemas.microsoft.com/office/drawing/2014/main" id="{06CD6C9B-3708-FADF-CF32-3D49EFE5AD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2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</a:p>
        </xdr:txBody>
      </xdr:sp>
    </xdr:grpSp>
    <xdr:clientData/>
  </xdr:twoCellAnchor>
  <xdr:twoCellAnchor>
    <xdr:from>
      <xdr:col>19</xdr:col>
      <xdr:colOff>447006</xdr:colOff>
      <xdr:row>11</xdr:row>
      <xdr:rowOff>151309</xdr:rowOff>
    </xdr:from>
    <xdr:to>
      <xdr:col>20</xdr:col>
      <xdr:colOff>65349</xdr:colOff>
      <xdr:row>11</xdr:row>
      <xdr:rowOff>163842</xdr:rowOff>
    </xdr:to>
    <xdr:sp macro="" textlink="">
      <xdr:nvSpPr>
        <xdr:cNvPr id="1329" name="Line 129">
          <a:extLst>
            <a:ext uri="{FF2B5EF4-FFF2-40B4-BE49-F238E27FC236}">
              <a16:creationId xmlns:a16="http://schemas.microsoft.com/office/drawing/2014/main" id="{284F8FAC-6226-4048-812D-4AD546EA4FAC}"/>
            </a:ext>
          </a:extLst>
        </xdr:cNvPr>
        <xdr:cNvSpPr>
          <a:spLocks noChangeShapeType="1"/>
        </xdr:cNvSpPr>
      </xdr:nvSpPr>
      <xdr:spPr bwMode="auto">
        <a:xfrm flipV="1">
          <a:off x="12936186" y="1995349"/>
          <a:ext cx="304143" cy="125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20</xdr:col>
      <xdr:colOff>94455</xdr:colOff>
      <xdr:row>11</xdr:row>
      <xdr:rowOff>84338</xdr:rowOff>
    </xdr:from>
    <xdr:ext cx="235447" cy="129381"/>
    <xdr:sp macro="" textlink="">
      <xdr:nvSpPr>
        <xdr:cNvPr id="1330" name="Text Box 1301">
          <a:extLst>
            <a:ext uri="{FF2B5EF4-FFF2-40B4-BE49-F238E27FC236}">
              <a16:creationId xmlns:a16="http://schemas.microsoft.com/office/drawing/2014/main" id="{8A908644-EB87-417A-A1AE-60B23D746197}"/>
            </a:ext>
          </a:extLst>
        </xdr:cNvPr>
        <xdr:cNvSpPr txBox="1">
          <a:spLocks noChangeArrowheads="1"/>
        </xdr:cNvSpPr>
      </xdr:nvSpPr>
      <xdr:spPr bwMode="auto">
        <a:xfrm>
          <a:off x="13269435" y="1928378"/>
          <a:ext cx="235447" cy="12938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b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向副</a:t>
          </a:r>
        </a:p>
      </xdr:txBody>
    </xdr:sp>
    <xdr:clientData/>
  </xdr:oneCellAnchor>
  <xdr:oneCellAnchor>
    <xdr:from>
      <xdr:col>20</xdr:col>
      <xdr:colOff>205881</xdr:colOff>
      <xdr:row>12</xdr:row>
      <xdr:rowOff>68594</xdr:rowOff>
    </xdr:from>
    <xdr:ext cx="335798" cy="132793"/>
    <xdr:sp macro="" textlink="">
      <xdr:nvSpPr>
        <xdr:cNvPr id="1331" name="Text Box 303">
          <a:extLst>
            <a:ext uri="{FF2B5EF4-FFF2-40B4-BE49-F238E27FC236}">
              <a16:creationId xmlns:a16="http://schemas.microsoft.com/office/drawing/2014/main" id="{1282B05D-E5CE-4006-B599-48BA0E489B8A}"/>
            </a:ext>
          </a:extLst>
        </xdr:cNvPr>
        <xdr:cNvSpPr txBox="1">
          <a:spLocks noChangeArrowheads="1"/>
        </xdr:cNvSpPr>
      </xdr:nvSpPr>
      <xdr:spPr bwMode="auto">
        <a:xfrm>
          <a:off x="13380861" y="2080274"/>
          <a:ext cx="335798" cy="132793"/>
        </a:xfrm>
        <a:prstGeom prst="rect">
          <a:avLst/>
        </a:prstGeom>
        <a:solidFill>
          <a:schemeClr val="bg1">
            <a:alpha val="52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0.1㎞</a:t>
          </a:r>
        </a:p>
      </xdr:txBody>
    </xdr:sp>
    <xdr:clientData/>
  </xdr:oneCellAnchor>
  <xdr:twoCellAnchor>
    <xdr:from>
      <xdr:col>20</xdr:col>
      <xdr:colOff>42148</xdr:colOff>
      <xdr:row>11</xdr:row>
      <xdr:rowOff>152130</xdr:rowOff>
    </xdr:from>
    <xdr:to>
      <xdr:col>20</xdr:col>
      <xdr:colOff>247198</xdr:colOff>
      <xdr:row>14</xdr:row>
      <xdr:rowOff>13229</xdr:rowOff>
    </xdr:to>
    <xdr:sp macro="" textlink="">
      <xdr:nvSpPr>
        <xdr:cNvPr id="1332" name="AutoShape 1653">
          <a:extLst>
            <a:ext uri="{FF2B5EF4-FFF2-40B4-BE49-F238E27FC236}">
              <a16:creationId xmlns:a16="http://schemas.microsoft.com/office/drawing/2014/main" id="{24B3E67A-1FF0-4E5B-8753-73158ECB45E0}"/>
            </a:ext>
          </a:extLst>
        </xdr:cNvPr>
        <xdr:cNvSpPr>
          <a:spLocks/>
        </xdr:cNvSpPr>
      </xdr:nvSpPr>
      <xdr:spPr bwMode="auto">
        <a:xfrm>
          <a:off x="13217128" y="1996170"/>
          <a:ext cx="205050" cy="364019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19</xdr:col>
      <xdr:colOff>20890</xdr:colOff>
      <xdr:row>12</xdr:row>
      <xdr:rowOff>47787</xdr:rowOff>
    </xdr:from>
    <xdr:ext cx="230445" cy="99853"/>
    <xdr:sp macro="" textlink="">
      <xdr:nvSpPr>
        <xdr:cNvPr id="1333" name="Text Box 1301">
          <a:extLst>
            <a:ext uri="{FF2B5EF4-FFF2-40B4-BE49-F238E27FC236}">
              <a16:creationId xmlns:a16="http://schemas.microsoft.com/office/drawing/2014/main" id="{17A693A6-CF7D-4375-8009-572840569B87}"/>
            </a:ext>
          </a:extLst>
        </xdr:cNvPr>
        <xdr:cNvSpPr txBox="1">
          <a:spLocks noChangeArrowheads="1"/>
        </xdr:cNvSpPr>
      </xdr:nvSpPr>
      <xdr:spPr bwMode="auto">
        <a:xfrm>
          <a:off x="12510070" y="2059467"/>
          <a:ext cx="230445" cy="9985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火打</a:t>
          </a:r>
        </a:p>
      </xdr:txBody>
    </xdr:sp>
    <xdr:clientData/>
  </xdr:oneCellAnchor>
  <xdr:twoCellAnchor>
    <xdr:from>
      <xdr:col>20</xdr:col>
      <xdr:colOff>493610</xdr:colOff>
      <xdr:row>13</xdr:row>
      <xdr:rowOff>54870</xdr:rowOff>
    </xdr:from>
    <xdr:to>
      <xdr:col>20</xdr:col>
      <xdr:colOff>649878</xdr:colOff>
      <xdr:row>14</xdr:row>
      <xdr:rowOff>32546</xdr:rowOff>
    </xdr:to>
    <xdr:sp macro="" textlink="">
      <xdr:nvSpPr>
        <xdr:cNvPr id="1334" name="六角形 1333">
          <a:extLst>
            <a:ext uri="{FF2B5EF4-FFF2-40B4-BE49-F238E27FC236}">
              <a16:creationId xmlns:a16="http://schemas.microsoft.com/office/drawing/2014/main" id="{2FF697F1-B3E6-4E61-8E84-86991BBD05CC}"/>
            </a:ext>
          </a:extLst>
        </xdr:cNvPr>
        <xdr:cNvSpPr/>
      </xdr:nvSpPr>
      <xdr:spPr bwMode="auto">
        <a:xfrm>
          <a:off x="13668590" y="2234190"/>
          <a:ext cx="156268" cy="14531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20</xdr:col>
      <xdr:colOff>235552</xdr:colOff>
      <xdr:row>12</xdr:row>
      <xdr:rowOff>167583</xdr:rowOff>
    </xdr:from>
    <xdr:to>
      <xdr:col>20</xdr:col>
      <xdr:colOff>524080</xdr:colOff>
      <xdr:row>14</xdr:row>
      <xdr:rowOff>91680</xdr:rowOff>
    </xdr:to>
    <xdr:grpSp>
      <xdr:nvGrpSpPr>
        <xdr:cNvPr id="1335" name="Group 6672">
          <a:extLst>
            <a:ext uri="{FF2B5EF4-FFF2-40B4-BE49-F238E27FC236}">
              <a16:creationId xmlns:a16="http://schemas.microsoft.com/office/drawing/2014/main" id="{E213A35D-697B-4EB8-9A5E-866EE99A073A}"/>
            </a:ext>
          </a:extLst>
        </xdr:cNvPr>
        <xdr:cNvGrpSpPr>
          <a:grpSpLocks/>
        </xdr:cNvGrpSpPr>
      </xdr:nvGrpSpPr>
      <xdr:grpSpPr bwMode="auto">
        <a:xfrm>
          <a:off x="13412709" y="2192326"/>
          <a:ext cx="288528" cy="261554"/>
          <a:chOff x="536" y="110"/>
          <a:chExt cx="46" cy="44"/>
        </a:xfrm>
      </xdr:grpSpPr>
      <xdr:pic>
        <xdr:nvPicPr>
          <xdr:cNvPr id="1336" name="Picture 6673" descr="route2">
            <a:extLst>
              <a:ext uri="{FF2B5EF4-FFF2-40B4-BE49-F238E27FC236}">
                <a16:creationId xmlns:a16="http://schemas.microsoft.com/office/drawing/2014/main" id="{69D9ECDA-4D0C-864B-3310-BE0E99AD1E4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37" name="Text Box 6674">
            <a:extLst>
              <a:ext uri="{FF2B5EF4-FFF2-40B4-BE49-F238E27FC236}">
                <a16:creationId xmlns:a16="http://schemas.microsoft.com/office/drawing/2014/main" id="{C904DB3C-6B15-D181-63D9-F45C3F32A1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2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>
    <xdr:from>
      <xdr:col>19</xdr:col>
      <xdr:colOff>323393</xdr:colOff>
      <xdr:row>12</xdr:row>
      <xdr:rowOff>129325</xdr:rowOff>
    </xdr:from>
    <xdr:to>
      <xdr:col>19</xdr:col>
      <xdr:colOff>479661</xdr:colOff>
      <xdr:row>13</xdr:row>
      <xdr:rowOff>107001</xdr:rowOff>
    </xdr:to>
    <xdr:sp macro="" textlink="">
      <xdr:nvSpPr>
        <xdr:cNvPr id="1338" name="六角形 1337">
          <a:extLst>
            <a:ext uri="{FF2B5EF4-FFF2-40B4-BE49-F238E27FC236}">
              <a16:creationId xmlns:a16="http://schemas.microsoft.com/office/drawing/2014/main" id="{DA06883A-BAD0-4C86-979A-7055F8120CFD}"/>
            </a:ext>
          </a:extLst>
        </xdr:cNvPr>
        <xdr:cNvSpPr/>
      </xdr:nvSpPr>
      <xdr:spPr bwMode="auto">
        <a:xfrm>
          <a:off x="12812573" y="2141005"/>
          <a:ext cx="156268" cy="14531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330403</xdr:colOff>
      <xdr:row>23</xdr:row>
      <xdr:rowOff>4536</xdr:rowOff>
    </xdr:from>
    <xdr:to>
      <xdr:col>14</xdr:col>
      <xdr:colOff>486671</xdr:colOff>
      <xdr:row>23</xdr:row>
      <xdr:rowOff>155845</xdr:rowOff>
    </xdr:to>
    <xdr:sp macro="" textlink="">
      <xdr:nvSpPr>
        <xdr:cNvPr id="1339" name="六角形 1338">
          <a:extLst>
            <a:ext uri="{FF2B5EF4-FFF2-40B4-BE49-F238E27FC236}">
              <a16:creationId xmlns:a16="http://schemas.microsoft.com/office/drawing/2014/main" id="{A585F256-BDE0-41FA-9E55-3E080DCB49C8}"/>
            </a:ext>
          </a:extLst>
        </xdr:cNvPr>
        <xdr:cNvSpPr/>
      </xdr:nvSpPr>
      <xdr:spPr bwMode="auto">
        <a:xfrm>
          <a:off x="9390583" y="3860256"/>
          <a:ext cx="156268" cy="1513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317504</xdr:colOff>
      <xdr:row>23</xdr:row>
      <xdr:rowOff>39686</xdr:rowOff>
    </xdr:from>
    <xdr:to>
      <xdr:col>12</xdr:col>
      <xdr:colOff>473772</xdr:colOff>
      <xdr:row>24</xdr:row>
      <xdr:rowOff>17362</xdr:rowOff>
    </xdr:to>
    <xdr:sp macro="" textlink="">
      <xdr:nvSpPr>
        <xdr:cNvPr id="1340" name="六角形 1339">
          <a:extLst>
            <a:ext uri="{FF2B5EF4-FFF2-40B4-BE49-F238E27FC236}">
              <a16:creationId xmlns:a16="http://schemas.microsoft.com/office/drawing/2014/main" id="{7152F3CA-17CC-43A7-B755-5526BE400D19}"/>
            </a:ext>
          </a:extLst>
        </xdr:cNvPr>
        <xdr:cNvSpPr/>
      </xdr:nvSpPr>
      <xdr:spPr bwMode="auto">
        <a:xfrm>
          <a:off x="8006084" y="3895406"/>
          <a:ext cx="156268" cy="14531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322384</xdr:colOff>
      <xdr:row>53</xdr:row>
      <xdr:rowOff>166780</xdr:rowOff>
    </xdr:from>
    <xdr:to>
      <xdr:col>17</xdr:col>
      <xdr:colOff>3457</xdr:colOff>
      <xdr:row>54</xdr:row>
      <xdr:rowOff>42982</xdr:rowOff>
    </xdr:to>
    <xdr:sp macro="" textlink="">
      <xdr:nvSpPr>
        <xdr:cNvPr id="1341" name="Freeform 819">
          <a:extLst>
            <a:ext uri="{FF2B5EF4-FFF2-40B4-BE49-F238E27FC236}">
              <a16:creationId xmlns:a16="http://schemas.microsoft.com/office/drawing/2014/main" id="{407FC862-9D74-45F7-8222-E16C93FB6C96}"/>
            </a:ext>
          </a:extLst>
        </xdr:cNvPr>
        <xdr:cNvSpPr>
          <a:spLocks/>
        </xdr:cNvSpPr>
      </xdr:nvSpPr>
      <xdr:spPr bwMode="auto">
        <a:xfrm>
          <a:off x="10754164" y="9051700"/>
          <a:ext cx="366873" cy="43842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55">
              <a:moveTo>
                <a:pt x="0" y="55"/>
              </a:moveTo>
              <a:lnTo>
                <a:pt x="0" y="0"/>
              </a:lnTo>
              <a:lnTo>
                <a:pt x="5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15</xdr:col>
      <xdr:colOff>624052</xdr:colOff>
      <xdr:row>53</xdr:row>
      <xdr:rowOff>161047</xdr:rowOff>
    </xdr:from>
    <xdr:to>
      <xdr:col>16</xdr:col>
      <xdr:colOff>313595</xdr:colOff>
      <xdr:row>53</xdr:row>
      <xdr:rowOff>161487</xdr:rowOff>
    </xdr:to>
    <xdr:sp macro="" textlink="">
      <xdr:nvSpPr>
        <xdr:cNvPr id="1342" name="Line 820">
          <a:extLst>
            <a:ext uri="{FF2B5EF4-FFF2-40B4-BE49-F238E27FC236}">
              <a16:creationId xmlns:a16="http://schemas.microsoft.com/office/drawing/2014/main" id="{330F4847-A628-4DC1-BA4D-2A3999242502}"/>
            </a:ext>
          </a:extLst>
        </xdr:cNvPr>
        <xdr:cNvSpPr>
          <a:spLocks noChangeShapeType="1"/>
        </xdr:cNvSpPr>
      </xdr:nvSpPr>
      <xdr:spPr bwMode="auto">
        <a:xfrm flipV="1">
          <a:off x="10370032" y="9045967"/>
          <a:ext cx="375343" cy="4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26050</xdr:colOff>
      <xdr:row>54</xdr:row>
      <xdr:rowOff>8149</xdr:rowOff>
    </xdr:from>
    <xdr:ext cx="964769" cy="328744"/>
    <xdr:sp macro="" textlink="">
      <xdr:nvSpPr>
        <xdr:cNvPr id="1343" name="Text Box 430">
          <a:extLst>
            <a:ext uri="{FF2B5EF4-FFF2-40B4-BE49-F238E27FC236}">
              <a16:creationId xmlns:a16="http://schemas.microsoft.com/office/drawing/2014/main" id="{4FF6526D-D608-42E1-AEB3-0198E96FABA2}"/>
            </a:ext>
          </a:extLst>
        </xdr:cNvPr>
        <xdr:cNvSpPr txBox="1">
          <a:spLocks noChangeArrowheads="1"/>
        </xdr:cNvSpPr>
      </xdr:nvSpPr>
      <xdr:spPr bwMode="auto">
        <a:xfrm>
          <a:off x="9772030" y="9060709"/>
          <a:ext cx="964769" cy="32874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セブンイレブン阪南自然田店</a:t>
          </a:r>
        </a:p>
      </xdr:txBody>
    </xdr:sp>
    <xdr:clientData/>
  </xdr:oneCellAnchor>
  <xdr:twoCellAnchor>
    <xdr:from>
      <xdr:col>15</xdr:col>
      <xdr:colOff>126387</xdr:colOff>
      <xdr:row>55</xdr:row>
      <xdr:rowOff>150916</xdr:rowOff>
    </xdr:from>
    <xdr:to>
      <xdr:col>16</xdr:col>
      <xdr:colOff>22678</xdr:colOff>
      <xdr:row>56</xdr:row>
      <xdr:rowOff>126999</xdr:rowOff>
    </xdr:to>
    <xdr:sp macro="" textlink="">
      <xdr:nvSpPr>
        <xdr:cNvPr id="1344" name="Text Box 1118">
          <a:extLst>
            <a:ext uri="{FF2B5EF4-FFF2-40B4-BE49-F238E27FC236}">
              <a16:creationId xmlns:a16="http://schemas.microsoft.com/office/drawing/2014/main" id="{F8A31A0F-D0F6-4109-8B04-774AF23D3790}"/>
            </a:ext>
          </a:extLst>
        </xdr:cNvPr>
        <xdr:cNvSpPr txBox="1">
          <a:spLocks noChangeArrowheads="1"/>
        </xdr:cNvSpPr>
      </xdr:nvSpPr>
      <xdr:spPr bwMode="auto">
        <a:xfrm>
          <a:off x="9872367" y="9371116"/>
          <a:ext cx="582091" cy="14372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twoCellAnchor>
  <xdr:twoCellAnchor>
    <xdr:from>
      <xdr:col>16</xdr:col>
      <xdr:colOff>444380</xdr:colOff>
      <xdr:row>54</xdr:row>
      <xdr:rowOff>57685</xdr:rowOff>
    </xdr:from>
    <xdr:to>
      <xdr:col>16</xdr:col>
      <xdr:colOff>654160</xdr:colOff>
      <xdr:row>55</xdr:row>
      <xdr:rowOff>52005</xdr:rowOff>
    </xdr:to>
    <xdr:sp macro="" textlink="">
      <xdr:nvSpPr>
        <xdr:cNvPr id="1345" name="六角形 1344">
          <a:extLst>
            <a:ext uri="{FF2B5EF4-FFF2-40B4-BE49-F238E27FC236}">
              <a16:creationId xmlns:a16="http://schemas.microsoft.com/office/drawing/2014/main" id="{ECC8C4CF-8591-4621-9C56-E8B49CA2640F}"/>
            </a:ext>
          </a:extLst>
        </xdr:cNvPr>
        <xdr:cNvSpPr/>
      </xdr:nvSpPr>
      <xdr:spPr bwMode="auto">
        <a:xfrm>
          <a:off x="10876160" y="9110245"/>
          <a:ext cx="209780" cy="16196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256443</xdr:colOff>
      <xdr:row>53</xdr:row>
      <xdr:rowOff>103764</xdr:rowOff>
    </xdr:from>
    <xdr:to>
      <xdr:col>16</xdr:col>
      <xdr:colOff>361950</xdr:colOff>
      <xdr:row>54</xdr:row>
      <xdr:rowOff>148462</xdr:rowOff>
    </xdr:to>
    <xdr:sp macro="" textlink="">
      <xdr:nvSpPr>
        <xdr:cNvPr id="1346" name="Freeform 340">
          <a:extLst>
            <a:ext uri="{FF2B5EF4-FFF2-40B4-BE49-F238E27FC236}">
              <a16:creationId xmlns:a16="http://schemas.microsoft.com/office/drawing/2014/main" id="{5F18E599-7D71-4C20-B414-9E3F7B0EFD0E}"/>
            </a:ext>
          </a:extLst>
        </xdr:cNvPr>
        <xdr:cNvSpPr>
          <a:spLocks/>
        </xdr:cNvSpPr>
      </xdr:nvSpPr>
      <xdr:spPr bwMode="auto">
        <a:xfrm>
          <a:off x="10688223" y="8988684"/>
          <a:ext cx="105507" cy="212338"/>
        </a:xfrm>
        <a:custGeom>
          <a:avLst/>
          <a:gdLst>
            <a:gd name="T0" fmla="*/ 0 w 23"/>
            <a:gd name="T1" fmla="*/ 2147483647 h 50"/>
            <a:gd name="T2" fmla="*/ 2147483647 w 23"/>
            <a:gd name="T3" fmla="*/ 2147483647 h 50"/>
            <a:gd name="T4" fmla="*/ 2147483647 w 23"/>
            <a:gd name="T5" fmla="*/ 2147483647 h 50"/>
            <a:gd name="T6" fmla="*/ 2147483647 w 23"/>
            <a:gd name="T7" fmla="*/ 0 h 5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3" h="50">
              <a:moveTo>
                <a:pt x="0" y="50"/>
              </a:moveTo>
              <a:lnTo>
                <a:pt x="23" y="50"/>
              </a:lnTo>
              <a:lnTo>
                <a:pt x="23" y="19"/>
              </a:lnTo>
              <a:lnTo>
                <a:pt x="22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290150</xdr:colOff>
      <xdr:row>53</xdr:row>
      <xdr:rowOff>81787</xdr:rowOff>
    </xdr:from>
    <xdr:to>
      <xdr:col>16</xdr:col>
      <xdr:colOff>440352</xdr:colOff>
      <xdr:row>54</xdr:row>
      <xdr:rowOff>70531</xdr:rowOff>
    </xdr:to>
    <xdr:sp macro="" textlink="">
      <xdr:nvSpPr>
        <xdr:cNvPr id="1347" name="Oval 821">
          <a:extLst>
            <a:ext uri="{FF2B5EF4-FFF2-40B4-BE49-F238E27FC236}">
              <a16:creationId xmlns:a16="http://schemas.microsoft.com/office/drawing/2014/main" id="{CDDC370A-3DE8-498E-A917-3A4B576BB935}"/>
            </a:ext>
          </a:extLst>
        </xdr:cNvPr>
        <xdr:cNvSpPr>
          <a:spLocks noChangeArrowheads="1"/>
        </xdr:cNvSpPr>
      </xdr:nvSpPr>
      <xdr:spPr bwMode="auto">
        <a:xfrm>
          <a:off x="10721930" y="8966707"/>
          <a:ext cx="150202" cy="15638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241789</xdr:colOff>
      <xdr:row>55</xdr:row>
      <xdr:rowOff>98914</xdr:rowOff>
    </xdr:from>
    <xdr:to>
      <xdr:col>16</xdr:col>
      <xdr:colOff>373673</xdr:colOff>
      <xdr:row>56</xdr:row>
      <xdr:rowOff>145803</xdr:rowOff>
    </xdr:to>
    <xdr:sp macro="" textlink="">
      <xdr:nvSpPr>
        <xdr:cNvPr id="1348" name="Freeform 339">
          <a:extLst>
            <a:ext uri="{FF2B5EF4-FFF2-40B4-BE49-F238E27FC236}">
              <a16:creationId xmlns:a16="http://schemas.microsoft.com/office/drawing/2014/main" id="{DE8734E8-3C25-4410-9435-EFD21654DBF6}"/>
            </a:ext>
          </a:extLst>
        </xdr:cNvPr>
        <xdr:cNvSpPr>
          <a:spLocks/>
        </xdr:cNvSpPr>
      </xdr:nvSpPr>
      <xdr:spPr bwMode="auto">
        <a:xfrm>
          <a:off x="10673569" y="9319114"/>
          <a:ext cx="131884" cy="214529"/>
        </a:xfrm>
        <a:custGeom>
          <a:avLst/>
          <a:gdLst>
            <a:gd name="T0" fmla="*/ 2147483647 w 45"/>
            <a:gd name="T1" fmla="*/ 2147483647 h 56"/>
            <a:gd name="T2" fmla="*/ 2147483647 w 45"/>
            <a:gd name="T3" fmla="*/ 0 h 56"/>
            <a:gd name="T4" fmla="*/ 0 w 45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5" h="56">
              <a:moveTo>
                <a:pt x="45" y="56"/>
              </a:moveTo>
              <a:lnTo>
                <a:pt x="45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290515</xdr:colOff>
      <xdr:row>55</xdr:row>
      <xdr:rowOff>161925</xdr:rowOff>
    </xdr:from>
    <xdr:to>
      <xdr:col>16</xdr:col>
      <xdr:colOff>460373</xdr:colOff>
      <xdr:row>56</xdr:row>
      <xdr:rowOff>111125</xdr:rowOff>
    </xdr:to>
    <xdr:sp macro="" textlink="">
      <xdr:nvSpPr>
        <xdr:cNvPr id="1349" name="AutoShape 818">
          <a:extLst>
            <a:ext uri="{FF2B5EF4-FFF2-40B4-BE49-F238E27FC236}">
              <a16:creationId xmlns:a16="http://schemas.microsoft.com/office/drawing/2014/main" id="{FE90E0CD-8A7B-4F12-ACB5-335E0C8FB948}"/>
            </a:ext>
          </a:extLst>
        </xdr:cNvPr>
        <xdr:cNvSpPr>
          <a:spLocks noChangeArrowheads="1"/>
        </xdr:cNvSpPr>
      </xdr:nvSpPr>
      <xdr:spPr bwMode="auto">
        <a:xfrm>
          <a:off x="10722295" y="9382125"/>
          <a:ext cx="169858" cy="116840"/>
        </a:xfrm>
        <a:prstGeom prst="triangle">
          <a:avLst>
            <a:gd name="adj" fmla="val 50000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15</xdr:col>
      <xdr:colOff>17487</xdr:colOff>
      <xdr:row>50</xdr:row>
      <xdr:rowOff>2206</xdr:rowOff>
    </xdr:from>
    <xdr:ext cx="302218" cy="79375"/>
    <xdr:sp macro="" textlink="">
      <xdr:nvSpPr>
        <xdr:cNvPr id="1350" name="Text Box 1194">
          <a:extLst>
            <a:ext uri="{FF2B5EF4-FFF2-40B4-BE49-F238E27FC236}">
              <a16:creationId xmlns:a16="http://schemas.microsoft.com/office/drawing/2014/main" id="{01094078-9F15-4A52-9EC7-21AE2FEF7663}"/>
            </a:ext>
          </a:extLst>
        </xdr:cNvPr>
        <xdr:cNvSpPr txBox="1">
          <a:spLocks noChangeArrowheads="1"/>
        </xdr:cNvSpPr>
      </xdr:nvSpPr>
      <xdr:spPr bwMode="auto">
        <a:xfrm>
          <a:off x="9763467" y="8384206"/>
          <a:ext cx="302218" cy="7937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ctr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2.3-2.0</a:t>
          </a:r>
        </a:p>
      </xdr:txBody>
    </xdr:sp>
    <xdr:clientData/>
  </xdr:oneCellAnchor>
  <xdr:twoCellAnchor>
    <xdr:from>
      <xdr:col>13</xdr:col>
      <xdr:colOff>0</xdr:colOff>
      <xdr:row>60</xdr:row>
      <xdr:rowOff>152400</xdr:rowOff>
    </xdr:from>
    <xdr:to>
      <xdr:col>13</xdr:col>
      <xdr:colOff>0</xdr:colOff>
      <xdr:row>60</xdr:row>
      <xdr:rowOff>152400</xdr:rowOff>
    </xdr:to>
    <xdr:sp macro="" textlink="">
      <xdr:nvSpPr>
        <xdr:cNvPr id="1351" name="Line 773">
          <a:extLst>
            <a:ext uri="{FF2B5EF4-FFF2-40B4-BE49-F238E27FC236}">
              <a16:creationId xmlns:a16="http://schemas.microsoft.com/office/drawing/2014/main" id="{70B9A513-7720-43FA-B719-FF8F28BFF250}"/>
            </a:ext>
          </a:extLst>
        </xdr:cNvPr>
        <xdr:cNvSpPr>
          <a:spLocks noChangeShapeType="1"/>
        </xdr:cNvSpPr>
      </xdr:nvSpPr>
      <xdr:spPr bwMode="auto">
        <a:xfrm flipV="1">
          <a:off x="837438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27214</xdr:colOff>
      <xdr:row>57</xdr:row>
      <xdr:rowOff>1</xdr:rowOff>
    </xdr:from>
    <xdr:to>
      <xdr:col>11</xdr:col>
      <xdr:colOff>199529</xdr:colOff>
      <xdr:row>57</xdr:row>
      <xdr:rowOff>161926</xdr:rowOff>
    </xdr:to>
    <xdr:sp macro="" textlink="">
      <xdr:nvSpPr>
        <xdr:cNvPr id="1352" name="六角形 1351">
          <a:extLst>
            <a:ext uri="{FF2B5EF4-FFF2-40B4-BE49-F238E27FC236}">
              <a16:creationId xmlns:a16="http://schemas.microsoft.com/office/drawing/2014/main" id="{66C346E4-DE83-454B-BC51-4ED180F6BE1D}"/>
            </a:ext>
          </a:extLst>
        </xdr:cNvPr>
        <xdr:cNvSpPr/>
      </xdr:nvSpPr>
      <xdr:spPr bwMode="auto">
        <a:xfrm>
          <a:off x="7029994" y="9555481"/>
          <a:ext cx="17231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987</xdr:colOff>
      <xdr:row>57</xdr:row>
      <xdr:rowOff>2</xdr:rowOff>
    </xdr:from>
    <xdr:to>
      <xdr:col>13</xdr:col>
      <xdr:colOff>172310</xdr:colOff>
      <xdr:row>57</xdr:row>
      <xdr:rowOff>161927</xdr:rowOff>
    </xdr:to>
    <xdr:sp macro="" textlink="">
      <xdr:nvSpPr>
        <xdr:cNvPr id="1353" name="六角形 1352">
          <a:extLst>
            <a:ext uri="{FF2B5EF4-FFF2-40B4-BE49-F238E27FC236}">
              <a16:creationId xmlns:a16="http://schemas.microsoft.com/office/drawing/2014/main" id="{73E66F07-1899-4B12-9E28-877B5F46B1DB}"/>
            </a:ext>
          </a:extLst>
        </xdr:cNvPr>
        <xdr:cNvSpPr/>
      </xdr:nvSpPr>
      <xdr:spPr bwMode="auto">
        <a:xfrm>
          <a:off x="8375367" y="9555482"/>
          <a:ext cx="171323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0</xdr:colOff>
      <xdr:row>25</xdr:row>
      <xdr:rowOff>0</xdr:rowOff>
    </xdr:from>
    <xdr:to>
      <xdr:col>17</xdr:col>
      <xdr:colOff>185460</xdr:colOff>
      <xdr:row>26</xdr:row>
      <xdr:rowOff>2098</xdr:rowOff>
    </xdr:to>
    <xdr:sp macro="" textlink="">
      <xdr:nvSpPr>
        <xdr:cNvPr id="1354" name="六角形 1353">
          <a:extLst>
            <a:ext uri="{FF2B5EF4-FFF2-40B4-BE49-F238E27FC236}">
              <a16:creationId xmlns:a16="http://schemas.microsoft.com/office/drawing/2014/main" id="{C378AF60-4086-4788-8D92-3012D60BBE34}"/>
            </a:ext>
          </a:extLst>
        </xdr:cNvPr>
        <xdr:cNvSpPr/>
      </xdr:nvSpPr>
      <xdr:spPr bwMode="auto">
        <a:xfrm>
          <a:off x="11117580" y="4191000"/>
          <a:ext cx="185460" cy="16973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269730</xdr:colOff>
      <xdr:row>38</xdr:row>
      <xdr:rowOff>93519</xdr:rowOff>
    </xdr:from>
    <xdr:to>
      <xdr:col>19</xdr:col>
      <xdr:colOff>450705</xdr:colOff>
      <xdr:row>39</xdr:row>
      <xdr:rowOff>83994</xdr:rowOff>
    </xdr:to>
    <xdr:sp macro="" textlink="">
      <xdr:nvSpPr>
        <xdr:cNvPr id="1355" name="AutoShape 669">
          <a:extLst>
            <a:ext uri="{FF2B5EF4-FFF2-40B4-BE49-F238E27FC236}">
              <a16:creationId xmlns:a16="http://schemas.microsoft.com/office/drawing/2014/main" id="{72805565-757D-4BF1-9C7C-F0F81699EF52}"/>
            </a:ext>
          </a:extLst>
        </xdr:cNvPr>
        <xdr:cNvSpPr>
          <a:spLocks noChangeArrowheads="1"/>
        </xdr:cNvSpPr>
      </xdr:nvSpPr>
      <xdr:spPr bwMode="auto">
        <a:xfrm>
          <a:off x="12758910" y="6463839"/>
          <a:ext cx="180975" cy="15811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19</xdr:col>
      <xdr:colOff>637666</xdr:colOff>
      <xdr:row>53</xdr:row>
      <xdr:rowOff>166471</xdr:rowOff>
    </xdr:from>
    <xdr:ext cx="344715" cy="345469"/>
    <xdr:pic>
      <xdr:nvPicPr>
        <xdr:cNvPr id="1356" name="図 1355" descr="「コンビニのロゴ」の画像検索結果">
          <a:extLst>
            <a:ext uri="{FF2B5EF4-FFF2-40B4-BE49-F238E27FC236}">
              <a16:creationId xmlns:a16="http://schemas.microsoft.com/office/drawing/2014/main" id="{C283F255-BDFF-47EB-BC20-0AC388A64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6846" y="9051391"/>
          <a:ext cx="344715" cy="345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19</xdr:col>
      <xdr:colOff>360980</xdr:colOff>
      <xdr:row>53</xdr:row>
      <xdr:rowOff>168733</xdr:rowOff>
    </xdr:from>
    <xdr:to>
      <xdr:col>19</xdr:col>
      <xdr:colOff>676216</xdr:colOff>
      <xdr:row>54</xdr:row>
      <xdr:rowOff>34738</xdr:rowOff>
    </xdr:to>
    <xdr:sp macro="" textlink="">
      <xdr:nvSpPr>
        <xdr:cNvPr id="1357" name="Line 1383">
          <a:extLst>
            <a:ext uri="{FF2B5EF4-FFF2-40B4-BE49-F238E27FC236}">
              <a16:creationId xmlns:a16="http://schemas.microsoft.com/office/drawing/2014/main" id="{BED687A7-521A-4E9F-A976-B7B92FF1B743}"/>
            </a:ext>
          </a:extLst>
        </xdr:cNvPr>
        <xdr:cNvSpPr>
          <a:spLocks noChangeShapeType="1"/>
        </xdr:cNvSpPr>
      </xdr:nvSpPr>
      <xdr:spPr bwMode="auto">
        <a:xfrm flipV="1">
          <a:off x="12850160" y="9053653"/>
          <a:ext cx="315236" cy="336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238125</xdr:colOff>
      <xdr:row>51</xdr:row>
      <xdr:rowOff>38100</xdr:rowOff>
    </xdr:from>
    <xdr:to>
      <xdr:col>20</xdr:col>
      <xdr:colOff>323850</xdr:colOff>
      <xdr:row>52</xdr:row>
      <xdr:rowOff>85725</xdr:rowOff>
    </xdr:to>
    <xdr:sp macro="" textlink="">
      <xdr:nvSpPr>
        <xdr:cNvPr id="1358" name="Freeform 530">
          <a:extLst>
            <a:ext uri="{FF2B5EF4-FFF2-40B4-BE49-F238E27FC236}">
              <a16:creationId xmlns:a16="http://schemas.microsoft.com/office/drawing/2014/main" id="{C6356E26-324F-4227-8EA3-88584A0059EC}"/>
            </a:ext>
          </a:extLst>
        </xdr:cNvPr>
        <xdr:cNvSpPr>
          <a:spLocks/>
        </xdr:cNvSpPr>
      </xdr:nvSpPr>
      <xdr:spPr bwMode="auto">
        <a:xfrm>
          <a:off x="13413105" y="858774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51</xdr:row>
      <xdr:rowOff>133350</xdr:rowOff>
    </xdr:from>
    <xdr:to>
      <xdr:col>20</xdr:col>
      <xdr:colOff>285750</xdr:colOff>
      <xdr:row>53</xdr:row>
      <xdr:rowOff>9525</xdr:rowOff>
    </xdr:to>
    <xdr:sp macro="" textlink="">
      <xdr:nvSpPr>
        <xdr:cNvPr id="1359" name="Freeform 532">
          <a:extLst>
            <a:ext uri="{FF2B5EF4-FFF2-40B4-BE49-F238E27FC236}">
              <a16:creationId xmlns:a16="http://schemas.microsoft.com/office/drawing/2014/main" id="{73E550CC-6159-4E8D-931C-AA3CED53362A}"/>
            </a:ext>
          </a:extLst>
        </xdr:cNvPr>
        <xdr:cNvSpPr>
          <a:spLocks/>
        </xdr:cNvSpPr>
      </xdr:nvSpPr>
      <xdr:spPr bwMode="auto">
        <a:xfrm>
          <a:off x="1337500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51</xdr:row>
      <xdr:rowOff>133350</xdr:rowOff>
    </xdr:from>
    <xdr:to>
      <xdr:col>20</xdr:col>
      <xdr:colOff>285750</xdr:colOff>
      <xdr:row>53</xdr:row>
      <xdr:rowOff>9525</xdr:rowOff>
    </xdr:to>
    <xdr:sp macro="" textlink="">
      <xdr:nvSpPr>
        <xdr:cNvPr id="1360" name="Freeform 533">
          <a:extLst>
            <a:ext uri="{FF2B5EF4-FFF2-40B4-BE49-F238E27FC236}">
              <a16:creationId xmlns:a16="http://schemas.microsoft.com/office/drawing/2014/main" id="{DAA5818D-3843-410E-9814-B486FB43744D}"/>
            </a:ext>
          </a:extLst>
        </xdr:cNvPr>
        <xdr:cNvSpPr>
          <a:spLocks/>
        </xdr:cNvSpPr>
      </xdr:nvSpPr>
      <xdr:spPr bwMode="auto">
        <a:xfrm>
          <a:off x="1337500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636651</xdr:colOff>
      <xdr:row>50</xdr:row>
      <xdr:rowOff>116578</xdr:rowOff>
    </xdr:from>
    <xdr:to>
      <xdr:col>19</xdr:col>
      <xdr:colOff>636651</xdr:colOff>
      <xdr:row>54</xdr:row>
      <xdr:rowOff>722</xdr:rowOff>
    </xdr:to>
    <xdr:sp macro="" textlink="">
      <xdr:nvSpPr>
        <xdr:cNvPr id="1361" name="Freeform 71">
          <a:extLst>
            <a:ext uri="{FF2B5EF4-FFF2-40B4-BE49-F238E27FC236}">
              <a16:creationId xmlns:a16="http://schemas.microsoft.com/office/drawing/2014/main" id="{9BAF951B-6694-4503-A9A3-4F9264B497F1}"/>
            </a:ext>
          </a:extLst>
        </xdr:cNvPr>
        <xdr:cNvSpPr>
          <a:spLocks/>
        </xdr:cNvSpPr>
      </xdr:nvSpPr>
      <xdr:spPr bwMode="auto">
        <a:xfrm>
          <a:off x="13125831" y="8498578"/>
          <a:ext cx="0" cy="554704"/>
        </a:xfrm>
        <a:custGeom>
          <a:avLst/>
          <a:gdLst>
            <a:gd name="T0" fmla="*/ 0 w 42"/>
            <a:gd name="T1" fmla="*/ 0 h 32"/>
            <a:gd name="T2" fmla="*/ 0 w 42"/>
            <a:gd name="T3" fmla="*/ 2147483647 h 32"/>
            <a:gd name="T4" fmla="*/ 2147483647 w 42"/>
            <a:gd name="T5" fmla="*/ 2147483647 h 32"/>
            <a:gd name="T6" fmla="*/ 0 60000 65536"/>
            <a:gd name="T7" fmla="*/ 0 60000 65536"/>
            <a:gd name="T8" fmla="*/ 0 60000 65536"/>
            <a:gd name="connsiteX0" fmla="*/ 0 w 10000"/>
            <a:gd name="connsiteY0" fmla="*/ 0 h 19313"/>
            <a:gd name="connsiteX1" fmla="*/ 0 w 10000"/>
            <a:gd name="connsiteY1" fmla="*/ 19313 h 19313"/>
            <a:gd name="connsiteX2" fmla="*/ 10000 w 10000"/>
            <a:gd name="connsiteY2" fmla="*/ 19313 h 19313"/>
            <a:gd name="connsiteX0" fmla="*/ 0 w 0"/>
            <a:gd name="connsiteY0" fmla="*/ 0 h 19313"/>
            <a:gd name="connsiteX1" fmla="*/ 0 w 0"/>
            <a:gd name="connsiteY1" fmla="*/ 19313 h 19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19313">
              <a:moveTo>
                <a:pt x="0" y="0"/>
              </a:moveTo>
              <a:lnTo>
                <a:pt x="0" y="19313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567358</xdr:colOff>
      <xdr:row>53</xdr:row>
      <xdr:rowOff>107504</xdr:rowOff>
    </xdr:from>
    <xdr:to>
      <xdr:col>19</xdr:col>
      <xdr:colOff>686814</xdr:colOff>
      <xdr:row>54</xdr:row>
      <xdr:rowOff>64055</xdr:rowOff>
    </xdr:to>
    <xdr:sp macro="" textlink="">
      <xdr:nvSpPr>
        <xdr:cNvPr id="1362" name="Oval 438">
          <a:extLst>
            <a:ext uri="{FF2B5EF4-FFF2-40B4-BE49-F238E27FC236}">
              <a16:creationId xmlns:a16="http://schemas.microsoft.com/office/drawing/2014/main" id="{6B18B05D-A5E7-44B1-894D-7B4DFB6509A1}"/>
            </a:ext>
          </a:extLst>
        </xdr:cNvPr>
        <xdr:cNvSpPr>
          <a:spLocks noChangeArrowheads="1"/>
        </xdr:cNvSpPr>
      </xdr:nvSpPr>
      <xdr:spPr bwMode="auto">
        <a:xfrm>
          <a:off x="13056538" y="8992424"/>
          <a:ext cx="119456" cy="12419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280598</xdr:colOff>
      <xdr:row>52</xdr:row>
      <xdr:rowOff>162054</xdr:rowOff>
    </xdr:from>
    <xdr:to>
      <xdr:col>19</xdr:col>
      <xdr:colOff>466786</xdr:colOff>
      <xdr:row>53</xdr:row>
      <xdr:rowOff>144611</xdr:rowOff>
    </xdr:to>
    <xdr:sp macro="" textlink="">
      <xdr:nvSpPr>
        <xdr:cNvPr id="1363" name="六角形 1362">
          <a:extLst>
            <a:ext uri="{FF2B5EF4-FFF2-40B4-BE49-F238E27FC236}">
              <a16:creationId xmlns:a16="http://schemas.microsoft.com/office/drawing/2014/main" id="{A60AE5E9-AEA1-4C69-AFBB-7B0A31B9FCB6}"/>
            </a:ext>
          </a:extLst>
        </xdr:cNvPr>
        <xdr:cNvSpPr/>
      </xdr:nvSpPr>
      <xdr:spPr bwMode="auto">
        <a:xfrm>
          <a:off x="12769778" y="8879334"/>
          <a:ext cx="186188" cy="15019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627237</xdr:colOff>
      <xdr:row>53</xdr:row>
      <xdr:rowOff>57566</xdr:rowOff>
    </xdr:from>
    <xdr:to>
      <xdr:col>20</xdr:col>
      <xdr:colOff>531466</xdr:colOff>
      <xdr:row>55</xdr:row>
      <xdr:rowOff>131139</xdr:rowOff>
    </xdr:to>
    <xdr:sp macro="" textlink="">
      <xdr:nvSpPr>
        <xdr:cNvPr id="1364" name="Freeform 329">
          <a:extLst>
            <a:ext uri="{FF2B5EF4-FFF2-40B4-BE49-F238E27FC236}">
              <a16:creationId xmlns:a16="http://schemas.microsoft.com/office/drawing/2014/main" id="{67C01333-B999-4C39-B751-20C24CBE1D57}"/>
            </a:ext>
          </a:extLst>
        </xdr:cNvPr>
        <xdr:cNvSpPr>
          <a:spLocks/>
        </xdr:cNvSpPr>
      </xdr:nvSpPr>
      <xdr:spPr bwMode="auto">
        <a:xfrm flipH="1">
          <a:off x="13116417" y="8942486"/>
          <a:ext cx="590029" cy="408853"/>
        </a:xfrm>
        <a:custGeom>
          <a:avLst/>
          <a:gdLst>
            <a:gd name="T0" fmla="*/ 2147483647 w 45"/>
            <a:gd name="T1" fmla="*/ 2147483647 h 56"/>
            <a:gd name="T2" fmla="*/ 2147483647 w 45"/>
            <a:gd name="T3" fmla="*/ 0 h 56"/>
            <a:gd name="T4" fmla="*/ 0 w 45"/>
            <a:gd name="T5" fmla="*/ 0 h 56"/>
            <a:gd name="T6" fmla="*/ 0 60000 65536"/>
            <a:gd name="T7" fmla="*/ 0 60000 65536"/>
            <a:gd name="T8" fmla="*/ 0 60000 65536"/>
            <a:gd name="connsiteX0" fmla="*/ 9724 w 9724"/>
            <a:gd name="connsiteY0" fmla="*/ 11368 h 11368"/>
            <a:gd name="connsiteX1" fmla="*/ 9724 w 9724"/>
            <a:gd name="connsiteY1" fmla="*/ 1368 h 11368"/>
            <a:gd name="connsiteX2" fmla="*/ 0 w 9724"/>
            <a:gd name="connsiteY2" fmla="*/ 0 h 11368"/>
            <a:gd name="connsiteX0" fmla="*/ 10000 w 10000"/>
            <a:gd name="connsiteY0" fmla="*/ 10000 h 10000"/>
            <a:gd name="connsiteX1" fmla="*/ 10000 w 10000"/>
            <a:gd name="connsiteY1" fmla="*/ 1203 h 10000"/>
            <a:gd name="connsiteX2" fmla="*/ 0 w 10000"/>
            <a:gd name="connsiteY2" fmla="*/ 0 h 10000"/>
            <a:gd name="connsiteX0" fmla="*/ 14282 w 14282"/>
            <a:gd name="connsiteY0" fmla="*/ 10954 h 10954"/>
            <a:gd name="connsiteX1" fmla="*/ 14282 w 14282"/>
            <a:gd name="connsiteY1" fmla="*/ 2157 h 10954"/>
            <a:gd name="connsiteX2" fmla="*/ 0 w 14282"/>
            <a:gd name="connsiteY2" fmla="*/ 0 h 10954"/>
            <a:gd name="connsiteX0" fmla="*/ 14282 w 14282"/>
            <a:gd name="connsiteY0" fmla="*/ 10954 h 10954"/>
            <a:gd name="connsiteX1" fmla="*/ 14282 w 14282"/>
            <a:gd name="connsiteY1" fmla="*/ 2157 h 10954"/>
            <a:gd name="connsiteX2" fmla="*/ 0 w 14282"/>
            <a:gd name="connsiteY2" fmla="*/ 0 h 10954"/>
            <a:gd name="connsiteX0" fmla="*/ 14251 w 14282"/>
            <a:gd name="connsiteY0" fmla="*/ 9128 h 9128"/>
            <a:gd name="connsiteX1" fmla="*/ 14282 w 14282"/>
            <a:gd name="connsiteY1" fmla="*/ 2157 h 9128"/>
            <a:gd name="connsiteX2" fmla="*/ 0 w 14282"/>
            <a:gd name="connsiteY2" fmla="*/ 0 h 91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282" h="9128">
              <a:moveTo>
                <a:pt x="14251" y="9128"/>
              </a:moveTo>
              <a:cubicBezTo>
                <a:pt x="14261" y="6804"/>
                <a:pt x="14272" y="4481"/>
                <a:pt x="14282" y="2157"/>
              </a:cubicBezTo>
              <a:cubicBezTo>
                <a:pt x="10854" y="1908"/>
                <a:pt x="3302" y="373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20151</xdr:colOff>
      <xdr:row>52</xdr:row>
      <xdr:rowOff>136977</xdr:rowOff>
    </xdr:from>
    <xdr:to>
      <xdr:col>20</xdr:col>
      <xdr:colOff>206339</xdr:colOff>
      <xdr:row>53</xdr:row>
      <xdr:rowOff>119337</xdr:rowOff>
    </xdr:to>
    <xdr:sp macro="" textlink="">
      <xdr:nvSpPr>
        <xdr:cNvPr id="1365" name="六角形 1364">
          <a:extLst>
            <a:ext uri="{FF2B5EF4-FFF2-40B4-BE49-F238E27FC236}">
              <a16:creationId xmlns:a16="http://schemas.microsoft.com/office/drawing/2014/main" id="{ABC479F0-7EA2-4D4C-9DEB-053AB146A105}"/>
            </a:ext>
          </a:extLst>
        </xdr:cNvPr>
        <xdr:cNvSpPr/>
      </xdr:nvSpPr>
      <xdr:spPr bwMode="auto">
        <a:xfrm>
          <a:off x="13195131" y="8854257"/>
          <a:ext cx="186188" cy="1500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399540</xdr:colOff>
      <xdr:row>55</xdr:row>
      <xdr:rowOff>16591</xdr:rowOff>
    </xdr:from>
    <xdr:to>
      <xdr:col>19</xdr:col>
      <xdr:colOff>583005</xdr:colOff>
      <xdr:row>56</xdr:row>
      <xdr:rowOff>15451</xdr:rowOff>
    </xdr:to>
    <xdr:sp macro="" textlink="">
      <xdr:nvSpPr>
        <xdr:cNvPr id="1366" name="六角形 1365">
          <a:extLst>
            <a:ext uri="{FF2B5EF4-FFF2-40B4-BE49-F238E27FC236}">
              <a16:creationId xmlns:a16="http://schemas.microsoft.com/office/drawing/2014/main" id="{F1AE890D-76C5-42E7-BFC2-2B8DCF7349AE}"/>
            </a:ext>
          </a:extLst>
        </xdr:cNvPr>
        <xdr:cNvSpPr/>
      </xdr:nvSpPr>
      <xdr:spPr bwMode="auto">
        <a:xfrm>
          <a:off x="12888720" y="9236791"/>
          <a:ext cx="183465" cy="1665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000" b="1" baseline="0">
              <a:solidFill>
                <a:schemeClr val="bg1"/>
              </a:solidFill>
              <a:latin typeface="+mj-ea"/>
              <a:ea typeface="+mj-ea"/>
            </a:rPr>
            <a:t>６３</a:t>
          </a:r>
        </a:p>
      </xdr:txBody>
    </xdr:sp>
    <xdr:clientData/>
  </xdr:twoCellAnchor>
  <xdr:twoCellAnchor>
    <xdr:from>
      <xdr:col>19</xdr:col>
      <xdr:colOff>642033</xdr:colOff>
      <xdr:row>50</xdr:row>
      <xdr:rowOff>164895</xdr:rowOff>
    </xdr:from>
    <xdr:to>
      <xdr:col>20</xdr:col>
      <xdr:colOff>121476</xdr:colOff>
      <xdr:row>51</xdr:row>
      <xdr:rowOff>163755</xdr:rowOff>
    </xdr:to>
    <xdr:sp macro="" textlink="">
      <xdr:nvSpPr>
        <xdr:cNvPr id="1367" name="六角形 1366">
          <a:extLst>
            <a:ext uri="{FF2B5EF4-FFF2-40B4-BE49-F238E27FC236}">
              <a16:creationId xmlns:a16="http://schemas.microsoft.com/office/drawing/2014/main" id="{C393162D-1CBD-42AE-A901-49FC2FF5DDCD}"/>
            </a:ext>
          </a:extLst>
        </xdr:cNvPr>
        <xdr:cNvSpPr/>
      </xdr:nvSpPr>
      <xdr:spPr bwMode="auto">
        <a:xfrm>
          <a:off x="13131213" y="8546895"/>
          <a:ext cx="165243" cy="1665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000" b="1" baseline="0">
              <a:solidFill>
                <a:schemeClr val="bg1"/>
              </a:solidFill>
              <a:latin typeface="+mj-ea"/>
              <a:ea typeface="+mj-ea"/>
            </a:rPr>
            <a:t>６３</a:t>
          </a:r>
        </a:p>
      </xdr:txBody>
    </xdr:sp>
    <xdr:clientData/>
  </xdr:twoCellAnchor>
  <xdr:twoCellAnchor>
    <xdr:from>
      <xdr:col>19</xdr:col>
      <xdr:colOff>566402</xdr:colOff>
      <xdr:row>54</xdr:row>
      <xdr:rowOff>79129</xdr:rowOff>
    </xdr:from>
    <xdr:to>
      <xdr:col>19</xdr:col>
      <xdr:colOff>689823</xdr:colOff>
      <xdr:row>55</xdr:row>
      <xdr:rowOff>18862</xdr:rowOff>
    </xdr:to>
    <xdr:sp macro="" textlink="">
      <xdr:nvSpPr>
        <xdr:cNvPr id="1368" name="AutoShape 1380">
          <a:extLst>
            <a:ext uri="{FF2B5EF4-FFF2-40B4-BE49-F238E27FC236}">
              <a16:creationId xmlns:a16="http://schemas.microsoft.com/office/drawing/2014/main" id="{31C6D31D-135D-484D-8E80-A46E5772CEF1}"/>
            </a:ext>
          </a:extLst>
        </xdr:cNvPr>
        <xdr:cNvSpPr>
          <a:spLocks noChangeArrowheads="1"/>
        </xdr:cNvSpPr>
      </xdr:nvSpPr>
      <xdr:spPr bwMode="auto">
        <a:xfrm>
          <a:off x="13055582" y="9131689"/>
          <a:ext cx="115801" cy="10737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381146</xdr:colOff>
      <xdr:row>62</xdr:row>
      <xdr:rowOff>50292</xdr:rowOff>
    </xdr:from>
    <xdr:to>
      <xdr:col>13</xdr:col>
      <xdr:colOff>571051</xdr:colOff>
      <xdr:row>64</xdr:row>
      <xdr:rowOff>167890</xdr:rowOff>
    </xdr:to>
    <xdr:sp macro="" textlink="">
      <xdr:nvSpPr>
        <xdr:cNvPr id="1369" name="Freeform 352">
          <a:extLst>
            <a:ext uri="{FF2B5EF4-FFF2-40B4-BE49-F238E27FC236}">
              <a16:creationId xmlns:a16="http://schemas.microsoft.com/office/drawing/2014/main" id="{ACA6EDFB-D9A5-40FC-B9DC-A55A5E73A3EB}"/>
            </a:ext>
          </a:extLst>
        </xdr:cNvPr>
        <xdr:cNvSpPr>
          <a:spLocks/>
        </xdr:cNvSpPr>
      </xdr:nvSpPr>
      <xdr:spPr bwMode="auto">
        <a:xfrm>
          <a:off x="8755526" y="10443972"/>
          <a:ext cx="189905" cy="452878"/>
        </a:xfrm>
        <a:custGeom>
          <a:avLst/>
          <a:gdLst>
            <a:gd name="T0" fmla="*/ 0 w 85"/>
            <a:gd name="T1" fmla="*/ 2147483647 h 64"/>
            <a:gd name="T2" fmla="*/ 0 w 85"/>
            <a:gd name="T3" fmla="*/ 2147483647 h 64"/>
            <a:gd name="T4" fmla="*/ 2147483647 w 85"/>
            <a:gd name="T5" fmla="*/ 2147483647 h 64"/>
            <a:gd name="T6" fmla="*/ 2147483647 w 85"/>
            <a:gd name="T7" fmla="*/ 0 h 64"/>
            <a:gd name="T8" fmla="*/ 2147483647 w 85"/>
            <a:gd name="T9" fmla="*/ 0 h 64"/>
            <a:gd name="T10" fmla="*/ 2147483647 w 85"/>
            <a:gd name="T11" fmla="*/ 2147483647 h 6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0 w 10000"/>
            <a:gd name="connsiteY0" fmla="*/ 10000 h 10000"/>
            <a:gd name="connsiteX1" fmla="*/ 0 w 10000"/>
            <a:gd name="connsiteY1" fmla="*/ 6719 h 10000"/>
            <a:gd name="connsiteX2" fmla="*/ 6147 w 10000"/>
            <a:gd name="connsiteY2" fmla="*/ 6875 h 10000"/>
            <a:gd name="connsiteX3" fmla="*/ 6471 w 10000"/>
            <a:gd name="connsiteY3" fmla="*/ 0 h 10000"/>
            <a:gd name="connsiteX4" fmla="*/ 10000 w 10000"/>
            <a:gd name="connsiteY4" fmla="*/ 0 h 10000"/>
            <a:gd name="connsiteX5" fmla="*/ 10000 w 10000"/>
            <a:gd name="connsiteY5" fmla="*/ 2969 h 10000"/>
            <a:gd name="connsiteX0" fmla="*/ 0 w 10000"/>
            <a:gd name="connsiteY0" fmla="*/ 10000 h 10000"/>
            <a:gd name="connsiteX1" fmla="*/ 0 w 10000"/>
            <a:gd name="connsiteY1" fmla="*/ 6719 h 10000"/>
            <a:gd name="connsiteX2" fmla="*/ 6147 w 10000"/>
            <a:gd name="connsiteY2" fmla="*/ 6875 h 10000"/>
            <a:gd name="connsiteX3" fmla="*/ 6066 w 10000"/>
            <a:gd name="connsiteY3" fmla="*/ 0 h 10000"/>
            <a:gd name="connsiteX4" fmla="*/ 10000 w 10000"/>
            <a:gd name="connsiteY4" fmla="*/ 0 h 10000"/>
            <a:gd name="connsiteX5" fmla="*/ 10000 w 10000"/>
            <a:gd name="connsiteY5" fmla="*/ 2969 h 10000"/>
            <a:gd name="connsiteX0" fmla="*/ 0 w 10000"/>
            <a:gd name="connsiteY0" fmla="*/ 10000 h 10000"/>
            <a:gd name="connsiteX1" fmla="*/ 0 w 10000"/>
            <a:gd name="connsiteY1" fmla="*/ 6719 h 10000"/>
            <a:gd name="connsiteX2" fmla="*/ 5823 w 10000"/>
            <a:gd name="connsiteY2" fmla="*/ 6760 h 10000"/>
            <a:gd name="connsiteX3" fmla="*/ 6066 w 10000"/>
            <a:gd name="connsiteY3" fmla="*/ 0 h 10000"/>
            <a:gd name="connsiteX4" fmla="*/ 10000 w 10000"/>
            <a:gd name="connsiteY4" fmla="*/ 0 h 10000"/>
            <a:gd name="connsiteX5" fmla="*/ 10000 w 10000"/>
            <a:gd name="connsiteY5" fmla="*/ 2969 h 10000"/>
            <a:gd name="connsiteX0" fmla="*/ 0 w 10000"/>
            <a:gd name="connsiteY0" fmla="*/ 10000 h 10000"/>
            <a:gd name="connsiteX1" fmla="*/ 0 w 10000"/>
            <a:gd name="connsiteY1" fmla="*/ 6719 h 10000"/>
            <a:gd name="connsiteX2" fmla="*/ 5823 w 10000"/>
            <a:gd name="connsiteY2" fmla="*/ 6760 h 10000"/>
            <a:gd name="connsiteX3" fmla="*/ 5661 w 10000"/>
            <a:gd name="connsiteY3" fmla="*/ 115 h 10000"/>
            <a:gd name="connsiteX4" fmla="*/ 10000 w 10000"/>
            <a:gd name="connsiteY4" fmla="*/ 0 h 10000"/>
            <a:gd name="connsiteX5" fmla="*/ 10000 w 10000"/>
            <a:gd name="connsiteY5" fmla="*/ 2969 h 10000"/>
            <a:gd name="connsiteX0" fmla="*/ 0 w 10000"/>
            <a:gd name="connsiteY0" fmla="*/ 10000 h 10000"/>
            <a:gd name="connsiteX1" fmla="*/ 0 w 10000"/>
            <a:gd name="connsiteY1" fmla="*/ 6719 h 10000"/>
            <a:gd name="connsiteX2" fmla="*/ 5657 w 10000"/>
            <a:gd name="connsiteY2" fmla="*/ 6760 h 10000"/>
            <a:gd name="connsiteX3" fmla="*/ 5661 w 10000"/>
            <a:gd name="connsiteY3" fmla="*/ 115 h 10000"/>
            <a:gd name="connsiteX4" fmla="*/ 10000 w 10000"/>
            <a:gd name="connsiteY4" fmla="*/ 0 h 10000"/>
            <a:gd name="connsiteX5" fmla="*/ 10000 w 10000"/>
            <a:gd name="connsiteY5" fmla="*/ 2969 h 10000"/>
            <a:gd name="connsiteX0" fmla="*/ 0 w 10000"/>
            <a:gd name="connsiteY0" fmla="*/ 10000 h 10000"/>
            <a:gd name="connsiteX1" fmla="*/ 0 w 10000"/>
            <a:gd name="connsiteY1" fmla="*/ 6719 h 10000"/>
            <a:gd name="connsiteX2" fmla="*/ 5657 w 10000"/>
            <a:gd name="connsiteY2" fmla="*/ 6760 h 10000"/>
            <a:gd name="connsiteX3" fmla="*/ 5772 w 10000"/>
            <a:gd name="connsiteY3" fmla="*/ 967 h 10000"/>
            <a:gd name="connsiteX4" fmla="*/ 10000 w 10000"/>
            <a:gd name="connsiteY4" fmla="*/ 0 h 10000"/>
            <a:gd name="connsiteX5" fmla="*/ 10000 w 10000"/>
            <a:gd name="connsiteY5" fmla="*/ 2969 h 10000"/>
            <a:gd name="connsiteX0" fmla="*/ 0 w 10000"/>
            <a:gd name="connsiteY0" fmla="*/ 9033 h 9033"/>
            <a:gd name="connsiteX1" fmla="*/ 0 w 10000"/>
            <a:gd name="connsiteY1" fmla="*/ 5752 h 9033"/>
            <a:gd name="connsiteX2" fmla="*/ 5657 w 10000"/>
            <a:gd name="connsiteY2" fmla="*/ 5793 h 9033"/>
            <a:gd name="connsiteX3" fmla="*/ 5772 w 10000"/>
            <a:gd name="connsiteY3" fmla="*/ 0 h 9033"/>
            <a:gd name="connsiteX4" fmla="*/ 9889 w 10000"/>
            <a:gd name="connsiteY4" fmla="*/ 117 h 9033"/>
            <a:gd name="connsiteX5" fmla="*/ 10000 w 10000"/>
            <a:gd name="connsiteY5" fmla="*/ 2002 h 9033"/>
            <a:gd name="connsiteX0" fmla="*/ 0 w 10000"/>
            <a:gd name="connsiteY0" fmla="*/ 10086 h 10086"/>
            <a:gd name="connsiteX1" fmla="*/ 0 w 10000"/>
            <a:gd name="connsiteY1" fmla="*/ 6454 h 10086"/>
            <a:gd name="connsiteX2" fmla="*/ 5657 w 10000"/>
            <a:gd name="connsiteY2" fmla="*/ 6499 h 10086"/>
            <a:gd name="connsiteX3" fmla="*/ 5439 w 10000"/>
            <a:gd name="connsiteY3" fmla="*/ 0 h 10086"/>
            <a:gd name="connsiteX4" fmla="*/ 9889 w 10000"/>
            <a:gd name="connsiteY4" fmla="*/ 216 h 10086"/>
            <a:gd name="connsiteX5" fmla="*/ 10000 w 10000"/>
            <a:gd name="connsiteY5" fmla="*/ 2302 h 10086"/>
            <a:gd name="connsiteX0" fmla="*/ 0 w 10000"/>
            <a:gd name="connsiteY0" fmla="*/ 10086 h 10086"/>
            <a:gd name="connsiteX1" fmla="*/ 0 w 10000"/>
            <a:gd name="connsiteY1" fmla="*/ 6454 h 10086"/>
            <a:gd name="connsiteX2" fmla="*/ 5657 w 10000"/>
            <a:gd name="connsiteY2" fmla="*/ 6499 h 10086"/>
            <a:gd name="connsiteX3" fmla="*/ 5661 w 10000"/>
            <a:gd name="connsiteY3" fmla="*/ 0 h 10086"/>
            <a:gd name="connsiteX4" fmla="*/ 9889 w 10000"/>
            <a:gd name="connsiteY4" fmla="*/ 216 h 10086"/>
            <a:gd name="connsiteX5" fmla="*/ 10000 w 10000"/>
            <a:gd name="connsiteY5" fmla="*/ 2302 h 10086"/>
            <a:gd name="connsiteX0" fmla="*/ 0 w 15082"/>
            <a:gd name="connsiteY0" fmla="*/ 10086 h 10086"/>
            <a:gd name="connsiteX1" fmla="*/ 0 w 15082"/>
            <a:gd name="connsiteY1" fmla="*/ 6454 h 10086"/>
            <a:gd name="connsiteX2" fmla="*/ 5657 w 15082"/>
            <a:gd name="connsiteY2" fmla="*/ 6499 h 10086"/>
            <a:gd name="connsiteX3" fmla="*/ 5661 w 15082"/>
            <a:gd name="connsiteY3" fmla="*/ 0 h 10086"/>
            <a:gd name="connsiteX4" fmla="*/ 15082 w 15082"/>
            <a:gd name="connsiteY4" fmla="*/ 7071 h 10086"/>
            <a:gd name="connsiteX5" fmla="*/ 10000 w 15082"/>
            <a:gd name="connsiteY5" fmla="*/ 2302 h 10086"/>
            <a:gd name="connsiteX0" fmla="*/ 0 w 15502"/>
            <a:gd name="connsiteY0" fmla="*/ 10086 h 13499"/>
            <a:gd name="connsiteX1" fmla="*/ 0 w 15502"/>
            <a:gd name="connsiteY1" fmla="*/ 6454 h 13499"/>
            <a:gd name="connsiteX2" fmla="*/ 5657 w 15502"/>
            <a:gd name="connsiteY2" fmla="*/ 6499 h 13499"/>
            <a:gd name="connsiteX3" fmla="*/ 5661 w 15502"/>
            <a:gd name="connsiteY3" fmla="*/ 0 h 13499"/>
            <a:gd name="connsiteX4" fmla="*/ 15082 w 15502"/>
            <a:gd name="connsiteY4" fmla="*/ 7071 h 13499"/>
            <a:gd name="connsiteX5" fmla="*/ 14582 w 15502"/>
            <a:gd name="connsiteY5" fmla="*/ 13435 h 13499"/>
            <a:gd name="connsiteX6" fmla="*/ 10000 w 15502"/>
            <a:gd name="connsiteY6" fmla="*/ 2302 h 13499"/>
            <a:gd name="connsiteX0" fmla="*/ 0 w 15502"/>
            <a:gd name="connsiteY0" fmla="*/ 10086 h 13499"/>
            <a:gd name="connsiteX1" fmla="*/ 0 w 15502"/>
            <a:gd name="connsiteY1" fmla="*/ 6454 h 13499"/>
            <a:gd name="connsiteX2" fmla="*/ 5657 w 15502"/>
            <a:gd name="connsiteY2" fmla="*/ 6499 h 13499"/>
            <a:gd name="connsiteX3" fmla="*/ 5661 w 15502"/>
            <a:gd name="connsiteY3" fmla="*/ 0 h 13499"/>
            <a:gd name="connsiteX4" fmla="*/ 15082 w 15502"/>
            <a:gd name="connsiteY4" fmla="*/ 7071 h 13499"/>
            <a:gd name="connsiteX5" fmla="*/ 14582 w 15502"/>
            <a:gd name="connsiteY5" fmla="*/ 13435 h 13499"/>
            <a:gd name="connsiteX0" fmla="*/ 0 w 15502"/>
            <a:gd name="connsiteY0" fmla="*/ 4281 h 7694"/>
            <a:gd name="connsiteX1" fmla="*/ 0 w 15502"/>
            <a:gd name="connsiteY1" fmla="*/ 649 h 7694"/>
            <a:gd name="connsiteX2" fmla="*/ 5657 w 15502"/>
            <a:gd name="connsiteY2" fmla="*/ 694 h 7694"/>
            <a:gd name="connsiteX3" fmla="*/ 10345 w 15502"/>
            <a:gd name="connsiteY3" fmla="*/ 1050 h 7694"/>
            <a:gd name="connsiteX4" fmla="*/ 15082 w 15502"/>
            <a:gd name="connsiteY4" fmla="*/ 1266 h 7694"/>
            <a:gd name="connsiteX5" fmla="*/ 14582 w 15502"/>
            <a:gd name="connsiteY5" fmla="*/ 7630 h 7694"/>
            <a:gd name="connsiteX0" fmla="*/ 0 w 9661"/>
            <a:gd name="connsiteY0" fmla="*/ 5564 h 9996"/>
            <a:gd name="connsiteX1" fmla="*/ 0 w 9661"/>
            <a:gd name="connsiteY1" fmla="*/ 844 h 9996"/>
            <a:gd name="connsiteX2" fmla="*/ 3649 w 9661"/>
            <a:gd name="connsiteY2" fmla="*/ 902 h 9996"/>
            <a:gd name="connsiteX3" fmla="*/ 6673 w 9661"/>
            <a:gd name="connsiteY3" fmla="*/ 1365 h 9996"/>
            <a:gd name="connsiteX4" fmla="*/ 9006 w 9661"/>
            <a:gd name="connsiteY4" fmla="*/ 1038 h 9996"/>
            <a:gd name="connsiteX5" fmla="*/ 9407 w 9661"/>
            <a:gd name="connsiteY5" fmla="*/ 9917 h 9996"/>
            <a:gd name="connsiteX0" fmla="*/ 0 w 9737"/>
            <a:gd name="connsiteY0" fmla="*/ 5566 h 9921"/>
            <a:gd name="connsiteX1" fmla="*/ 0 w 9737"/>
            <a:gd name="connsiteY1" fmla="*/ 844 h 9921"/>
            <a:gd name="connsiteX2" fmla="*/ 3777 w 9737"/>
            <a:gd name="connsiteY2" fmla="*/ 902 h 9921"/>
            <a:gd name="connsiteX3" fmla="*/ 6907 w 9737"/>
            <a:gd name="connsiteY3" fmla="*/ 1366 h 9921"/>
            <a:gd name="connsiteX4" fmla="*/ 9322 w 9737"/>
            <a:gd name="connsiteY4" fmla="*/ 1038 h 9921"/>
            <a:gd name="connsiteX5" fmla="*/ 9737 w 9737"/>
            <a:gd name="connsiteY5" fmla="*/ 9921 h 9921"/>
            <a:gd name="connsiteX0" fmla="*/ 0 w 10000"/>
            <a:gd name="connsiteY0" fmla="*/ 5610 h 10000"/>
            <a:gd name="connsiteX1" fmla="*/ 0 w 10000"/>
            <a:gd name="connsiteY1" fmla="*/ 851 h 10000"/>
            <a:gd name="connsiteX2" fmla="*/ 3879 w 10000"/>
            <a:gd name="connsiteY2" fmla="*/ 909 h 10000"/>
            <a:gd name="connsiteX3" fmla="*/ 7094 w 10000"/>
            <a:gd name="connsiteY3" fmla="*/ 1377 h 10000"/>
            <a:gd name="connsiteX4" fmla="*/ 7346 w 10000"/>
            <a:gd name="connsiteY4" fmla="*/ 1423 h 10000"/>
            <a:gd name="connsiteX5" fmla="*/ 9574 w 10000"/>
            <a:gd name="connsiteY5" fmla="*/ 1046 h 10000"/>
            <a:gd name="connsiteX6" fmla="*/ 10000 w 10000"/>
            <a:gd name="connsiteY6" fmla="*/ 10000 h 10000"/>
            <a:gd name="connsiteX0" fmla="*/ 0 w 10000"/>
            <a:gd name="connsiteY0" fmla="*/ 5610 h 10000"/>
            <a:gd name="connsiteX1" fmla="*/ 0 w 10000"/>
            <a:gd name="connsiteY1" fmla="*/ 851 h 10000"/>
            <a:gd name="connsiteX2" fmla="*/ 3879 w 10000"/>
            <a:gd name="connsiteY2" fmla="*/ 909 h 10000"/>
            <a:gd name="connsiteX3" fmla="*/ 7094 w 10000"/>
            <a:gd name="connsiteY3" fmla="*/ 1377 h 10000"/>
            <a:gd name="connsiteX4" fmla="*/ 9574 w 10000"/>
            <a:gd name="connsiteY4" fmla="*/ 1046 h 10000"/>
            <a:gd name="connsiteX5" fmla="*/ 10000 w 10000"/>
            <a:gd name="connsiteY5" fmla="*/ 10000 h 10000"/>
            <a:gd name="connsiteX0" fmla="*/ 0 w 10000"/>
            <a:gd name="connsiteY0" fmla="*/ 5610 h 10000"/>
            <a:gd name="connsiteX1" fmla="*/ 0 w 10000"/>
            <a:gd name="connsiteY1" fmla="*/ 851 h 10000"/>
            <a:gd name="connsiteX2" fmla="*/ 3879 w 10000"/>
            <a:gd name="connsiteY2" fmla="*/ 909 h 10000"/>
            <a:gd name="connsiteX3" fmla="*/ 7094 w 10000"/>
            <a:gd name="connsiteY3" fmla="*/ 1377 h 10000"/>
            <a:gd name="connsiteX4" fmla="*/ 9574 w 10000"/>
            <a:gd name="connsiteY4" fmla="*/ 1046 h 10000"/>
            <a:gd name="connsiteX5" fmla="*/ 10000 w 10000"/>
            <a:gd name="connsiteY5" fmla="*/ 10000 h 10000"/>
            <a:gd name="connsiteX0" fmla="*/ 0 w 10000"/>
            <a:gd name="connsiteY0" fmla="*/ 5267 h 9657"/>
            <a:gd name="connsiteX1" fmla="*/ 0 w 10000"/>
            <a:gd name="connsiteY1" fmla="*/ 508 h 9657"/>
            <a:gd name="connsiteX2" fmla="*/ 3879 w 10000"/>
            <a:gd name="connsiteY2" fmla="*/ 566 h 9657"/>
            <a:gd name="connsiteX3" fmla="*/ 9574 w 10000"/>
            <a:gd name="connsiteY3" fmla="*/ 703 h 9657"/>
            <a:gd name="connsiteX4" fmla="*/ 10000 w 10000"/>
            <a:gd name="connsiteY4" fmla="*/ 9657 h 9657"/>
            <a:gd name="connsiteX0" fmla="*/ 0 w 10000"/>
            <a:gd name="connsiteY0" fmla="*/ 5454 h 10000"/>
            <a:gd name="connsiteX1" fmla="*/ 0 w 10000"/>
            <a:gd name="connsiteY1" fmla="*/ 526 h 10000"/>
            <a:gd name="connsiteX2" fmla="*/ 3879 w 10000"/>
            <a:gd name="connsiteY2" fmla="*/ 586 h 10000"/>
            <a:gd name="connsiteX3" fmla="*/ 9574 w 10000"/>
            <a:gd name="connsiteY3" fmla="*/ 728 h 10000"/>
            <a:gd name="connsiteX4" fmla="*/ 10000 w 10000"/>
            <a:gd name="connsiteY4" fmla="*/ 10000 h 10000"/>
            <a:gd name="connsiteX0" fmla="*/ 0 w 10000"/>
            <a:gd name="connsiteY0" fmla="*/ 5839 h 10385"/>
            <a:gd name="connsiteX1" fmla="*/ 0 w 10000"/>
            <a:gd name="connsiteY1" fmla="*/ 911 h 10385"/>
            <a:gd name="connsiteX2" fmla="*/ 3949 w 10000"/>
            <a:gd name="connsiteY2" fmla="*/ 70 h 10385"/>
            <a:gd name="connsiteX3" fmla="*/ 9574 w 10000"/>
            <a:gd name="connsiteY3" fmla="*/ 1113 h 10385"/>
            <a:gd name="connsiteX4" fmla="*/ 10000 w 10000"/>
            <a:gd name="connsiteY4" fmla="*/ 10385 h 10385"/>
            <a:gd name="connsiteX0" fmla="*/ 0 w 10000"/>
            <a:gd name="connsiteY0" fmla="*/ 5839 h 10385"/>
            <a:gd name="connsiteX1" fmla="*/ 0 w 10000"/>
            <a:gd name="connsiteY1" fmla="*/ 911 h 10385"/>
            <a:gd name="connsiteX2" fmla="*/ 3949 w 10000"/>
            <a:gd name="connsiteY2" fmla="*/ 70 h 10385"/>
            <a:gd name="connsiteX3" fmla="*/ 9574 w 10000"/>
            <a:gd name="connsiteY3" fmla="*/ 1113 h 10385"/>
            <a:gd name="connsiteX4" fmla="*/ 10000 w 10000"/>
            <a:gd name="connsiteY4" fmla="*/ 10385 h 10385"/>
            <a:gd name="connsiteX0" fmla="*/ 0 w 10000"/>
            <a:gd name="connsiteY0" fmla="*/ 6971 h 11517"/>
            <a:gd name="connsiteX1" fmla="*/ 0 w 10000"/>
            <a:gd name="connsiteY1" fmla="*/ 2043 h 11517"/>
            <a:gd name="connsiteX2" fmla="*/ 4019 w 10000"/>
            <a:gd name="connsiteY2" fmla="*/ 0 h 11517"/>
            <a:gd name="connsiteX3" fmla="*/ 9574 w 10000"/>
            <a:gd name="connsiteY3" fmla="*/ 2245 h 11517"/>
            <a:gd name="connsiteX4" fmla="*/ 10000 w 10000"/>
            <a:gd name="connsiteY4" fmla="*/ 11517 h 11517"/>
            <a:gd name="connsiteX0" fmla="*/ 0 w 10000"/>
            <a:gd name="connsiteY0" fmla="*/ 6971 h 11517"/>
            <a:gd name="connsiteX1" fmla="*/ 0 w 10000"/>
            <a:gd name="connsiteY1" fmla="*/ 2043 h 11517"/>
            <a:gd name="connsiteX2" fmla="*/ 4019 w 10000"/>
            <a:gd name="connsiteY2" fmla="*/ 0 h 11517"/>
            <a:gd name="connsiteX3" fmla="*/ 9574 w 10000"/>
            <a:gd name="connsiteY3" fmla="*/ 2245 h 11517"/>
            <a:gd name="connsiteX4" fmla="*/ 10000 w 10000"/>
            <a:gd name="connsiteY4" fmla="*/ 11517 h 11517"/>
            <a:gd name="connsiteX0" fmla="*/ 0 w 10000"/>
            <a:gd name="connsiteY0" fmla="*/ 4928 h 9474"/>
            <a:gd name="connsiteX1" fmla="*/ 0 w 10000"/>
            <a:gd name="connsiteY1" fmla="*/ 0 h 9474"/>
            <a:gd name="connsiteX2" fmla="*/ 9574 w 10000"/>
            <a:gd name="connsiteY2" fmla="*/ 202 h 9474"/>
            <a:gd name="connsiteX3" fmla="*/ 10000 w 10000"/>
            <a:gd name="connsiteY3" fmla="*/ 9474 h 9474"/>
            <a:gd name="connsiteX0" fmla="*/ 0 w 9801"/>
            <a:gd name="connsiteY0" fmla="*/ 5202 h 10317"/>
            <a:gd name="connsiteX1" fmla="*/ 0 w 9801"/>
            <a:gd name="connsiteY1" fmla="*/ 0 h 10317"/>
            <a:gd name="connsiteX2" fmla="*/ 9574 w 9801"/>
            <a:gd name="connsiteY2" fmla="*/ 213 h 10317"/>
            <a:gd name="connsiteX3" fmla="*/ 9721 w 9801"/>
            <a:gd name="connsiteY3" fmla="*/ 10317 h 10317"/>
            <a:gd name="connsiteX0" fmla="*/ 0 w 10132"/>
            <a:gd name="connsiteY0" fmla="*/ 5042 h 13073"/>
            <a:gd name="connsiteX1" fmla="*/ 0 w 10132"/>
            <a:gd name="connsiteY1" fmla="*/ 0 h 13073"/>
            <a:gd name="connsiteX2" fmla="*/ 9768 w 10132"/>
            <a:gd name="connsiteY2" fmla="*/ 206 h 13073"/>
            <a:gd name="connsiteX3" fmla="*/ 10132 w 10132"/>
            <a:gd name="connsiteY3" fmla="*/ 13073 h 13073"/>
            <a:gd name="connsiteX0" fmla="*/ 0 w 10677"/>
            <a:gd name="connsiteY0" fmla="*/ 30594 h 30594"/>
            <a:gd name="connsiteX1" fmla="*/ 545 w 10677"/>
            <a:gd name="connsiteY1" fmla="*/ 0 h 30594"/>
            <a:gd name="connsiteX2" fmla="*/ 10313 w 10677"/>
            <a:gd name="connsiteY2" fmla="*/ 206 h 30594"/>
            <a:gd name="connsiteX3" fmla="*/ 10677 w 10677"/>
            <a:gd name="connsiteY3" fmla="*/ 13073 h 30594"/>
            <a:gd name="connsiteX0" fmla="*/ 0 w 10677"/>
            <a:gd name="connsiteY0" fmla="*/ 30388 h 30388"/>
            <a:gd name="connsiteX1" fmla="*/ 273 w 10677"/>
            <a:gd name="connsiteY1" fmla="*/ 982 h 30388"/>
            <a:gd name="connsiteX2" fmla="*/ 10313 w 10677"/>
            <a:gd name="connsiteY2" fmla="*/ 0 h 30388"/>
            <a:gd name="connsiteX3" fmla="*/ 10677 w 10677"/>
            <a:gd name="connsiteY3" fmla="*/ 12867 h 30388"/>
            <a:gd name="connsiteX0" fmla="*/ 306 w 10438"/>
            <a:gd name="connsiteY0" fmla="*/ 38707 h 38707"/>
            <a:gd name="connsiteX1" fmla="*/ 34 w 10438"/>
            <a:gd name="connsiteY1" fmla="*/ 982 h 38707"/>
            <a:gd name="connsiteX2" fmla="*/ 10074 w 10438"/>
            <a:gd name="connsiteY2" fmla="*/ 0 h 38707"/>
            <a:gd name="connsiteX3" fmla="*/ 10438 w 10438"/>
            <a:gd name="connsiteY3" fmla="*/ 12867 h 38707"/>
            <a:gd name="connsiteX0" fmla="*/ 306 w 10293"/>
            <a:gd name="connsiteY0" fmla="*/ 38707 h 38707"/>
            <a:gd name="connsiteX1" fmla="*/ 34 w 10293"/>
            <a:gd name="connsiteY1" fmla="*/ 982 h 38707"/>
            <a:gd name="connsiteX2" fmla="*/ 10074 w 10293"/>
            <a:gd name="connsiteY2" fmla="*/ 0 h 38707"/>
            <a:gd name="connsiteX3" fmla="*/ 10166 w 10293"/>
            <a:gd name="connsiteY3" fmla="*/ 9896 h 38707"/>
            <a:gd name="connsiteX0" fmla="*/ 306 w 10293"/>
            <a:gd name="connsiteY0" fmla="*/ 37775 h 37775"/>
            <a:gd name="connsiteX1" fmla="*/ 34 w 10293"/>
            <a:gd name="connsiteY1" fmla="*/ 50 h 37775"/>
            <a:gd name="connsiteX2" fmla="*/ 10074 w 10293"/>
            <a:gd name="connsiteY2" fmla="*/ 815 h 37775"/>
            <a:gd name="connsiteX3" fmla="*/ 10166 w 10293"/>
            <a:gd name="connsiteY3" fmla="*/ 8964 h 37775"/>
            <a:gd name="connsiteX0" fmla="*/ 306 w 10166"/>
            <a:gd name="connsiteY0" fmla="*/ 38323 h 38323"/>
            <a:gd name="connsiteX1" fmla="*/ 34 w 10166"/>
            <a:gd name="connsiteY1" fmla="*/ 598 h 38323"/>
            <a:gd name="connsiteX2" fmla="*/ 9867 w 10166"/>
            <a:gd name="connsiteY2" fmla="*/ 0 h 38323"/>
            <a:gd name="connsiteX3" fmla="*/ 10166 w 10166"/>
            <a:gd name="connsiteY3" fmla="*/ 9512 h 38323"/>
            <a:gd name="connsiteX0" fmla="*/ 306 w 10465"/>
            <a:gd name="connsiteY0" fmla="*/ 38050 h 38050"/>
            <a:gd name="connsiteX1" fmla="*/ 34 w 10465"/>
            <a:gd name="connsiteY1" fmla="*/ 325 h 38050"/>
            <a:gd name="connsiteX2" fmla="*/ 10282 w 10465"/>
            <a:gd name="connsiteY2" fmla="*/ 0 h 38050"/>
            <a:gd name="connsiteX3" fmla="*/ 10166 w 10465"/>
            <a:gd name="connsiteY3" fmla="*/ 9239 h 38050"/>
            <a:gd name="connsiteX0" fmla="*/ 306 w 10282"/>
            <a:gd name="connsiteY0" fmla="*/ 38050 h 38050"/>
            <a:gd name="connsiteX1" fmla="*/ 34 w 10282"/>
            <a:gd name="connsiteY1" fmla="*/ 325 h 38050"/>
            <a:gd name="connsiteX2" fmla="*/ 10282 w 10282"/>
            <a:gd name="connsiteY2" fmla="*/ 0 h 38050"/>
            <a:gd name="connsiteX3" fmla="*/ 10166 w 10282"/>
            <a:gd name="connsiteY3" fmla="*/ 9239 h 38050"/>
            <a:gd name="connsiteX0" fmla="*/ 306 w 10309"/>
            <a:gd name="connsiteY0" fmla="*/ 38050 h 38050"/>
            <a:gd name="connsiteX1" fmla="*/ 34 w 10309"/>
            <a:gd name="connsiteY1" fmla="*/ 325 h 38050"/>
            <a:gd name="connsiteX2" fmla="*/ 10282 w 10309"/>
            <a:gd name="connsiteY2" fmla="*/ 0 h 38050"/>
            <a:gd name="connsiteX3" fmla="*/ 10166 w 10309"/>
            <a:gd name="connsiteY3" fmla="*/ 9239 h 38050"/>
            <a:gd name="connsiteX0" fmla="*/ 306 w 10684"/>
            <a:gd name="connsiteY0" fmla="*/ 38050 h 38050"/>
            <a:gd name="connsiteX1" fmla="*/ 34 w 10684"/>
            <a:gd name="connsiteY1" fmla="*/ 325 h 38050"/>
            <a:gd name="connsiteX2" fmla="*/ 10282 w 10684"/>
            <a:gd name="connsiteY2" fmla="*/ 0 h 38050"/>
            <a:gd name="connsiteX3" fmla="*/ 10684 w 10684"/>
            <a:gd name="connsiteY3" fmla="*/ 8966 h 38050"/>
            <a:gd name="connsiteX0" fmla="*/ 306 w 10309"/>
            <a:gd name="connsiteY0" fmla="*/ 38050 h 38050"/>
            <a:gd name="connsiteX1" fmla="*/ 34 w 10309"/>
            <a:gd name="connsiteY1" fmla="*/ 325 h 38050"/>
            <a:gd name="connsiteX2" fmla="*/ 10282 w 10309"/>
            <a:gd name="connsiteY2" fmla="*/ 0 h 38050"/>
            <a:gd name="connsiteX3" fmla="*/ 10166 w 10309"/>
            <a:gd name="connsiteY3" fmla="*/ 8148 h 38050"/>
            <a:gd name="connsiteX0" fmla="*/ 306 w 10477"/>
            <a:gd name="connsiteY0" fmla="*/ 38050 h 38050"/>
            <a:gd name="connsiteX1" fmla="*/ 34 w 10477"/>
            <a:gd name="connsiteY1" fmla="*/ 325 h 38050"/>
            <a:gd name="connsiteX2" fmla="*/ 10282 w 10477"/>
            <a:gd name="connsiteY2" fmla="*/ 0 h 38050"/>
            <a:gd name="connsiteX3" fmla="*/ 10477 w 10477"/>
            <a:gd name="connsiteY3" fmla="*/ 8148 h 38050"/>
            <a:gd name="connsiteX0" fmla="*/ 306 w 10736"/>
            <a:gd name="connsiteY0" fmla="*/ 71061 h 71061"/>
            <a:gd name="connsiteX1" fmla="*/ 34 w 10736"/>
            <a:gd name="connsiteY1" fmla="*/ 33336 h 71061"/>
            <a:gd name="connsiteX2" fmla="*/ 10282 w 10736"/>
            <a:gd name="connsiteY2" fmla="*/ 33011 h 71061"/>
            <a:gd name="connsiteX3" fmla="*/ 10736 w 10736"/>
            <a:gd name="connsiteY3" fmla="*/ 587 h 71061"/>
            <a:gd name="connsiteX0" fmla="*/ 306 w 12288"/>
            <a:gd name="connsiteY0" fmla="*/ 83204 h 83204"/>
            <a:gd name="connsiteX1" fmla="*/ 34 w 12288"/>
            <a:gd name="connsiteY1" fmla="*/ 45479 h 83204"/>
            <a:gd name="connsiteX2" fmla="*/ 10282 w 12288"/>
            <a:gd name="connsiteY2" fmla="*/ 45154 h 83204"/>
            <a:gd name="connsiteX3" fmla="*/ 12288 w 12288"/>
            <a:gd name="connsiteY3" fmla="*/ 464 h 83204"/>
            <a:gd name="connsiteX0" fmla="*/ 306 w 12288"/>
            <a:gd name="connsiteY0" fmla="*/ 82740 h 82740"/>
            <a:gd name="connsiteX1" fmla="*/ 34 w 12288"/>
            <a:gd name="connsiteY1" fmla="*/ 45015 h 82740"/>
            <a:gd name="connsiteX2" fmla="*/ 10282 w 12288"/>
            <a:gd name="connsiteY2" fmla="*/ 44690 h 82740"/>
            <a:gd name="connsiteX3" fmla="*/ 11059 w 12288"/>
            <a:gd name="connsiteY3" fmla="*/ 25656 h 82740"/>
            <a:gd name="connsiteX4" fmla="*/ 12288 w 12288"/>
            <a:gd name="connsiteY4" fmla="*/ 0 h 82740"/>
            <a:gd name="connsiteX0" fmla="*/ 306 w 12288"/>
            <a:gd name="connsiteY0" fmla="*/ 82740 h 82740"/>
            <a:gd name="connsiteX1" fmla="*/ 34 w 12288"/>
            <a:gd name="connsiteY1" fmla="*/ 45015 h 82740"/>
            <a:gd name="connsiteX2" fmla="*/ 10282 w 12288"/>
            <a:gd name="connsiteY2" fmla="*/ 44690 h 82740"/>
            <a:gd name="connsiteX3" fmla="*/ 9442 w 12288"/>
            <a:gd name="connsiteY3" fmla="*/ 10559 h 82740"/>
            <a:gd name="connsiteX4" fmla="*/ 12288 w 12288"/>
            <a:gd name="connsiteY4" fmla="*/ 0 h 82740"/>
            <a:gd name="connsiteX0" fmla="*/ 306 w 12288"/>
            <a:gd name="connsiteY0" fmla="*/ 82740 h 82740"/>
            <a:gd name="connsiteX1" fmla="*/ 34 w 12288"/>
            <a:gd name="connsiteY1" fmla="*/ 45015 h 82740"/>
            <a:gd name="connsiteX2" fmla="*/ 9312 w 12288"/>
            <a:gd name="connsiteY2" fmla="*/ 44690 h 82740"/>
            <a:gd name="connsiteX3" fmla="*/ 9442 w 12288"/>
            <a:gd name="connsiteY3" fmla="*/ 10559 h 82740"/>
            <a:gd name="connsiteX4" fmla="*/ 12288 w 12288"/>
            <a:gd name="connsiteY4" fmla="*/ 0 h 82740"/>
            <a:gd name="connsiteX0" fmla="*/ 306 w 13517"/>
            <a:gd name="connsiteY0" fmla="*/ 77079 h 77079"/>
            <a:gd name="connsiteX1" fmla="*/ 34 w 13517"/>
            <a:gd name="connsiteY1" fmla="*/ 39354 h 77079"/>
            <a:gd name="connsiteX2" fmla="*/ 9312 w 13517"/>
            <a:gd name="connsiteY2" fmla="*/ 39029 h 77079"/>
            <a:gd name="connsiteX3" fmla="*/ 9442 w 13517"/>
            <a:gd name="connsiteY3" fmla="*/ 4898 h 77079"/>
            <a:gd name="connsiteX4" fmla="*/ 13517 w 13517"/>
            <a:gd name="connsiteY4" fmla="*/ 0 h 77079"/>
            <a:gd name="connsiteX0" fmla="*/ 306 w 13517"/>
            <a:gd name="connsiteY0" fmla="*/ 77079 h 77079"/>
            <a:gd name="connsiteX1" fmla="*/ 34 w 13517"/>
            <a:gd name="connsiteY1" fmla="*/ 39354 h 77079"/>
            <a:gd name="connsiteX2" fmla="*/ 7585 w 13517"/>
            <a:gd name="connsiteY2" fmla="*/ 30674 h 77079"/>
            <a:gd name="connsiteX3" fmla="*/ 9442 w 13517"/>
            <a:gd name="connsiteY3" fmla="*/ 4898 h 77079"/>
            <a:gd name="connsiteX4" fmla="*/ 13517 w 13517"/>
            <a:gd name="connsiteY4" fmla="*/ 0 h 77079"/>
            <a:gd name="connsiteX0" fmla="*/ 306 w 13517"/>
            <a:gd name="connsiteY0" fmla="*/ 77079 h 77079"/>
            <a:gd name="connsiteX1" fmla="*/ 34 w 13517"/>
            <a:gd name="connsiteY1" fmla="*/ 39354 h 77079"/>
            <a:gd name="connsiteX2" fmla="*/ 7585 w 13517"/>
            <a:gd name="connsiteY2" fmla="*/ 30674 h 77079"/>
            <a:gd name="connsiteX3" fmla="*/ 9442 w 13517"/>
            <a:gd name="connsiteY3" fmla="*/ 4898 h 77079"/>
            <a:gd name="connsiteX4" fmla="*/ 13517 w 13517"/>
            <a:gd name="connsiteY4" fmla="*/ 0 h 77079"/>
            <a:gd name="connsiteX0" fmla="*/ 306 w 13517"/>
            <a:gd name="connsiteY0" fmla="*/ 77079 h 77079"/>
            <a:gd name="connsiteX1" fmla="*/ 34 w 13517"/>
            <a:gd name="connsiteY1" fmla="*/ 39354 h 77079"/>
            <a:gd name="connsiteX2" fmla="*/ 7585 w 13517"/>
            <a:gd name="connsiteY2" fmla="*/ 30674 h 77079"/>
            <a:gd name="connsiteX3" fmla="*/ 9442 w 13517"/>
            <a:gd name="connsiteY3" fmla="*/ 4898 h 77079"/>
            <a:gd name="connsiteX4" fmla="*/ 13517 w 13517"/>
            <a:gd name="connsiteY4" fmla="*/ 0 h 77079"/>
            <a:gd name="connsiteX0" fmla="*/ 306 w 13517"/>
            <a:gd name="connsiteY0" fmla="*/ 77079 h 77079"/>
            <a:gd name="connsiteX1" fmla="*/ 34 w 13517"/>
            <a:gd name="connsiteY1" fmla="*/ 39354 h 77079"/>
            <a:gd name="connsiteX2" fmla="*/ 7585 w 13517"/>
            <a:gd name="connsiteY2" fmla="*/ 30674 h 77079"/>
            <a:gd name="connsiteX3" fmla="*/ 9442 w 13517"/>
            <a:gd name="connsiteY3" fmla="*/ 4898 h 77079"/>
            <a:gd name="connsiteX4" fmla="*/ 13517 w 13517"/>
            <a:gd name="connsiteY4" fmla="*/ 0 h 77079"/>
            <a:gd name="connsiteX0" fmla="*/ 306 w 13517"/>
            <a:gd name="connsiteY0" fmla="*/ 78525 h 78525"/>
            <a:gd name="connsiteX1" fmla="*/ 34 w 13517"/>
            <a:gd name="connsiteY1" fmla="*/ 40800 h 78525"/>
            <a:gd name="connsiteX2" fmla="*/ 7585 w 13517"/>
            <a:gd name="connsiteY2" fmla="*/ 32120 h 78525"/>
            <a:gd name="connsiteX3" fmla="*/ 7865 w 13517"/>
            <a:gd name="connsiteY3" fmla="*/ 2724 h 78525"/>
            <a:gd name="connsiteX4" fmla="*/ 13517 w 13517"/>
            <a:gd name="connsiteY4" fmla="*/ 1446 h 78525"/>
            <a:gd name="connsiteX0" fmla="*/ 306 w 13517"/>
            <a:gd name="connsiteY0" fmla="*/ 78525 h 78525"/>
            <a:gd name="connsiteX1" fmla="*/ 34 w 13517"/>
            <a:gd name="connsiteY1" fmla="*/ 40800 h 78525"/>
            <a:gd name="connsiteX2" fmla="*/ 7585 w 13517"/>
            <a:gd name="connsiteY2" fmla="*/ 32120 h 78525"/>
            <a:gd name="connsiteX3" fmla="*/ 7865 w 13517"/>
            <a:gd name="connsiteY3" fmla="*/ 2724 h 78525"/>
            <a:gd name="connsiteX4" fmla="*/ 13517 w 13517"/>
            <a:gd name="connsiteY4" fmla="*/ 1446 h 78525"/>
            <a:gd name="connsiteX0" fmla="*/ 306 w 13517"/>
            <a:gd name="connsiteY0" fmla="*/ 78525 h 78525"/>
            <a:gd name="connsiteX1" fmla="*/ 34 w 13517"/>
            <a:gd name="connsiteY1" fmla="*/ 40800 h 78525"/>
            <a:gd name="connsiteX2" fmla="*/ 7585 w 13517"/>
            <a:gd name="connsiteY2" fmla="*/ 32120 h 78525"/>
            <a:gd name="connsiteX3" fmla="*/ 7865 w 13517"/>
            <a:gd name="connsiteY3" fmla="*/ 2724 h 78525"/>
            <a:gd name="connsiteX4" fmla="*/ 13517 w 13517"/>
            <a:gd name="connsiteY4" fmla="*/ 1446 h 78525"/>
            <a:gd name="connsiteX0" fmla="*/ 306 w 13517"/>
            <a:gd name="connsiteY0" fmla="*/ 77079 h 77079"/>
            <a:gd name="connsiteX1" fmla="*/ 34 w 13517"/>
            <a:gd name="connsiteY1" fmla="*/ 39354 h 77079"/>
            <a:gd name="connsiteX2" fmla="*/ 7585 w 13517"/>
            <a:gd name="connsiteY2" fmla="*/ 30674 h 77079"/>
            <a:gd name="connsiteX3" fmla="*/ 7865 w 13517"/>
            <a:gd name="connsiteY3" fmla="*/ 1278 h 77079"/>
            <a:gd name="connsiteX4" fmla="*/ 13517 w 13517"/>
            <a:gd name="connsiteY4" fmla="*/ 0 h 77079"/>
            <a:gd name="connsiteX0" fmla="*/ 306 w 13517"/>
            <a:gd name="connsiteY0" fmla="*/ 77079 h 77079"/>
            <a:gd name="connsiteX1" fmla="*/ 34 w 13517"/>
            <a:gd name="connsiteY1" fmla="*/ 39354 h 77079"/>
            <a:gd name="connsiteX2" fmla="*/ 7585 w 13517"/>
            <a:gd name="connsiteY2" fmla="*/ 30674 h 77079"/>
            <a:gd name="connsiteX3" fmla="*/ 7865 w 13517"/>
            <a:gd name="connsiteY3" fmla="*/ 1278 h 77079"/>
            <a:gd name="connsiteX4" fmla="*/ 13517 w 13517"/>
            <a:gd name="connsiteY4" fmla="*/ 0 h 77079"/>
            <a:gd name="connsiteX0" fmla="*/ 306 w 11565"/>
            <a:gd name="connsiteY0" fmla="*/ 75801 h 75801"/>
            <a:gd name="connsiteX1" fmla="*/ 34 w 11565"/>
            <a:gd name="connsiteY1" fmla="*/ 38076 h 75801"/>
            <a:gd name="connsiteX2" fmla="*/ 7585 w 11565"/>
            <a:gd name="connsiteY2" fmla="*/ 29396 h 75801"/>
            <a:gd name="connsiteX3" fmla="*/ 7865 w 11565"/>
            <a:gd name="connsiteY3" fmla="*/ 0 h 75801"/>
            <a:gd name="connsiteX4" fmla="*/ 11565 w 11565"/>
            <a:gd name="connsiteY4" fmla="*/ 671 h 75801"/>
            <a:gd name="connsiteX0" fmla="*/ 306 w 11565"/>
            <a:gd name="connsiteY0" fmla="*/ 75801 h 75801"/>
            <a:gd name="connsiteX1" fmla="*/ 34 w 11565"/>
            <a:gd name="connsiteY1" fmla="*/ 38076 h 75801"/>
            <a:gd name="connsiteX2" fmla="*/ 7585 w 11565"/>
            <a:gd name="connsiteY2" fmla="*/ 29396 h 75801"/>
            <a:gd name="connsiteX3" fmla="*/ 7865 w 11565"/>
            <a:gd name="connsiteY3" fmla="*/ 0 h 75801"/>
            <a:gd name="connsiteX4" fmla="*/ 11565 w 11565"/>
            <a:gd name="connsiteY4" fmla="*/ 3178 h 75801"/>
            <a:gd name="connsiteX0" fmla="*/ 306 w 11565"/>
            <a:gd name="connsiteY0" fmla="*/ 75801 h 75801"/>
            <a:gd name="connsiteX1" fmla="*/ 34 w 11565"/>
            <a:gd name="connsiteY1" fmla="*/ 38076 h 75801"/>
            <a:gd name="connsiteX2" fmla="*/ 7585 w 11565"/>
            <a:gd name="connsiteY2" fmla="*/ 29396 h 75801"/>
            <a:gd name="connsiteX3" fmla="*/ 7865 w 11565"/>
            <a:gd name="connsiteY3" fmla="*/ 0 h 75801"/>
            <a:gd name="connsiteX4" fmla="*/ 11565 w 11565"/>
            <a:gd name="connsiteY4" fmla="*/ 3178 h 75801"/>
            <a:gd name="connsiteX0" fmla="*/ 306 w 11790"/>
            <a:gd name="connsiteY0" fmla="*/ 75801 h 75801"/>
            <a:gd name="connsiteX1" fmla="*/ 34 w 11790"/>
            <a:gd name="connsiteY1" fmla="*/ 38076 h 75801"/>
            <a:gd name="connsiteX2" fmla="*/ 7585 w 11790"/>
            <a:gd name="connsiteY2" fmla="*/ 29396 h 75801"/>
            <a:gd name="connsiteX3" fmla="*/ 7865 w 11790"/>
            <a:gd name="connsiteY3" fmla="*/ 0 h 75801"/>
            <a:gd name="connsiteX4" fmla="*/ 11790 w 11790"/>
            <a:gd name="connsiteY4" fmla="*/ 4014 h 75801"/>
            <a:gd name="connsiteX0" fmla="*/ 306 w 11790"/>
            <a:gd name="connsiteY0" fmla="*/ 75801 h 75801"/>
            <a:gd name="connsiteX1" fmla="*/ 34 w 11790"/>
            <a:gd name="connsiteY1" fmla="*/ 38076 h 75801"/>
            <a:gd name="connsiteX2" fmla="*/ 7585 w 11790"/>
            <a:gd name="connsiteY2" fmla="*/ 29396 h 75801"/>
            <a:gd name="connsiteX3" fmla="*/ 7865 w 11790"/>
            <a:gd name="connsiteY3" fmla="*/ 0 h 75801"/>
            <a:gd name="connsiteX4" fmla="*/ 11790 w 11790"/>
            <a:gd name="connsiteY4" fmla="*/ 4014 h 75801"/>
            <a:gd name="connsiteX0" fmla="*/ 306 w 11790"/>
            <a:gd name="connsiteY0" fmla="*/ 75801 h 75801"/>
            <a:gd name="connsiteX1" fmla="*/ 34 w 11790"/>
            <a:gd name="connsiteY1" fmla="*/ 38076 h 75801"/>
            <a:gd name="connsiteX2" fmla="*/ 7585 w 11790"/>
            <a:gd name="connsiteY2" fmla="*/ 29396 h 75801"/>
            <a:gd name="connsiteX3" fmla="*/ 7865 w 11790"/>
            <a:gd name="connsiteY3" fmla="*/ 0 h 75801"/>
            <a:gd name="connsiteX4" fmla="*/ 11790 w 11790"/>
            <a:gd name="connsiteY4" fmla="*/ 4014 h 75801"/>
            <a:gd name="connsiteX0" fmla="*/ 306 w 11790"/>
            <a:gd name="connsiteY0" fmla="*/ 75801 h 75801"/>
            <a:gd name="connsiteX1" fmla="*/ 34 w 11790"/>
            <a:gd name="connsiteY1" fmla="*/ 38076 h 75801"/>
            <a:gd name="connsiteX2" fmla="*/ 7585 w 11790"/>
            <a:gd name="connsiteY2" fmla="*/ 29396 h 75801"/>
            <a:gd name="connsiteX3" fmla="*/ 7865 w 11790"/>
            <a:gd name="connsiteY3" fmla="*/ 0 h 75801"/>
            <a:gd name="connsiteX4" fmla="*/ 11790 w 11790"/>
            <a:gd name="connsiteY4" fmla="*/ 4014 h 75801"/>
            <a:gd name="connsiteX0" fmla="*/ 306 w 11790"/>
            <a:gd name="connsiteY0" fmla="*/ 75801 h 75801"/>
            <a:gd name="connsiteX1" fmla="*/ 34 w 11790"/>
            <a:gd name="connsiteY1" fmla="*/ 38076 h 75801"/>
            <a:gd name="connsiteX2" fmla="*/ 7585 w 11790"/>
            <a:gd name="connsiteY2" fmla="*/ 29396 h 75801"/>
            <a:gd name="connsiteX3" fmla="*/ 7865 w 11790"/>
            <a:gd name="connsiteY3" fmla="*/ 0 h 75801"/>
            <a:gd name="connsiteX4" fmla="*/ 11790 w 11790"/>
            <a:gd name="connsiteY4" fmla="*/ 4014 h 75801"/>
            <a:gd name="connsiteX0" fmla="*/ 306 w 11790"/>
            <a:gd name="connsiteY0" fmla="*/ 75938 h 75938"/>
            <a:gd name="connsiteX1" fmla="*/ 34 w 11790"/>
            <a:gd name="connsiteY1" fmla="*/ 38213 h 75938"/>
            <a:gd name="connsiteX2" fmla="*/ 7585 w 11790"/>
            <a:gd name="connsiteY2" fmla="*/ 29533 h 75938"/>
            <a:gd name="connsiteX3" fmla="*/ 7865 w 11790"/>
            <a:gd name="connsiteY3" fmla="*/ 137 h 75938"/>
            <a:gd name="connsiteX4" fmla="*/ 11790 w 11790"/>
            <a:gd name="connsiteY4" fmla="*/ 4151 h 75938"/>
            <a:gd name="connsiteX0" fmla="*/ 306 w 11790"/>
            <a:gd name="connsiteY0" fmla="*/ 75938 h 75938"/>
            <a:gd name="connsiteX1" fmla="*/ 34 w 11790"/>
            <a:gd name="connsiteY1" fmla="*/ 38213 h 75938"/>
            <a:gd name="connsiteX2" fmla="*/ 7585 w 11790"/>
            <a:gd name="connsiteY2" fmla="*/ 29533 h 75938"/>
            <a:gd name="connsiteX3" fmla="*/ 7865 w 11790"/>
            <a:gd name="connsiteY3" fmla="*/ 137 h 75938"/>
            <a:gd name="connsiteX4" fmla="*/ 11790 w 11790"/>
            <a:gd name="connsiteY4" fmla="*/ 4151 h 75938"/>
            <a:gd name="connsiteX0" fmla="*/ 306 w 11790"/>
            <a:gd name="connsiteY0" fmla="*/ 76612 h 76612"/>
            <a:gd name="connsiteX1" fmla="*/ 34 w 11790"/>
            <a:gd name="connsiteY1" fmla="*/ 38887 h 76612"/>
            <a:gd name="connsiteX2" fmla="*/ 7585 w 11790"/>
            <a:gd name="connsiteY2" fmla="*/ 30207 h 76612"/>
            <a:gd name="connsiteX3" fmla="*/ 7470 w 11790"/>
            <a:gd name="connsiteY3" fmla="*/ 86 h 76612"/>
            <a:gd name="connsiteX4" fmla="*/ 11790 w 11790"/>
            <a:gd name="connsiteY4" fmla="*/ 4825 h 76612"/>
            <a:gd name="connsiteX0" fmla="*/ 306 w 11790"/>
            <a:gd name="connsiteY0" fmla="*/ 76612 h 76612"/>
            <a:gd name="connsiteX1" fmla="*/ 34 w 11790"/>
            <a:gd name="connsiteY1" fmla="*/ 38887 h 76612"/>
            <a:gd name="connsiteX2" fmla="*/ 7585 w 11790"/>
            <a:gd name="connsiteY2" fmla="*/ 30207 h 76612"/>
            <a:gd name="connsiteX3" fmla="*/ 7470 w 11790"/>
            <a:gd name="connsiteY3" fmla="*/ 86 h 76612"/>
            <a:gd name="connsiteX4" fmla="*/ 11790 w 11790"/>
            <a:gd name="connsiteY4" fmla="*/ 4825 h 76612"/>
            <a:gd name="connsiteX0" fmla="*/ 306 w 11790"/>
            <a:gd name="connsiteY0" fmla="*/ 76612 h 76612"/>
            <a:gd name="connsiteX1" fmla="*/ 34 w 11790"/>
            <a:gd name="connsiteY1" fmla="*/ 38887 h 76612"/>
            <a:gd name="connsiteX2" fmla="*/ 7585 w 11790"/>
            <a:gd name="connsiteY2" fmla="*/ 30207 h 76612"/>
            <a:gd name="connsiteX3" fmla="*/ 7470 w 11790"/>
            <a:gd name="connsiteY3" fmla="*/ 86 h 76612"/>
            <a:gd name="connsiteX4" fmla="*/ 11790 w 11790"/>
            <a:gd name="connsiteY4" fmla="*/ 4825 h 76612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7585 w 11790"/>
            <a:gd name="connsiteY2" fmla="*/ 29979 h 76384"/>
            <a:gd name="connsiteX3" fmla="*/ 7733 w 11790"/>
            <a:gd name="connsiteY3" fmla="*/ 100 h 76384"/>
            <a:gd name="connsiteX4" fmla="*/ 11790 w 11790"/>
            <a:gd name="connsiteY4" fmla="*/ 4597 h 76384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7848 w 11790"/>
            <a:gd name="connsiteY2" fmla="*/ 30462 h 76384"/>
            <a:gd name="connsiteX3" fmla="*/ 7733 w 11790"/>
            <a:gd name="connsiteY3" fmla="*/ 100 h 76384"/>
            <a:gd name="connsiteX4" fmla="*/ 11790 w 11790"/>
            <a:gd name="connsiteY4" fmla="*/ 4597 h 76384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7848 w 11790"/>
            <a:gd name="connsiteY2" fmla="*/ 30462 h 76384"/>
            <a:gd name="connsiteX3" fmla="*/ 7733 w 11790"/>
            <a:gd name="connsiteY3" fmla="*/ 100 h 76384"/>
            <a:gd name="connsiteX4" fmla="*/ 11790 w 11790"/>
            <a:gd name="connsiteY4" fmla="*/ 4597 h 76384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7848 w 11790"/>
            <a:gd name="connsiteY2" fmla="*/ 30462 h 76384"/>
            <a:gd name="connsiteX3" fmla="*/ 7733 w 11790"/>
            <a:gd name="connsiteY3" fmla="*/ 100 h 76384"/>
            <a:gd name="connsiteX4" fmla="*/ 11790 w 11790"/>
            <a:gd name="connsiteY4" fmla="*/ 4597 h 76384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2836 w 11790"/>
            <a:gd name="connsiteY2" fmla="*/ 37895 h 76384"/>
            <a:gd name="connsiteX3" fmla="*/ 7848 w 11790"/>
            <a:gd name="connsiteY3" fmla="*/ 30462 h 76384"/>
            <a:gd name="connsiteX4" fmla="*/ 7733 w 11790"/>
            <a:gd name="connsiteY4" fmla="*/ 100 h 76384"/>
            <a:gd name="connsiteX5" fmla="*/ 11790 w 11790"/>
            <a:gd name="connsiteY5" fmla="*/ 4597 h 76384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2836 w 11790"/>
            <a:gd name="connsiteY2" fmla="*/ 37895 h 76384"/>
            <a:gd name="connsiteX3" fmla="*/ 7848 w 11790"/>
            <a:gd name="connsiteY3" fmla="*/ 30462 h 76384"/>
            <a:gd name="connsiteX4" fmla="*/ 7733 w 11790"/>
            <a:gd name="connsiteY4" fmla="*/ 100 h 76384"/>
            <a:gd name="connsiteX5" fmla="*/ 11790 w 11790"/>
            <a:gd name="connsiteY5" fmla="*/ 4597 h 76384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2836 w 11790"/>
            <a:gd name="connsiteY2" fmla="*/ 37895 h 76384"/>
            <a:gd name="connsiteX3" fmla="*/ 7848 w 11790"/>
            <a:gd name="connsiteY3" fmla="*/ 30462 h 76384"/>
            <a:gd name="connsiteX4" fmla="*/ 7733 w 11790"/>
            <a:gd name="connsiteY4" fmla="*/ 100 h 76384"/>
            <a:gd name="connsiteX5" fmla="*/ 11790 w 11790"/>
            <a:gd name="connsiteY5" fmla="*/ 4597 h 76384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3099 w 11790"/>
            <a:gd name="connsiteY2" fmla="*/ 38137 h 76384"/>
            <a:gd name="connsiteX3" fmla="*/ 7848 w 11790"/>
            <a:gd name="connsiteY3" fmla="*/ 30462 h 76384"/>
            <a:gd name="connsiteX4" fmla="*/ 7733 w 11790"/>
            <a:gd name="connsiteY4" fmla="*/ 100 h 76384"/>
            <a:gd name="connsiteX5" fmla="*/ 11790 w 11790"/>
            <a:gd name="connsiteY5" fmla="*/ 4597 h 76384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3099 w 11790"/>
            <a:gd name="connsiteY2" fmla="*/ 38137 h 76384"/>
            <a:gd name="connsiteX3" fmla="*/ 3627 w 11790"/>
            <a:gd name="connsiteY3" fmla="*/ 29926 h 76384"/>
            <a:gd name="connsiteX4" fmla="*/ 7848 w 11790"/>
            <a:gd name="connsiteY4" fmla="*/ 30462 h 76384"/>
            <a:gd name="connsiteX5" fmla="*/ 7733 w 11790"/>
            <a:gd name="connsiteY5" fmla="*/ 100 h 76384"/>
            <a:gd name="connsiteX6" fmla="*/ 11790 w 11790"/>
            <a:gd name="connsiteY6" fmla="*/ 4597 h 76384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3099 w 11790"/>
            <a:gd name="connsiteY2" fmla="*/ 38137 h 76384"/>
            <a:gd name="connsiteX3" fmla="*/ 3627 w 11790"/>
            <a:gd name="connsiteY3" fmla="*/ 30650 h 76384"/>
            <a:gd name="connsiteX4" fmla="*/ 7848 w 11790"/>
            <a:gd name="connsiteY4" fmla="*/ 30462 h 76384"/>
            <a:gd name="connsiteX5" fmla="*/ 7733 w 11790"/>
            <a:gd name="connsiteY5" fmla="*/ 100 h 76384"/>
            <a:gd name="connsiteX6" fmla="*/ 11790 w 11790"/>
            <a:gd name="connsiteY6" fmla="*/ 4597 h 76384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3297 w 11790"/>
            <a:gd name="connsiteY2" fmla="*/ 38620 h 76384"/>
            <a:gd name="connsiteX3" fmla="*/ 3627 w 11790"/>
            <a:gd name="connsiteY3" fmla="*/ 30650 h 76384"/>
            <a:gd name="connsiteX4" fmla="*/ 7848 w 11790"/>
            <a:gd name="connsiteY4" fmla="*/ 30462 h 76384"/>
            <a:gd name="connsiteX5" fmla="*/ 7733 w 11790"/>
            <a:gd name="connsiteY5" fmla="*/ 100 h 76384"/>
            <a:gd name="connsiteX6" fmla="*/ 11790 w 11790"/>
            <a:gd name="connsiteY6" fmla="*/ 4597 h 76384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3297 w 11790"/>
            <a:gd name="connsiteY2" fmla="*/ 38620 h 76384"/>
            <a:gd name="connsiteX3" fmla="*/ 3627 w 11790"/>
            <a:gd name="connsiteY3" fmla="*/ 30650 h 76384"/>
            <a:gd name="connsiteX4" fmla="*/ 7848 w 11790"/>
            <a:gd name="connsiteY4" fmla="*/ 30462 h 76384"/>
            <a:gd name="connsiteX5" fmla="*/ 7733 w 11790"/>
            <a:gd name="connsiteY5" fmla="*/ 100 h 76384"/>
            <a:gd name="connsiteX6" fmla="*/ 11790 w 11790"/>
            <a:gd name="connsiteY6" fmla="*/ 4597 h 76384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3297 w 11790"/>
            <a:gd name="connsiteY2" fmla="*/ 38620 h 76384"/>
            <a:gd name="connsiteX3" fmla="*/ 3627 w 11790"/>
            <a:gd name="connsiteY3" fmla="*/ 30650 h 76384"/>
            <a:gd name="connsiteX4" fmla="*/ 7848 w 11790"/>
            <a:gd name="connsiteY4" fmla="*/ 30462 h 76384"/>
            <a:gd name="connsiteX5" fmla="*/ 7733 w 11790"/>
            <a:gd name="connsiteY5" fmla="*/ 100 h 76384"/>
            <a:gd name="connsiteX6" fmla="*/ 11790 w 11790"/>
            <a:gd name="connsiteY6" fmla="*/ 4597 h 76384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3297 w 11790"/>
            <a:gd name="connsiteY2" fmla="*/ 38620 h 76384"/>
            <a:gd name="connsiteX3" fmla="*/ 3627 w 11790"/>
            <a:gd name="connsiteY3" fmla="*/ 31375 h 76384"/>
            <a:gd name="connsiteX4" fmla="*/ 7848 w 11790"/>
            <a:gd name="connsiteY4" fmla="*/ 30462 h 76384"/>
            <a:gd name="connsiteX5" fmla="*/ 7733 w 11790"/>
            <a:gd name="connsiteY5" fmla="*/ 100 h 76384"/>
            <a:gd name="connsiteX6" fmla="*/ 11790 w 11790"/>
            <a:gd name="connsiteY6" fmla="*/ 4597 h 76384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3824 w 11790"/>
            <a:gd name="connsiteY2" fmla="*/ 39345 h 76384"/>
            <a:gd name="connsiteX3" fmla="*/ 3627 w 11790"/>
            <a:gd name="connsiteY3" fmla="*/ 31375 h 76384"/>
            <a:gd name="connsiteX4" fmla="*/ 7848 w 11790"/>
            <a:gd name="connsiteY4" fmla="*/ 30462 h 76384"/>
            <a:gd name="connsiteX5" fmla="*/ 7733 w 11790"/>
            <a:gd name="connsiteY5" fmla="*/ 100 h 76384"/>
            <a:gd name="connsiteX6" fmla="*/ 11790 w 11790"/>
            <a:gd name="connsiteY6" fmla="*/ 4597 h 76384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3824 w 11790"/>
            <a:gd name="connsiteY2" fmla="*/ 39345 h 76384"/>
            <a:gd name="connsiteX3" fmla="*/ 3627 w 11790"/>
            <a:gd name="connsiteY3" fmla="*/ 31375 h 76384"/>
            <a:gd name="connsiteX4" fmla="*/ 7848 w 11790"/>
            <a:gd name="connsiteY4" fmla="*/ 30462 h 76384"/>
            <a:gd name="connsiteX5" fmla="*/ 7733 w 11790"/>
            <a:gd name="connsiteY5" fmla="*/ 100 h 76384"/>
            <a:gd name="connsiteX6" fmla="*/ 11790 w 11790"/>
            <a:gd name="connsiteY6" fmla="*/ 4597 h 76384"/>
            <a:gd name="connsiteX0" fmla="*/ 306 w 11790"/>
            <a:gd name="connsiteY0" fmla="*/ 76384 h 76384"/>
            <a:gd name="connsiteX1" fmla="*/ 34 w 11790"/>
            <a:gd name="connsiteY1" fmla="*/ 38659 h 76384"/>
            <a:gd name="connsiteX2" fmla="*/ 3824 w 11790"/>
            <a:gd name="connsiteY2" fmla="*/ 39345 h 76384"/>
            <a:gd name="connsiteX3" fmla="*/ 3627 w 11790"/>
            <a:gd name="connsiteY3" fmla="*/ 31375 h 76384"/>
            <a:gd name="connsiteX4" fmla="*/ 7848 w 11790"/>
            <a:gd name="connsiteY4" fmla="*/ 30462 h 76384"/>
            <a:gd name="connsiteX5" fmla="*/ 7733 w 11790"/>
            <a:gd name="connsiteY5" fmla="*/ 100 h 76384"/>
            <a:gd name="connsiteX6" fmla="*/ 11790 w 11790"/>
            <a:gd name="connsiteY6" fmla="*/ 4597 h 76384"/>
            <a:gd name="connsiteX0" fmla="*/ 288 w 11772"/>
            <a:gd name="connsiteY0" fmla="*/ 76384 h 76384"/>
            <a:gd name="connsiteX1" fmla="*/ 16 w 11772"/>
            <a:gd name="connsiteY1" fmla="*/ 38659 h 76384"/>
            <a:gd name="connsiteX2" fmla="*/ 3806 w 11772"/>
            <a:gd name="connsiteY2" fmla="*/ 39345 h 76384"/>
            <a:gd name="connsiteX3" fmla="*/ 3609 w 11772"/>
            <a:gd name="connsiteY3" fmla="*/ 31375 h 76384"/>
            <a:gd name="connsiteX4" fmla="*/ 7830 w 11772"/>
            <a:gd name="connsiteY4" fmla="*/ 30462 h 76384"/>
            <a:gd name="connsiteX5" fmla="*/ 7715 w 11772"/>
            <a:gd name="connsiteY5" fmla="*/ 100 h 76384"/>
            <a:gd name="connsiteX6" fmla="*/ 11772 w 11772"/>
            <a:gd name="connsiteY6" fmla="*/ 4597 h 76384"/>
            <a:gd name="connsiteX0" fmla="*/ 297 w 11781"/>
            <a:gd name="connsiteY0" fmla="*/ 76384 h 76384"/>
            <a:gd name="connsiteX1" fmla="*/ 25 w 11781"/>
            <a:gd name="connsiteY1" fmla="*/ 38659 h 76384"/>
            <a:gd name="connsiteX2" fmla="*/ 3815 w 11781"/>
            <a:gd name="connsiteY2" fmla="*/ 39345 h 76384"/>
            <a:gd name="connsiteX3" fmla="*/ 3618 w 11781"/>
            <a:gd name="connsiteY3" fmla="*/ 31375 h 76384"/>
            <a:gd name="connsiteX4" fmla="*/ 7839 w 11781"/>
            <a:gd name="connsiteY4" fmla="*/ 30462 h 76384"/>
            <a:gd name="connsiteX5" fmla="*/ 7724 w 11781"/>
            <a:gd name="connsiteY5" fmla="*/ 100 h 76384"/>
            <a:gd name="connsiteX6" fmla="*/ 11781 w 11781"/>
            <a:gd name="connsiteY6" fmla="*/ 4597 h 76384"/>
            <a:gd name="connsiteX0" fmla="*/ 297 w 11781"/>
            <a:gd name="connsiteY0" fmla="*/ 76384 h 76384"/>
            <a:gd name="connsiteX1" fmla="*/ 25 w 11781"/>
            <a:gd name="connsiteY1" fmla="*/ 38659 h 76384"/>
            <a:gd name="connsiteX2" fmla="*/ 3815 w 11781"/>
            <a:gd name="connsiteY2" fmla="*/ 39345 h 76384"/>
            <a:gd name="connsiteX3" fmla="*/ 3618 w 11781"/>
            <a:gd name="connsiteY3" fmla="*/ 31375 h 76384"/>
            <a:gd name="connsiteX4" fmla="*/ 7839 w 11781"/>
            <a:gd name="connsiteY4" fmla="*/ 30462 h 76384"/>
            <a:gd name="connsiteX5" fmla="*/ 7724 w 11781"/>
            <a:gd name="connsiteY5" fmla="*/ 100 h 76384"/>
            <a:gd name="connsiteX6" fmla="*/ 11781 w 11781"/>
            <a:gd name="connsiteY6" fmla="*/ 4597 h 76384"/>
            <a:gd name="connsiteX0" fmla="*/ 297 w 7927"/>
            <a:gd name="connsiteY0" fmla="*/ 76284 h 76284"/>
            <a:gd name="connsiteX1" fmla="*/ 25 w 7927"/>
            <a:gd name="connsiteY1" fmla="*/ 38559 h 76284"/>
            <a:gd name="connsiteX2" fmla="*/ 3815 w 7927"/>
            <a:gd name="connsiteY2" fmla="*/ 39245 h 76284"/>
            <a:gd name="connsiteX3" fmla="*/ 3618 w 7927"/>
            <a:gd name="connsiteY3" fmla="*/ 31275 h 76284"/>
            <a:gd name="connsiteX4" fmla="*/ 7839 w 7927"/>
            <a:gd name="connsiteY4" fmla="*/ 30362 h 76284"/>
            <a:gd name="connsiteX5" fmla="*/ 7724 w 7927"/>
            <a:gd name="connsiteY5" fmla="*/ 0 h 76284"/>
            <a:gd name="connsiteX0" fmla="*/ 375 w 10001"/>
            <a:gd name="connsiteY0" fmla="*/ 10000 h 10000"/>
            <a:gd name="connsiteX1" fmla="*/ 32 w 10001"/>
            <a:gd name="connsiteY1" fmla="*/ 5055 h 10000"/>
            <a:gd name="connsiteX2" fmla="*/ 4813 w 10001"/>
            <a:gd name="connsiteY2" fmla="*/ 5145 h 10000"/>
            <a:gd name="connsiteX3" fmla="*/ 4564 w 10001"/>
            <a:gd name="connsiteY3" fmla="*/ 4100 h 10000"/>
            <a:gd name="connsiteX4" fmla="*/ 9889 w 10001"/>
            <a:gd name="connsiteY4" fmla="*/ 3980 h 10000"/>
            <a:gd name="connsiteX5" fmla="*/ 9744 w 10001"/>
            <a:gd name="connsiteY5" fmla="*/ 0 h 10000"/>
            <a:gd name="connsiteX0" fmla="*/ 375 w 9889"/>
            <a:gd name="connsiteY0" fmla="*/ 6020 h 6020"/>
            <a:gd name="connsiteX1" fmla="*/ 32 w 9889"/>
            <a:gd name="connsiteY1" fmla="*/ 1075 h 6020"/>
            <a:gd name="connsiteX2" fmla="*/ 4813 w 9889"/>
            <a:gd name="connsiteY2" fmla="*/ 1165 h 6020"/>
            <a:gd name="connsiteX3" fmla="*/ 4564 w 9889"/>
            <a:gd name="connsiteY3" fmla="*/ 120 h 6020"/>
            <a:gd name="connsiteX4" fmla="*/ 9889 w 9889"/>
            <a:gd name="connsiteY4" fmla="*/ 0 h 6020"/>
            <a:gd name="connsiteX0" fmla="*/ 380 w 4883"/>
            <a:gd name="connsiteY0" fmla="*/ 9804 h 9804"/>
            <a:gd name="connsiteX1" fmla="*/ 33 w 4883"/>
            <a:gd name="connsiteY1" fmla="*/ 1590 h 9804"/>
            <a:gd name="connsiteX2" fmla="*/ 4868 w 4883"/>
            <a:gd name="connsiteY2" fmla="*/ 1739 h 9804"/>
            <a:gd name="connsiteX3" fmla="*/ 4616 w 4883"/>
            <a:gd name="connsiteY3" fmla="*/ 3 h 9804"/>
            <a:gd name="connsiteX0" fmla="*/ 778 w 9969"/>
            <a:gd name="connsiteY0" fmla="*/ 8378 h 8378"/>
            <a:gd name="connsiteX1" fmla="*/ 68 w 9969"/>
            <a:gd name="connsiteY1" fmla="*/ 0 h 8378"/>
            <a:gd name="connsiteX2" fmla="*/ 9969 w 9969"/>
            <a:gd name="connsiteY2" fmla="*/ 152 h 8378"/>
            <a:gd name="connsiteX0" fmla="*/ 6 w 15246"/>
            <a:gd name="connsiteY0" fmla="*/ 13459 h 13459"/>
            <a:gd name="connsiteX1" fmla="*/ 5314 w 15246"/>
            <a:gd name="connsiteY1" fmla="*/ 0 h 13459"/>
            <a:gd name="connsiteX2" fmla="*/ 15246 w 15246"/>
            <a:gd name="connsiteY2" fmla="*/ 181 h 13459"/>
            <a:gd name="connsiteX0" fmla="*/ 2991 w 18231"/>
            <a:gd name="connsiteY0" fmla="*/ 13459 h 13459"/>
            <a:gd name="connsiteX1" fmla="*/ 129 w 18231"/>
            <a:gd name="connsiteY1" fmla="*/ 8388 h 13459"/>
            <a:gd name="connsiteX2" fmla="*/ 8299 w 18231"/>
            <a:gd name="connsiteY2" fmla="*/ 0 h 13459"/>
            <a:gd name="connsiteX3" fmla="*/ 18231 w 18231"/>
            <a:gd name="connsiteY3" fmla="*/ 181 h 13459"/>
            <a:gd name="connsiteX0" fmla="*/ 1213 w 18321"/>
            <a:gd name="connsiteY0" fmla="*/ 15457 h 15457"/>
            <a:gd name="connsiteX1" fmla="*/ 219 w 18321"/>
            <a:gd name="connsiteY1" fmla="*/ 8388 h 15457"/>
            <a:gd name="connsiteX2" fmla="*/ 8389 w 18321"/>
            <a:gd name="connsiteY2" fmla="*/ 0 h 15457"/>
            <a:gd name="connsiteX3" fmla="*/ 18321 w 18321"/>
            <a:gd name="connsiteY3" fmla="*/ 181 h 15457"/>
            <a:gd name="connsiteX0" fmla="*/ 26 w 17134"/>
            <a:gd name="connsiteY0" fmla="*/ 15457 h 15457"/>
            <a:gd name="connsiteX1" fmla="*/ 485 w 17134"/>
            <a:gd name="connsiteY1" fmla="*/ 8542 h 15457"/>
            <a:gd name="connsiteX2" fmla="*/ 7202 w 17134"/>
            <a:gd name="connsiteY2" fmla="*/ 0 h 15457"/>
            <a:gd name="connsiteX3" fmla="*/ 17134 w 17134"/>
            <a:gd name="connsiteY3" fmla="*/ 181 h 15457"/>
            <a:gd name="connsiteX0" fmla="*/ 26 w 17134"/>
            <a:gd name="connsiteY0" fmla="*/ 15457 h 15457"/>
            <a:gd name="connsiteX1" fmla="*/ 485 w 17134"/>
            <a:gd name="connsiteY1" fmla="*/ 8542 h 15457"/>
            <a:gd name="connsiteX2" fmla="*/ 8373 w 17134"/>
            <a:gd name="connsiteY2" fmla="*/ 8004 h 15457"/>
            <a:gd name="connsiteX3" fmla="*/ 7202 w 17134"/>
            <a:gd name="connsiteY3" fmla="*/ 0 h 15457"/>
            <a:gd name="connsiteX4" fmla="*/ 17134 w 17134"/>
            <a:gd name="connsiteY4" fmla="*/ 181 h 15457"/>
            <a:gd name="connsiteX0" fmla="*/ 26 w 17134"/>
            <a:gd name="connsiteY0" fmla="*/ 15457 h 15457"/>
            <a:gd name="connsiteX1" fmla="*/ 485 w 17134"/>
            <a:gd name="connsiteY1" fmla="*/ 8542 h 15457"/>
            <a:gd name="connsiteX2" fmla="*/ 8165 w 17134"/>
            <a:gd name="connsiteY2" fmla="*/ 8235 h 15457"/>
            <a:gd name="connsiteX3" fmla="*/ 7202 w 17134"/>
            <a:gd name="connsiteY3" fmla="*/ 0 h 15457"/>
            <a:gd name="connsiteX4" fmla="*/ 17134 w 17134"/>
            <a:gd name="connsiteY4" fmla="*/ 181 h 15457"/>
            <a:gd name="connsiteX0" fmla="*/ 26 w 17134"/>
            <a:gd name="connsiteY0" fmla="*/ 15457 h 15457"/>
            <a:gd name="connsiteX1" fmla="*/ 485 w 17134"/>
            <a:gd name="connsiteY1" fmla="*/ 8542 h 15457"/>
            <a:gd name="connsiteX2" fmla="*/ 8165 w 17134"/>
            <a:gd name="connsiteY2" fmla="*/ 8235 h 15457"/>
            <a:gd name="connsiteX3" fmla="*/ 7202 w 17134"/>
            <a:gd name="connsiteY3" fmla="*/ 0 h 15457"/>
            <a:gd name="connsiteX4" fmla="*/ 17134 w 17134"/>
            <a:gd name="connsiteY4" fmla="*/ 181 h 15457"/>
            <a:gd name="connsiteX0" fmla="*/ 26 w 17134"/>
            <a:gd name="connsiteY0" fmla="*/ 15457 h 15457"/>
            <a:gd name="connsiteX1" fmla="*/ 485 w 17134"/>
            <a:gd name="connsiteY1" fmla="*/ 8542 h 15457"/>
            <a:gd name="connsiteX2" fmla="*/ 8165 w 17134"/>
            <a:gd name="connsiteY2" fmla="*/ 8235 h 15457"/>
            <a:gd name="connsiteX3" fmla="*/ 7202 w 17134"/>
            <a:gd name="connsiteY3" fmla="*/ 0 h 15457"/>
            <a:gd name="connsiteX4" fmla="*/ 17134 w 17134"/>
            <a:gd name="connsiteY4" fmla="*/ 181 h 15457"/>
            <a:gd name="connsiteX0" fmla="*/ 26 w 17134"/>
            <a:gd name="connsiteY0" fmla="*/ 15457 h 15457"/>
            <a:gd name="connsiteX1" fmla="*/ 485 w 17134"/>
            <a:gd name="connsiteY1" fmla="*/ 8542 h 15457"/>
            <a:gd name="connsiteX2" fmla="*/ 8165 w 17134"/>
            <a:gd name="connsiteY2" fmla="*/ 8235 h 15457"/>
            <a:gd name="connsiteX3" fmla="*/ 7202 w 17134"/>
            <a:gd name="connsiteY3" fmla="*/ 0 h 15457"/>
            <a:gd name="connsiteX4" fmla="*/ 17134 w 17134"/>
            <a:gd name="connsiteY4" fmla="*/ 181 h 15457"/>
            <a:gd name="connsiteX0" fmla="*/ 26 w 17134"/>
            <a:gd name="connsiteY0" fmla="*/ 15457 h 15457"/>
            <a:gd name="connsiteX1" fmla="*/ 485 w 17134"/>
            <a:gd name="connsiteY1" fmla="*/ 8542 h 15457"/>
            <a:gd name="connsiteX2" fmla="*/ 8165 w 17134"/>
            <a:gd name="connsiteY2" fmla="*/ 8235 h 15457"/>
            <a:gd name="connsiteX3" fmla="*/ 7202 w 17134"/>
            <a:gd name="connsiteY3" fmla="*/ 0 h 15457"/>
            <a:gd name="connsiteX4" fmla="*/ 17134 w 17134"/>
            <a:gd name="connsiteY4" fmla="*/ 181 h 154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7134" h="15457">
              <a:moveTo>
                <a:pt x="26" y="15457"/>
              </a:moveTo>
              <a:cubicBezTo>
                <a:pt x="241" y="14625"/>
                <a:pt x="-400" y="10785"/>
                <a:pt x="485" y="8542"/>
              </a:cubicBezTo>
              <a:cubicBezTo>
                <a:pt x="492" y="8145"/>
                <a:pt x="8914" y="8276"/>
                <a:pt x="8165" y="8235"/>
              </a:cubicBezTo>
              <a:cubicBezTo>
                <a:pt x="8038" y="6734"/>
                <a:pt x="7057" y="381"/>
                <a:pt x="7202" y="0"/>
              </a:cubicBezTo>
              <a:cubicBezTo>
                <a:pt x="7931" y="187"/>
                <a:pt x="13722" y="352"/>
                <a:pt x="17134" y="181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60</xdr:row>
      <xdr:rowOff>152400</xdr:rowOff>
    </xdr:from>
    <xdr:to>
      <xdr:col>13</xdr:col>
      <xdr:colOff>0</xdr:colOff>
      <xdr:row>60</xdr:row>
      <xdr:rowOff>152400</xdr:rowOff>
    </xdr:to>
    <xdr:sp macro="" textlink="">
      <xdr:nvSpPr>
        <xdr:cNvPr id="1370" name="Line 333">
          <a:extLst>
            <a:ext uri="{FF2B5EF4-FFF2-40B4-BE49-F238E27FC236}">
              <a16:creationId xmlns:a16="http://schemas.microsoft.com/office/drawing/2014/main" id="{AE9F6B08-3CDC-462A-A437-307FC9767E1D}"/>
            </a:ext>
          </a:extLst>
        </xdr:cNvPr>
        <xdr:cNvSpPr>
          <a:spLocks noChangeShapeType="1"/>
        </xdr:cNvSpPr>
      </xdr:nvSpPr>
      <xdr:spPr bwMode="auto">
        <a:xfrm flipV="1">
          <a:off x="837438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399753</xdr:colOff>
      <xdr:row>62</xdr:row>
      <xdr:rowOff>91439</xdr:rowOff>
    </xdr:from>
    <xdr:to>
      <xdr:col>13</xdr:col>
      <xdr:colOff>523578</xdr:colOff>
      <xdr:row>63</xdr:row>
      <xdr:rowOff>43617</xdr:rowOff>
    </xdr:to>
    <xdr:sp macro="" textlink="">
      <xdr:nvSpPr>
        <xdr:cNvPr id="1371" name="AutoShape 353">
          <a:extLst>
            <a:ext uri="{FF2B5EF4-FFF2-40B4-BE49-F238E27FC236}">
              <a16:creationId xmlns:a16="http://schemas.microsoft.com/office/drawing/2014/main" id="{68F9C803-5111-441D-A24E-5E330C3BE656}"/>
            </a:ext>
          </a:extLst>
        </xdr:cNvPr>
        <xdr:cNvSpPr>
          <a:spLocks noChangeArrowheads="1"/>
        </xdr:cNvSpPr>
      </xdr:nvSpPr>
      <xdr:spPr bwMode="auto">
        <a:xfrm>
          <a:off x="8774133" y="10485119"/>
          <a:ext cx="123825" cy="11981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384221</xdr:colOff>
      <xdr:row>60</xdr:row>
      <xdr:rowOff>38454</xdr:rowOff>
    </xdr:from>
    <xdr:to>
      <xdr:col>13</xdr:col>
      <xdr:colOff>393423</xdr:colOff>
      <xdr:row>64</xdr:row>
      <xdr:rowOff>69021</xdr:rowOff>
    </xdr:to>
    <xdr:sp macro="" textlink="">
      <xdr:nvSpPr>
        <xdr:cNvPr id="1372" name="Line 355">
          <a:extLst>
            <a:ext uri="{FF2B5EF4-FFF2-40B4-BE49-F238E27FC236}">
              <a16:creationId xmlns:a16="http://schemas.microsoft.com/office/drawing/2014/main" id="{4DD13C5E-DCBB-4DA3-B0D4-7C2CD31A1DCD}"/>
            </a:ext>
          </a:extLst>
        </xdr:cNvPr>
        <xdr:cNvSpPr>
          <a:spLocks noChangeShapeType="1"/>
        </xdr:cNvSpPr>
      </xdr:nvSpPr>
      <xdr:spPr bwMode="auto">
        <a:xfrm flipV="1">
          <a:off x="8758601" y="10096854"/>
          <a:ext cx="9202" cy="70112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200025</xdr:colOff>
      <xdr:row>59</xdr:row>
      <xdr:rowOff>133350</xdr:rowOff>
    </xdr:from>
    <xdr:to>
      <xdr:col>14</xdr:col>
      <xdr:colOff>285750</xdr:colOff>
      <xdr:row>61</xdr:row>
      <xdr:rowOff>9525</xdr:rowOff>
    </xdr:to>
    <xdr:sp macro="" textlink="">
      <xdr:nvSpPr>
        <xdr:cNvPr id="1373" name="Freeform 394">
          <a:extLst>
            <a:ext uri="{FF2B5EF4-FFF2-40B4-BE49-F238E27FC236}">
              <a16:creationId xmlns:a16="http://schemas.microsoft.com/office/drawing/2014/main" id="{EFDC6536-038F-4B8C-B04D-5B78BB66B7A5}"/>
            </a:ext>
          </a:extLst>
        </xdr:cNvPr>
        <xdr:cNvSpPr>
          <a:spLocks/>
        </xdr:cNvSpPr>
      </xdr:nvSpPr>
      <xdr:spPr bwMode="auto">
        <a:xfrm>
          <a:off x="9260205" y="1002411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598945</xdr:colOff>
      <xdr:row>59</xdr:row>
      <xdr:rowOff>125875</xdr:rowOff>
    </xdr:from>
    <xdr:to>
      <xdr:col>12</xdr:col>
      <xdr:colOff>77106</xdr:colOff>
      <xdr:row>60</xdr:row>
      <xdr:rowOff>124735</xdr:rowOff>
    </xdr:to>
    <xdr:sp macro="" textlink="">
      <xdr:nvSpPr>
        <xdr:cNvPr id="1374" name="六角形 1373">
          <a:extLst>
            <a:ext uri="{FF2B5EF4-FFF2-40B4-BE49-F238E27FC236}">
              <a16:creationId xmlns:a16="http://schemas.microsoft.com/office/drawing/2014/main" id="{06FD0800-7E66-46E4-81F5-F52F5501B94E}"/>
            </a:ext>
          </a:extLst>
        </xdr:cNvPr>
        <xdr:cNvSpPr/>
      </xdr:nvSpPr>
      <xdr:spPr bwMode="auto">
        <a:xfrm>
          <a:off x="7601725" y="10016635"/>
          <a:ext cx="163961" cy="1665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000" b="1" baseline="0">
              <a:solidFill>
                <a:schemeClr val="bg1"/>
              </a:solidFill>
              <a:latin typeface="+mj-ea"/>
              <a:ea typeface="+mj-ea"/>
            </a:rPr>
            <a:t>６３</a:t>
          </a:r>
        </a:p>
      </xdr:txBody>
    </xdr:sp>
    <xdr:clientData/>
  </xdr:twoCellAnchor>
  <xdr:twoCellAnchor>
    <xdr:from>
      <xdr:col>12</xdr:col>
      <xdr:colOff>238125</xdr:colOff>
      <xdr:row>59</xdr:row>
      <xdr:rowOff>38100</xdr:rowOff>
    </xdr:from>
    <xdr:to>
      <xdr:col>12</xdr:col>
      <xdr:colOff>323850</xdr:colOff>
      <xdr:row>60</xdr:row>
      <xdr:rowOff>85725</xdr:rowOff>
    </xdr:to>
    <xdr:sp macro="" textlink="">
      <xdr:nvSpPr>
        <xdr:cNvPr id="1375" name="Freeform 530">
          <a:extLst>
            <a:ext uri="{FF2B5EF4-FFF2-40B4-BE49-F238E27FC236}">
              <a16:creationId xmlns:a16="http://schemas.microsoft.com/office/drawing/2014/main" id="{32105C98-954B-4506-867E-49D7F920A25E}"/>
            </a:ext>
          </a:extLst>
        </xdr:cNvPr>
        <xdr:cNvSpPr>
          <a:spLocks/>
        </xdr:cNvSpPr>
      </xdr:nvSpPr>
      <xdr:spPr bwMode="auto">
        <a:xfrm>
          <a:off x="7926705" y="992886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200025</xdr:colOff>
      <xdr:row>59</xdr:row>
      <xdr:rowOff>133350</xdr:rowOff>
    </xdr:from>
    <xdr:to>
      <xdr:col>12</xdr:col>
      <xdr:colOff>285750</xdr:colOff>
      <xdr:row>61</xdr:row>
      <xdr:rowOff>9525</xdr:rowOff>
    </xdr:to>
    <xdr:sp macro="" textlink="">
      <xdr:nvSpPr>
        <xdr:cNvPr id="1376" name="Freeform 532">
          <a:extLst>
            <a:ext uri="{FF2B5EF4-FFF2-40B4-BE49-F238E27FC236}">
              <a16:creationId xmlns:a16="http://schemas.microsoft.com/office/drawing/2014/main" id="{ABF15A11-4C2F-4AE0-853F-607DE0BDA1BF}"/>
            </a:ext>
          </a:extLst>
        </xdr:cNvPr>
        <xdr:cNvSpPr>
          <a:spLocks/>
        </xdr:cNvSpPr>
      </xdr:nvSpPr>
      <xdr:spPr bwMode="auto">
        <a:xfrm>
          <a:off x="7888605" y="1002411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601711</xdr:colOff>
      <xdr:row>58</xdr:row>
      <xdr:rowOff>119917</xdr:rowOff>
    </xdr:from>
    <xdr:to>
      <xdr:col>12</xdr:col>
      <xdr:colOff>391123</xdr:colOff>
      <xdr:row>62</xdr:row>
      <xdr:rowOff>14446</xdr:rowOff>
    </xdr:to>
    <xdr:sp macro="" textlink="">
      <xdr:nvSpPr>
        <xdr:cNvPr id="1377" name="Freeform 71">
          <a:extLst>
            <a:ext uri="{FF2B5EF4-FFF2-40B4-BE49-F238E27FC236}">
              <a16:creationId xmlns:a16="http://schemas.microsoft.com/office/drawing/2014/main" id="{F7A79C70-4152-49D6-9F73-1FBAFB504DF4}"/>
            </a:ext>
          </a:extLst>
        </xdr:cNvPr>
        <xdr:cNvSpPr>
          <a:spLocks/>
        </xdr:cNvSpPr>
      </xdr:nvSpPr>
      <xdr:spPr bwMode="auto">
        <a:xfrm>
          <a:off x="7604491" y="9843037"/>
          <a:ext cx="475212" cy="565089"/>
        </a:xfrm>
        <a:custGeom>
          <a:avLst/>
          <a:gdLst>
            <a:gd name="T0" fmla="*/ 0 w 42"/>
            <a:gd name="T1" fmla="*/ 0 h 32"/>
            <a:gd name="T2" fmla="*/ 0 w 42"/>
            <a:gd name="T3" fmla="*/ 2147483647 h 32"/>
            <a:gd name="T4" fmla="*/ 2147483647 w 42"/>
            <a:gd name="T5" fmla="*/ 2147483647 h 32"/>
            <a:gd name="T6" fmla="*/ 0 60000 65536"/>
            <a:gd name="T7" fmla="*/ 0 60000 65536"/>
            <a:gd name="T8" fmla="*/ 0 60000 65536"/>
            <a:gd name="connsiteX0" fmla="*/ 0 w 10000"/>
            <a:gd name="connsiteY0" fmla="*/ 0 h 19313"/>
            <a:gd name="connsiteX1" fmla="*/ 0 w 10000"/>
            <a:gd name="connsiteY1" fmla="*/ 19313 h 19313"/>
            <a:gd name="connsiteX2" fmla="*/ 10000 w 10000"/>
            <a:gd name="connsiteY2" fmla="*/ 19313 h 19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9313">
              <a:moveTo>
                <a:pt x="0" y="0"/>
              </a:moveTo>
              <a:lnTo>
                <a:pt x="0" y="19313"/>
              </a:lnTo>
              <a:lnTo>
                <a:pt x="10000" y="19313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539261</xdr:colOff>
      <xdr:row>61</xdr:row>
      <xdr:rowOff>117084</xdr:rowOff>
    </xdr:from>
    <xdr:to>
      <xdr:col>11</xdr:col>
      <xdr:colOff>667949</xdr:colOff>
      <xdr:row>62</xdr:row>
      <xdr:rowOff>90403</xdr:rowOff>
    </xdr:to>
    <xdr:sp macro="" textlink="">
      <xdr:nvSpPr>
        <xdr:cNvPr id="1378" name="Oval 438">
          <a:extLst>
            <a:ext uri="{FF2B5EF4-FFF2-40B4-BE49-F238E27FC236}">
              <a16:creationId xmlns:a16="http://schemas.microsoft.com/office/drawing/2014/main" id="{1E237420-FAC4-4696-A8F1-B55AA16B32AD}"/>
            </a:ext>
          </a:extLst>
        </xdr:cNvPr>
        <xdr:cNvSpPr>
          <a:spLocks noChangeArrowheads="1"/>
        </xdr:cNvSpPr>
      </xdr:nvSpPr>
      <xdr:spPr bwMode="auto">
        <a:xfrm>
          <a:off x="7542041" y="10343124"/>
          <a:ext cx="128688" cy="14095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655474</xdr:colOff>
      <xdr:row>63</xdr:row>
      <xdr:rowOff>127690</xdr:rowOff>
    </xdr:from>
    <xdr:to>
      <xdr:col>12</xdr:col>
      <xdr:colOff>137640</xdr:colOff>
      <xdr:row>64</xdr:row>
      <xdr:rowOff>110051</xdr:rowOff>
    </xdr:to>
    <xdr:sp macro="" textlink="">
      <xdr:nvSpPr>
        <xdr:cNvPr id="1379" name="六角形 1378">
          <a:extLst>
            <a:ext uri="{FF2B5EF4-FFF2-40B4-BE49-F238E27FC236}">
              <a16:creationId xmlns:a16="http://schemas.microsoft.com/office/drawing/2014/main" id="{FEDAC912-238A-43AC-A1FA-AAA9C925107A}"/>
            </a:ext>
          </a:extLst>
        </xdr:cNvPr>
        <xdr:cNvSpPr/>
      </xdr:nvSpPr>
      <xdr:spPr bwMode="auto">
        <a:xfrm>
          <a:off x="7658254" y="10689010"/>
          <a:ext cx="167966" cy="15000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131537</xdr:colOff>
      <xdr:row>59</xdr:row>
      <xdr:rowOff>145143</xdr:rowOff>
    </xdr:from>
    <xdr:to>
      <xdr:col>12</xdr:col>
      <xdr:colOff>317725</xdr:colOff>
      <xdr:row>60</xdr:row>
      <xdr:rowOff>127504</xdr:rowOff>
    </xdr:to>
    <xdr:sp macro="" textlink="">
      <xdr:nvSpPr>
        <xdr:cNvPr id="1380" name="六角形 1379">
          <a:extLst>
            <a:ext uri="{FF2B5EF4-FFF2-40B4-BE49-F238E27FC236}">
              <a16:creationId xmlns:a16="http://schemas.microsoft.com/office/drawing/2014/main" id="{32D50AE6-3279-4D51-B96A-51C619DF6C85}"/>
            </a:ext>
          </a:extLst>
        </xdr:cNvPr>
        <xdr:cNvSpPr/>
      </xdr:nvSpPr>
      <xdr:spPr bwMode="auto">
        <a:xfrm>
          <a:off x="7820117" y="10035903"/>
          <a:ext cx="186188" cy="15000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238125</xdr:colOff>
      <xdr:row>60</xdr:row>
      <xdr:rowOff>38100</xdr:rowOff>
    </xdr:from>
    <xdr:to>
      <xdr:col>14</xdr:col>
      <xdr:colOff>323850</xdr:colOff>
      <xdr:row>61</xdr:row>
      <xdr:rowOff>85725</xdr:rowOff>
    </xdr:to>
    <xdr:sp macro="" textlink="">
      <xdr:nvSpPr>
        <xdr:cNvPr id="1381" name="Freeform 530">
          <a:extLst>
            <a:ext uri="{FF2B5EF4-FFF2-40B4-BE49-F238E27FC236}">
              <a16:creationId xmlns:a16="http://schemas.microsoft.com/office/drawing/2014/main" id="{053042FE-48B4-4E80-B0DD-FF647C86F840}"/>
            </a:ext>
          </a:extLst>
        </xdr:cNvPr>
        <xdr:cNvSpPr>
          <a:spLocks/>
        </xdr:cNvSpPr>
      </xdr:nvSpPr>
      <xdr:spPr bwMode="auto">
        <a:xfrm>
          <a:off x="9298305" y="1009650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200025</xdr:colOff>
      <xdr:row>60</xdr:row>
      <xdr:rowOff>133350</xdr:rowOff>
    </xdr:from>
    <xdr:to>
      <xdr:col>14</xdr:col>
      <xdr:colOff>285750</xdr:colOff>
      <xdr:row>62</xdr:row>
      <xdr:rowOff>9525</xdr:rowOff>
    </xdr:to>
    <xdr:sp macro="" textlink="">
      <xdr:nvSpPr>
        <xdr:cNvPr id="1382" name="Freeform 532">
          <a:extLst>
            <a:ext uri="{FF2B5EF4-FFF2-40B4-BE49-F238E27FC236}">
              <a16:creationId xmlns:a16="http://schemas.microsoft.com/office/drawing/2014/main" id="{FB141CBA-F32E-4135-A3D5-0C9FA2B36203}"/>
            </a:ext>
          </a:extLst>
        </xdr:cNvPr>
        <xdr:cNvSpPr>
          <a:spLocks/>
        </xdr:cNvSpPr>
      </xdr:nvSpPr>
      <xdr:spPr bwMode="auto">
        <a:xfrm>
          <a:off x="9260205" y="1019175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13608</xdr:colOff>
      <xdr:row>62</xdr:row>
      <xdr:rowOff>12253</xdr:rowOff>
    </xdr:from>
    <xdr:to>
      <xdr:col>11</xdr:col>
      <xdr:colOff>608714</xdr:colOff>
      <xdr:row>64</xdr:row>
      <xdr:rowOff>147260</xdr:rowOff>
    </xdr:to>
    <xdr:sp macro="" textlink="">
      <xdr:nvSpPr>
        <xdr:cNvPr id="1383" name="Freeform 329">
          <a:extLst>
            <a:ext uri="{FF2B5EF4-FFF2-40B4-BE49-F238E27FC236}">
              <a16:creationId xmlns:a16="http://schemas.microsoft.com/office/drawing/2014/main" id="{92C576F2-C6BD-4B39-8B3D-5E6F82F20FFD}"/>
            </a:ext>
          </a:extLst>
        </xdr:cNvPr>
        <xdr:cNvSpPr>
          <a:spLocks/>
        </xdr:cNvSpPr>
      </xdr:nvSpPr>
      <xdr:spPr bwMode="auto">
        <a:xfrm>
          <a:off x="7016388" y="10405933"/>
          <a:ext cx="595106" cy="470287"/>
        </a:xfrm>
        <a:custGeom>
          <a:avLst/>
          <a:gdLst>
            <a:gd name="T0" fmla="*/ 2147483647 w 45"/>
            <a:gd name="T1" fmla="*/ 2147483647 h 56"/>
            <a:gd name="T2" fmla="*/ 2147483647 w 45"/>
            <a:gd name="T3" fmla="*/ 0 h 56"/>
            <a:gd name="T4" fmla="*/ 0 w 45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5" h="56">
              <a:moveTo>
                <a:pt x="45" y="56"/>
              </a:moveTo>
              <a:lnTo>
                <a:pt x="45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546323</xdr:colOff>
      <xdr:row>62</xdr:row>
      <xdr:rowOff>97217</xdr:rowOff>
    </xdr:from>
    <xdr:to>
      <xdr:col>11</xdr:col>
      <xdr:colOff>668847</xdr:colOff>
      <xdr:row>63</xdr:row>
      <xdr:rowOff>34865</xdr:rowOff>
    </xdr:to>
    <xdr:sp macro="" textlink="">
      <xdr:nvSpPr>
        <xdr:cNvPr id="1384" name="AutoShape 151">
          <a:extLst>
            <a:ext uri="{FF2B5EF4-FFF2-40B4-BE49-F238E27FC236}">
              <a16:creationId xmlns:a16="http://schemas.microsoft.com/office/drawing/2014/main" id="{106015F9-A22E-450D-BE43-D83192528C01}"/>
            </a:ext>
          </a:extLst>
        </xdr:cNvPr>
        <xdr:cNvSpPr>
          <a:spLocks noChangeArrowheads="1"/>
        </xdr:cNvSpPr>
      </xdr:nvSpPr>
      <xdr:spPr bwMode="auto">
        <a:xfrm>
          <a:off x="7549103" y="10490897"/>
          <a:ext cx="122524" cy="10528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130470</xdr:colOff>
      <xdr:row>61</xdr:row>
      <xdr:rowOff>88832</xdr:rowOff>
    </xdr:from>
    <xdr:to>
      <xdr:col>12</xdr:col>
      <xdr:colOff>312653</xdr:colOff>
      <xdr:row>62</xdr:row>
      <xdr:rowOff>87693</xdr:rowOff>
    </xdr:to>
    <xdr:sp macro="" textlink="">
      <xdr:nvSpPr>
        <xdr:cNvPr id="1385" name="六角形 1384">
          <a:extLst>
            <a:ext uri="{FF2B5EF4-FFF2-40B4-BE49-F238E27FC236}">
              <a16:creationId xmlns:a16="http://schemas.microsoft.com/office/drawing/2014/main" id="{A27D8834-2E04-4434-9E82-14B86495C153}"/>
            </a:ext>
          </a:extLst>
        </xdr:cNvPr>
        <xdr:cNvSpPr/>
      </xdr:nvSpPr>
      <xdr:spPr bwMode="auto">
        <a:xfrm>
          <a:off x="7819050" y="10314872"/>
          <a:ext cx="182183" cy="16650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000" b="1" baseline="0">
              <a:solidFill>
                <a:schemeClr val="bg1"/>
              </a:solidFill>
              <a:latin typeface="+mj-ea"/>
              <a:ea typeface="+mj-ea"/>
            </a:rPr>
            <a:t>６３</a:t>
          </a:r>
        </a:p>
      </xdr:txBody>
    </xdr:sp>
    <xdr:clientData/>
  </xdr:twoCellAnchor>
  <xdr:twoCellAnchor>
    <xdr:from>
      <xdr:col>11</xdr:col>
      <xdr:colOff>213967</xdr:colOff>
      <xdr:row>61</xdr:row>
      <xdr:rowOff>0</xdr:rowOff>
    </xdr:from>
    <xdr:to>
      <xdr:col>11</xdr:col>
      <xdr:colOff>400155</xdr:colOff>
      <xdr:row>61</xdr:row>
      <xdr:rowOff>154916</xdr:rowOff>
    </xdr:to>
    <xdr:sp macro="" textlink="">
      <xdr:nvSpPr>
        <xdr:cNvPr id="1386" name="六角形 1385">
          <a:extLst>
            <a:ext uri="{FF2B5EF4-FFF2-40B4-BE49-F238E27FC236}">
              <a16:creationId xmlns:a16="http://schemas.microsoft.com/office/drawing/2014/main" id="{26D61B1E-8442-47E3-BF6A-363642DB2892}"/>
            </a:ext>
          </a:extLst>
        </xdr:cNvPr>
        <xdr:cNvSpPr/>
      </xdr:nvSpPr>
      <xdr:spPr bwMode="auto">
        <a:xfrm>
          <a:off x="7216747" y="10226040"/>
          <a:ext cx="186188" cy="15491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207065</xdr:colOff>
      <xdr:row>61</xdr:row>
      <xdr:rowOff>27607</xdr:rowOff>
    </xdr:from>
    <xdr:to>
      <xdr:col>13</xdr:col>
      <xdr:colOff>393253</xdr:colOff>
      <xdr:row>62</xdr:row>
      <xdr:rowOff>9969</xdr:rowOff>
    </xdr:to>
    <xdr:sp macro="" textlink="">
      <xdr:nvSpPr>
        <xdr:cNvPr id="1387" name="六角形 1386">
          <a:extLst>
            <a:ext uri="{FF2B5EF4-FFF2-40B4-BE49-F238E27FC236}">
              <a16:creationId xmlns:a16="http://schemas.microsoft.com/office/drawing/2014/main" id="{C0F857D3-EEDF-4892-B50D-11BC4868D984}"/>
            </a:ext>
          </a:extLst>
        </xdr:cNvPr>
        <xdr:cNvSpPr/>
      </xdr:nvSpPr>
      <xdr:spPr bwMode="auto">
        <a:xfrm>
          <a:off x="8581445" y="10253647"/>
          <a:ext cx="186188" cy="1500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89725</xdr:colOff>
      <xdr:row>63</xdr:row>
      <xdr:rowOff>73623</xdr:rowOff>
    </xdr:from>
    <xdr:ext cx="174857" cy="241577"/>
    <xdr:sp macro="" textlink="">
      <xdr:nvSpPr>
        <xdr:cNvPr id="1388" name="Text Box 1620">
          <a:extLst>
            <a:ext uri="{FF2B5EF4-FFF2-40B4-BE49-F238E27FC236}">
              <a16:creationId xmlns:a16="http://schemas.microsoft.com/office/drawing/2014/main" id="{0B193229-3B86-4430-93A0-4A2F7566922B}"/>
            </a:ext>
          </a:extLst>
        </xdr:cNvPr>
        <xdr:cNvSpPr txBox="1">
          <a:spLocks noChangeArrowheads="1"/>
        </xdr:cNvSpPr>
      </xdr:nvSpPr>
      <xdr:spPr bwMode="auto">
        <a:xfrm flipH="1">
          <a:off x="8464105" y="10634943"/>
          <a:ext cx="174857" cy="241577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0" rIns="0" bIns="0" anchor="b" anchorCtr="0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平成角ｺﾞｼｯｸ体W9" pitchFamily="49" charset="-128"/>
              <a:ea typeface="HG平成角ｺﾞｼｯｸ体W9" pitchFamily="49" charset="-128"/>
            </a:rPr>
            <a:t>〒</a:t>
          </a:r>
          <a:endParaRPr lang="en-US" altLang="ja-JP" sz="1400" b="1" i="0" u="none" strike="noStrike" baseline="0">
            <a:solidFill>
              <a:srgbClr val="FF0000"/>
            </a:solidFill>
            <a:latin typeface="HG平成角ｺﾞｼｯｸ体W9" pitchFamily="49" charset="-128"/>
            <a:ea typeface="HG平成角ｺﾞｼｯｸ体W9" pitchFamily="49" charset="-128"/>
          </a:endParaRPr>
        </a:p>
      </xdr:txBody>
    </xdr:sp>
    <xdr:clientData/>
  </xdr:oneCellAnchor>
  <xdr:twoCellAnchor>
    <xdr:from>
      <xdr:col>13</xdr:col>
      <xdr:colOff>507999</xdr:colOff>
      <xdr:row>63</xdr:row>
      <xdr:rowOff>90718</xdr:rowOff>
    </xdr:from>
    <xdr:to>
      <xdr:col>14</xdr:col>
      <xdr:colOff>390070</xdr:colOff>
      <xdr:row>64</xdr:row>
      <xdr:rowOff>104325</xdr:rowOff>
    </xdr:to>
    <xdr:sp macro="" textlink="">
      <xdr:nvSpPr>
        <xdr:cNvPr id="1389" name="Text Box 467">
          <a:extLst>
            <a:ext uri="{FF2B5EF4-FFF2-40B4-BE49-F238E27FC236}">
              <a16:creationId xmlns:a16="http://schemas.microsoft.com/office/drawing/2014/main" id="{C138B45A-25CA-4765-86AF-81B40FDEDE84}"/>
            </a:ext>
          </a:extLst>
        </xdr:cNvPr>
        <xdr:cNvSpPr txBox="1">
          <a:spLocks noChangeArrowheads="1"/>
        </xdr:cNvSpPr>
      </xdr:nvSpPr>
      <xdr:spPr bwMode="auto">
        <a:xfrm>
          <a:off x="8882379" y="10652038"/>
          <a:ext cx="567871" cy="181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横断歩道</a:t>
          </a:r>
        </a:p>
      </xdr:txBody>
    </xdr:sp>
    <xdr:clientData/>
  </xdr:twoCellAnchor>
  <xdr:twoCellAnchor>
    <xdr:from>
      <xdr:col>3</xdr:col>
      <xdr:colOff>695325</xdr:colOff>
      <xdr:row>2</xdr:row>
      <xdr:rowOff>104775</xdr:rowOff>
    </xdr:from>
    <xdr:to>
      <xdr:col>3</xdr:col>
      <xdr:colOff>742950</xdr:colOff>
      <xdr:row>4</xdr:row>
      <xdr:rowOff>95250</xdr:rowOff>
    </xdr:to>
    <xdr:sp macro="" textlink="">
      <xdr:nvSpPr>
        <xdr:cNvPr id="1390" name="Freeform 654">
          <a:extLst>
            <a:ext uri="{FF2B5EF4-FFF2-40B4-BE49-F238E27FC236}">
              <a16:creationId xmlns:a16="http://schemas.microsoft.com/office/drawing/2014/main" id="{F4558813-3D25-4F66-867C-132D06357B36}"/>
            </a:ext>
          </a:extLst>
        </xdr:cNvPr>
        <xdr:cNvSpPr>
          <a:spLocks/>
        </xdr:cNvSpPr>
      </xdr:nvSpPr>
      <xdr:spPr bwMode="auto">
        <a:xfrm>
          <a:off x="2204085" y="440055"/>
          <a:ext cx="0" cy="325755"/>
        </a:xfrm>
        <a:custGeom>
          <a:avLst/>
          <a:gdLst>
            <a:gd name="T0" fmla="*/ 2147483647 w 5"/>
            <a:gd name="T1" fmla="*/ 2147483647 h 36"/>
            <a:gd name="T2" fmla="*/ 0 w 5"/>
            <a:gd name="T3" fmla="*/ 2147483647 h 36"/>
            <a:gd name="T4" fmla="*/ 0 w 5"/>
            <a:gd name="T5" fmla="*/ 2147483647 h 36"/>
            <a:gd name="T6" fmla="*/ 0 w 5"/>
            <a:gd name="T7" fmla="*/ 0 h 3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" h="36">
              <a:moveTo>
                <a:pt x="5" y="36"/>
              </a:moveTo>
              <a:lnTo>
                <a:pt x="0" y="33"/>
              </a:lnTo>
              <a:lnTo>
                <a:pt x="0" y="8"/>
              </a:ln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3</xdr:row>
      <xdr:rowOff>171450</xdr:rowOff>
    </xdr:from>
    <xdr:to>
      <xdr:col>4</xdr:col>
      <xdr:colOff>390525</xdr:colOff>
      <xdr:row>4</xdr:row>
      <xdr:rowOff>152400</xdr:rowOff>
    </xdr:to>
    <xdr:sp macro="" textlink="">
      <xdr:nvSpPr>
        <xdr:cNvPr id="1391" name="Freeform 657">
          <a:extLst>
            <a:ext uri="{FF2B5EF4-FFF2-40B4-BE49-F238E27FC236}">
              <a16:creationId xmlns:a16="http://schemas.microsoft.com/office/drawing/2014/main" id="{F1D11032-6BFE-4F06-ACC1-72421EF09220}"/>
            </a:ext>
          </a:extLst>
        </xdr:cNvPr>
        <xdr:cNvSpPr>
          <a:spLocks/>
        </xdr:cNvSpPr>
      </xdr:nvSpPr>
      <xdr:spPr bwMode="auto">
        <a:xfrm>
          <a:off x="2335530" y="666750"/>
          <a:ext cx="257175" cy="156210"/>
        </a:xfrm>
        <a:custGeom>
          <a:avLst/>
          <a:gdLst>
            <a:gd name="T0" fmla="*/ 2147483647 w 30"/>
            <a:gd name="T1" fmla="*/ 2147483647 h 17"/>
            <a:gd name="T2" fmla="*/ 2147483647 w 30"/>
            <a:gd name="T3" fmla="*/ 2147483647 h 17"/>
            <a:gd name="T4" fmla="*/ 2147483647 w 30"/>
            <a:gd name="T5" fmla="*/ 2147483647 h 17"/>
            <a:gd name="T6" fmla="*/ 2147483647 w 30"/>
            <a:gd name="T7" fmla="*/ 2147483647 h 17"/>
            <a:gd name="T8" fmla="*/ 0 w 30"/>
            <a:gd name="T9" fmla="*/ 0 h 1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0" h="17">
              <a:moveTo>
                <a:pt x="30" y="17"/>
              </a:moveTo>
              <a:lnTo>
                <a:pt x="29" y="10"/>
              </a:lnTo>
              <a:lnTo>
                <a:pt x="9" y="10"/>
              </a:lnTo>
              <a:lnTo>
                <a:pt x="9" y="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762000</xdr:colOff>
      <xdr:row>2</xdr:row>
      <xdr:rowOff>104775</xdr:rowOff>
    </xdr:from>
    <xdr:to>
      <xdr:col>4</xdr:col>
      <xdr:colOff>19050</xdr:colOff>
      <xdr:row>4</xdr:row>
      <xdr:rowOff>104775</xdr:rowOff>
    </xdr:to>
    <xdr:sp macro="" textlink="">
      <xdr:nvSpPr>
        <xdr:cNvPr id="1392" name="Freeform 661">
          <a:extLst>
            <a:ext uri="{FF2B5EF4-FFF2-40B4-BE49-F238E27FC236}">
              <a16:creationId xmlns:a16="http://schemas.microsoft.com/office/drawing/2014/main" id="{75D0888B-BEC8-43FF-9818-5501A946BFBB}"/>
            </a:ext>
          </a:extLst>
        </xdr:cNvPr>
        <xdr:cNvSpPr>
          <a:spLocks/>
        </xdr:cNvSpPr>
      </xdr:nvSpPr>
      <xdr:spPr bwMode="auto">
        <a:xfrm>
          <a:off x="2202180" y="440055"/>
          <a:ext cx="19050" cy="335280"/>
        </a:xfrm>
        <a:custGeom>
          <a:avLst/>
          <a:gdLst>
            <a:gd name="T0" fmla="*/ 2147483647 w 3"/>
            <a:gd name="T1" fmla="*/ 0 h 37"/>
            <a:gd name="T2" fmla="*/ 2147483647 w 3"/>
            <a:gd name="T3" fmla="*/ 2147483647 h 37"/>
            <a:gd name="T4" fmla="*/ 2147483647 w 3"/>
            <a:gd name="T5" fmla="*/ 2147483647 h 37"/>
            <a:gd name="T6" fmla="*/ 0 w 3"/>
            <a:gd name="T7" fmla="*/ 2147483647 h 3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37">
              <a:moveTo>
                <a:pt x="3" y="0"/>
              </a:moveTo>
              <a:lnTo>
                <a:pt x="3" y="8"/>
              </a:lnTo>
              <a:lnTo>
                <a:pt x="3" y="33"/>
              </a:lnTo>
              <a:lnTo>
                <a:pt x="0" y="3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104775</xdr:colOff>
      <xdr:row>2</xdr:row>
      <xdr:rowOff>142875</xdr:rowOff>
    </xdr:from>
    <xdr:to>
      <xdr:col>4</xdr:col>
      <xdr:colOff>152400</xdr:colOff>
      <xdr:row>4</xdr:row>
      <xdr:rowOff>104775</xdr:rowOff>
    </xdr:to>
    <xdr:sp macro="" textlink="">
      <xdr:nvSpPr>
        <xdr:cNvPr id="1393" name="Freeform 662">
          <a:extLst>
            <a:ext uri="{FF2B5EF4-FFF2-40B4-BE49-F238E27FC236}">
              <a16:creationId xmlns:a16="http://schemas.microsoft.com/office/drawing/2014/main" id="{5DCCE75B-0333-44A1-A3B8-AB529E73F306}"/>
            </a:ext>
          </a:extLst>
        </xdr:cNvPr>
        <xdr:cNvSpPr>
          <a:spLocks/>
        </xdr:cNvSpPr>
      </xdr:nvSpPr>
      <xdr:spPr bwMode="auto">
        <a:xfrm>
          <a:off x="2306955" y="478155"/>
          <a:ext cx="47625" cy="297180"/>
        </a:xfrm>
        <a:custGeom>
          <a:avLst/>
          <a:gdLst>
            <a:gd name="T0" fmla="*/ 2147483647 w 5"/>
            <a:gd name="T1" fmla="*/ 2147483647 h 33"/>
            <a:gd name="T2" fmla="*/ 0 w 5"/>
            <a:gd name="T3" fmla="*/ 2147483647 h 33"/>
            <a:gd name="T4" fmla="*/ 0 w 5"/>
            <a:gd name="T5" fmla="*/ 2147483647 h 33"/>
            <a:gd name="T6" fmla="*/ 2147483647 w 5"/>
            <a:gd name="T7" fmla="*/ 0 h 3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" h="33">
              <a:moveTo>
                <a:pt x="5" y="33"/>
              </a:moveTo>
              <a:lnTo>
                <a:pt x="0" y="30"/>
              </a:lnTo>
              <a:lnTo>
                <a:pt x="0" y="5"/>
              </a:lnTo>
              <a:lnTo>
                <a:pt x="1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695325</xdr:colOff>
      <xdr:row>2</xdr:row>
      <xdr:rowOff>104775</xdr:rowOff>
    </xdr:from>
    <xdr:to>
      <xdr:col>3</xdr:col>
      <xdr:colOff>742950</xdr:colOff>
      <xdr:row>4</xdr:row>
      <xdr:rowOff>95250</xdr:rowOff>
    </xdr:to>
    <xdr:sp macro="" textlink="">
      <xdr:nvSpPr>
        <xdr:cNvPr id="1394" name="Freeform 671">
          <a:extLst>
            <a:ext uri="{FF2B5EF4-FFF2-40B4-BE49-F238E27FC236}">
              <a16:creationId xmlns:a16="http://schemas.microsoft.com/office/drawing/2014/main" id="{735BAD6E-CF9E-4F06-9F59-93A1C013B35E}"/>
            </a:ext>
          </a:extLst>
        </xdr:cNvPr>
        <xdr:cNvSpPr>
          <a:spLocks/>
        </xdr:cNvSpPr>
      </xdr:nvSpPr>
      <xdr:spPr bwMode="auto">
        <a:xfrm>
          <a:off x="2204085" y="440055"/>
          <a:ext cx="0" cy="325755"/>
        </a:xfrm>
        <a:custGeom>
          <a:avLst/>
          <a:gdLst>
            <a:gd name="T0" fmla="*/ 2147483647 w 5"/>
            <a:gd name="T1" fmla="*/ 2147483647 h 36"/>
            <a:gd name="T2" fmla="*/ 0 w 5"/>
            <a:gd name="T3" fmla="*/ 2147483647 h 36"/>
            <a:gd name="T4" fmla="*/ 0 w 5"/>
            <a:gd name="T5" fmla="*/ 2147483647 h 36"/>
            <a:gd name="T6" fmla="*/ 0 w 5"/>
            <a:gd name="T7" fmla="*/ 0 h 3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" h="36">
              <a:moveTo>
                <a:pt x="5" y="36"/>
              </a:moveTo>
              <a:lnTo>
                <a:pt x="0" y="33"/>
              </a:lnTo>
              <a:lnTo>
                <a:pt x="0" y="8"/>
              </a:ln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762000</xdr:colOff>
      <xdr:row>2</xdr:row>
      <xdr:rowOff>104775</xdr:rowOff>
    </xdr:from>
    <xdr:to>
      <xdr:col>4</xdr:col>
      <xdr:colOff>19050</xdr:colOff>
      <xdr:row>4</xdr:row>
      <xdr:rowOff>104775</xdr:rowOff>
    </xdr:to>
    <xdr:sp macro="" textlink="">
      <xdr:nvSpPr>
        <xdr:cNvPr id="1395" name="Freeform 677">
          <a:extLst>
            <a:ext uri="{FF2B5EF4-FFF2-40B4-BE49-F238E27FC236}">
              <a16:creationId xmlns:a16="http://schemas.microsoft.com/office/drawing/2014/main" id="{7AAE07D7-ED39-4DAC-8924-3E362ACD53B5}"/>
            </a:ext>
          </a:extLst>
        </xdr:cNvPr>
        <xdr:cNvSpPr>
          <a:spLocks/>
        </xdr:cNvSpPr>
      </xdr:nvSpPr>
      <xdr:spPr bwMode="auto">
        <a:xfrm>
          <a:off x="2202180" y="440055"/>
          <a:ext cx="19050" cy="335280"/>
        </a:xfrm>
        <a:custGeom>
          <a:avLst/>
          <a:gdLst>
            <a:gd name="T0" fmla="*/ 2147483647 w 3"/>
            <a:gd name="T1" fmla="*/ 0 h 37"/>
            <a:gd name="T2" fmla="*/ 2147483647 w 3"/>
            <a:gd name="T3" fmla="*/ 2147483647 h 37"/>
            <a:gd name="T4" fmla="*/ 2147483647 w 3"/>
            <a:gd name="T5" fmla="*/ 2147483647 h 37"/>
            <a:gd name="T6" fmla="*/ 0 w 3"/>
            <a:gd name="T7" fmla="*/ 2147483647 h 3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37">
              <a:moveTo>
                <a:pt x="3" y="0"/>
              </a:moveTo>
              <a:lnTo>
                <a:pt x="3" y="8"/>
              </a:lnTo>
              <a:lnTo>
                <a:pt x="3" y="33"/>
              </a:lnTo>
              <a:lnTo>
                <a:pt x="0" y="3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104775</xdr:colOff>
      <xdr:row>2</xdr:row>
      <xdr:rowOff>142875</xdr:rowOff>
    </xdr:from>
    <xdr:to>
      <xdr:col>4</xdr:col>
      <xdr:colOff>152400</xdr:colOff>
      <xdr:row>4</xdr:row>
      <xdr:rowOff>104775</xdr:rowOff>
    </xdr:to>
    <xdr:sp macro="" textlink="">
      <xdr:nvSpPr>
        <xdr:cNvPr id="1396" name="Freeform 678">
          <a:extLst>
            <a:ext uri="{FF2B5EF4-FFF2-40B4-BE49-F238E27FC236}">
              <a16:creationId xmlns:a16="http://schemas.microsoft.com/office/drawing/2014/main" id="{17E597DF-1C67-4CC3-9515-012A958EABBD}"/>
            </a:ext>
          </a:extLst>
        </xdr:cNvPr>
        <xdr:cNvSpPr>
          <a:spLocks/>
        </xdr:cNvSpPr>
      </xdr:nvSpPr>
      <xdr:spPr bwMode="auto">
        <a:xfrm>
          <a:off x="2306955" y="478155"/>
          <a:ext cx="47625" cy="297180"/>
        </a:xfrm>
        <a:custGeom>
          <a:avLst/>
          <a:gdLst>
            <a:gd name="T0" fmla="*/ 2147483647 w 5"/>
            <a:gd name="T1" fmla="*/ 2147483647 h 33"/>
            <a:gd name="T2" fmla="*/ 0 w 5"/>
            <a:gd name="T3" fmla="*/ 2147483647 h 33"/>
            <a:gd name="T4" fmla="*/ 0 w 5"/>
            <a:gd name="T5" fmla="*/ 2147483647 h 33"/>
            <a:gd name="T6" fmla="*/ 2147483647 w 5"/>
            <a:gd name="T7" fmla="*/ 0 h 3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" h="33">
              <a:moveTo>
                <a:pt x="5" y="33"/>
              </a:moveTo>
              <a:lnTo>
                <a:pt x="0" y="30"/>
              </a:lnTo>
              <a:lnTo>
                <a:pt x="0" y="5"/>
              </a:lnTo>
              <a:lnTo>
                <a:pt x="1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325661</xdr:colOff>
      <xdr:row>4</xdr:row>
      <xdr:rowOff>95705</xdr:rowOff>
    </xdr:from>
    <xdr:to>
      <xdr:col>4</xdr:col>
      <xdr:colOff>444500</xdr:colOff>
      <xdr:row>5</xdr:row>
      <xdr:rowOff>40823</xdr:rowOff>
    </xdr:to>
    <xdr:sp macro="" textlink="">
      <xdr:nvSpPr>
        <xdr:cNvPr id="1397" name="AutoShape 861">
          <a:extLst>
            <a:ext uri="{FF2B5EF4-FFF2-40B4-BE49-F238E27FC236}">
              <a16:creationId xmlns:a16="http://schemas.microsoft.com/office/drawing/2014/main" id="{70D6F084-3A00-4666-A42F-865F80B93D18}"/>
            </a:ext>
          </a:extLst>
        </xdr:cNvPr>
        <xdr:cNvSpPr>
          <a:spLocks noChangeArrowheads="1"/>
        </xdr:cNvSpPr>
      </xdr:nvSpPr>
      <xdr:spPr bwMode="auto">
        <a:xfrm>
          <a:off x="2527841" y="766265"/>
          <a:ext cx="118839" cy="11275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562988</xdr:colOff>
      <xdr:row>22</xdr:row>
      <xdr:rowOff>58650</xdr:rowOff>
    </xdr:from>
    <xdr:to>
      <xdr:col>10</xdr:col>
      <xdr:colOff>5576</xdr:colOff>
      <xdr:row>23</xdr:row>
      <xdr:rowOff>22215</xdr:rowOff>
    </xdr:to>
    <xdr:sp macro="" textlink="">
      <xdr:nvSpPr>
        <xdr:cNvPr id="1398" name="AutoShape 128">
          <a:extLst>
            <a:ext uri="{FF2B5EF4-FFF2-40B4-BE49-F238E27FC236}">
              <a16:creationId xmlns:a16="http://schemas.microsoft.com/office/drawing/2014/main" id="{9E8E0A34-B7D7-4027-8A87-273725ED6DBB}"/>
            </a:ext>
          </a:extLst>
        </xdr:cNvPr>
        <xdr:cNvSpPr>
          <a:spLocks noChangeArrowheads="1"/>
        </xdr:cNvSpPr>
      </xdr:nvSpPr>
      <xdr:spPr bwMode="auto">
        <a:xfrm>
          <a:off x="6194168" y="3746730"/>
          <a:ext cx="128388" cy="13120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275209</xdr:colOff>
      <xdr:row>55</xdr:row>
      <xdr:rowOff>87685</xdr:rowOff>
    </xdr:from>
    <xdr:to>
      <xdr:col>9</xdr:col>
      <xdr:colOff>592164</xdr:colOff>
      <xdr:row>56</xdr:row>
      <xdr:rowOff>164418</xdr:rowOff>
    </xdr:to>
    <xdr:grpSp>
      <xdr:nvGrpSpPr>
        <xdr:cNvPr id="1399" name="Group 6672">
          <a:extLst>
            <a:ext uri="{FF2B5EF4-FFF2-40B4-BE49-F238E27FC236}">
              <a16:creationId xmlns:a16="http://schemas.microsoft.com/office/drawing/2014/main" id="{A95A388C-5F2F-40CA-AF03-C45BBA2CE448}"/>
            </a:ext>
          </a:extLst>
        </xdr:cNvPr>
        <xdr:cNvGrpSpPr>
          <a:grpSpLocks/>
        </xdr:cNvGrpSpPr>
      </xdr:nvGrpSpPr>
      <xdr:grpSpPr bwMode="auto">
        <a:xfrm>
          <a:off x="5908566" y="9367756"/>
          <a:ext cx="316955" cy="245462"/>
          <a:chOff x="538" y="109"/>
          <a:chExt cx="46" cy="44"/>
        </a:xfrm>
      </xdr:grpSpPr>
      <xdr:pic>
        <xdr:nvPicPr>
          <xdr:cNvPr id="1400" name="Picture 6673" descr="route2">
            <a:extLst>
              <a:ext uri="{FF2B5EF4-FFF2-40B4-BE49-F238E27FC236}">
                <a16:creationId xmlns:a16="http://schemas.microsoft.com/office/drawing/2014/main" id="{2BB4CF1C-B106-32ED-90EE-EA1B8FBC2C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8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01" name="Text Box 6674">
            <a:extLst>
              <a:ext uri="{FF2B5EF4-FFF2-40B4-BE49-F238E27FC236}">
                <a16:creationId xmlns:a16="http://schemas.microsoft.com/office/drawing/2014/main" id="{7F8B8488-7A15-C256-9C92-187CF92049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11</xdr:col>
      <xdr:colOff>4536</xdr:colOff>
      <xdr:row>17</xdr:row>
      <xdr:rowOff>9072</xdr:rowOff>
    </xdr:from>
    <xdr:to>
      <xdr:col>11</xdr:col>
      <xdr:colOff>195901</xdr:colOff>
      <xdr:row>17</xdr:row>
      <xdr:rowOff>170997</xdr:rowOff>
    </xdr:to>
    <xdr:sp macro="" textlink="">
      <xdr:nvSpPr>
        <xdr:cNvPr id="1402" name="六角形 1401">
          <a:extLst>
            <a:ext uri="{FF2B5EF4-FFF2-40B4-BE49-F238E27FC236}">
              <a16:creationId xmlns:a16="http://schemas.microsoft.com/office/drawing/2014/main" id="{47DCA2C7-D680-4430-9820-788EE323B7F9}"/>
            </a:ext>
          </a:extLst>
        </xdr:cNvPr>
        <xdr:cNvSpPr/>
      </xdr:nvSpPr>
      <xdr:spPr bwMode="auto">
        <a:xfrm>
          <a:off x="7007316" y="2858952"/>
          <a:ext cx="19136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576035</xdr:colOff>
      <xdr:row>29</xdr:row>
      <xdr:rowOff>88045</xdr:rowOff>
    </xdr:from>
    <xdr:ext cx="748393" cy="166649"/>
    <xdr:sp macro="" textlink="">
      <xdr:nvSpPr>
        <xdr:cNvPr id="1403" name="Text Box 1215">
          <a:extLst>
            <a:ext uri="{FF2B5EF4-FFF2-40B4-BE49-F238E27FC236}">
              <a16:creationId xmlns:a16="http://schemas.microsoft.com/office/drawing/2014/main" id="{2A3BF493-0C4A-4989-9CC0-686F112361BF}"/>
            </a:ext>
          </a:extLst>
        </xdr:cNvPr>
        <xdr:cNvSpPr txBox="1">
          <a:spLocks noChangeArrowheads="1"/>
        </xdr:cNvSpPr>
      </xdr:nvSpPr>
      <xdr:spPr bwMode="auto">
        <a:xfrm>
          <a:off x="7578815" y="4949605"/>
          <a:ext cx="748393" cy="16664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遠方ﾊﾞｲﾊﾟｽ</a:t>
          </a:r>
        </a:p>
      </xdr:txBody>
    </xdr:sp>
    <xdr:clientData/>
  </xdr:oneCellAnchor>
  <xdr:twoCellAnchor>
    <xdr:from>
      <xdr:col>17</xdr:col>
      <xdr:colOff>270555</xdr:colOff>
      <xdr:row>12</xdr:row>
      <xdr:rowOff>170078</xdr:rowOff>
    </xdr:from>
    <xdr:to>
      <xdr:col>17</xdr:col>
      <xdr:colOff>516004</xdr:colOff>
      <xdr:row>14</xdr:row>
      <xdr:rowOff>28311</xdr:rowOff>
    </xdr:to>
    <xdr:sp macro="" textlink="">
      <xdr:nvSpPr>
        <xdr:cNvPr id="1404" name="六角形 1403">
          <a:extLst>
            <a:ext uri="{FF2B5EF4-FFF2-40B4-BE49-F238E27FC236}">
              <a16:creationId xmlns:a16="http://schemas.microsoft.com/office/drawing/2014/main" id="{9B1B9056-3230-4767-8528-7EA568854F7D}"/>
            </a:ext>
          </a:extLst>
        </xdr:cNvPr>
        <xdr:cNvSpPr/>
      </xdr:nvSpPr>
      <xdr:spPr bwMode="auto">
        <a:xfrm>
          <a:off x="11388135" y="2181758"/>
          <a:ext cx="245449" cy="1935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0</xdr:colOff>
      <xdr:row>25</xdr:row>
      <xdr:rowOff>0</xdr:rowOff>
    </xdr:from>
    <xdr:to>
      <xdr:col>15</xdr:col>
      <xdr:colOff>199322</xdr:colOff>
      <xdr:row>25</xdr:row>
      <xdr:rowOff>166601</xdr:rowOff>
    </xdr:to>
    <xdr:sp macro="" textlink="">
      <xdr:nvSpPr>
        <xdr:cNvPr id="1405" name="六角形 1404">
          <a:extLst>
            <a:ext uri="{FF2B5EF4-FFF2-40B4-BE49-F238E27FC236}">
              <a16:creationId xmlns:a16="http://schemas.microsoft.com/office/drawing/2014/main" id="{2D0F7A67-9EA5-428D-8AB7-D1C82ED19AA6}"/>
            </a:ext>
          </a:extLst>
        </xdr:cNvPr>
        <xdr:cNvSpPr/>
      </xdr:nvSpPr>
      <xdr:spPr bwMode="auto">
        <a:xfrm>
          <a:off x="9745980" y="4191000"/>
          <a:ext cx="199322" cy="16660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9071</xdr:colOff>
      <xdr:row>37</xdr:row>
      <xdr:rowOff>13606</xdr:rowOff>
    </xdr:from>
    <xdr:to>
      <xdr:col>12</xdr:col>
      <xdr:colOff>149678</xdr:colOff>
      <xdr:row>37</xdr:row>
      <xdr:rowOff>149679</xdr:rowOff>
    </xdr:to>
    <xdr:sp macro="" textlink="">
      <xdr:nvSpPr>
        <xdr:cNvPr id="1406" name="Oval 1265">
          <a:extLst>
            <a:ext uri="{FF2B5EF4-FFF2-40B4-BE49-F238E27FC236}">
              <a16:creationId xmlns:a16="http://schemas.microsoft.com/office/drawing/2014/main" id="{A14B6F07-47EC-4C2B-B180-D03CFD43800B}"/>
            </a:ext>
          </a:extLst>
        </xdr:cNvPr>
        <xdr:cNvSpPr>
          <a:spLocks noChangeArrowheads="1"/>
        </xdr:cNvSpPr>
      </xdr:nvSpPr>
      <xdr:spPr bwMode="auto">
        <a:xfrm>
          <a:off x="7697651" y="6216286"/>
          <a:ext cx="140607" cy="1360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11</xdr:col>
      <xdr:colOff>185969</xdr:colOff>
      <xdr:row>37</xdr:row>
      <xdr:rowOff>99787</xdr:rowOff>
    </xdr:from>
    <xdr:ext cx="535214" cy="147618"/>
    <xdr:sp macro="" textlink="">
      <xdr:nvSpPr>
        <xdr:cNvPr id="1407" name="Text Box 616">
          <a:extLst>
            <a:ext uri="{FF2B5EF4-FFF2-40B4-BE49-F238E27FC236}">
              <a16:creationId xmlns:a16="http://schemas.microsoft.com/office/drawing/2014/main" id="{A9389EBA-8A94-44B2-946F-571CFD8BE311}"/>
            </a:ext>
          </a:extLst>
        </xdr:cNvPr>
        <xdr:cNvSpPr txBox="1">
          <a:spLocks noChangeArrowheads="1"/>
        </xdr:cNvSpPr>
      </xdr:nvSpPr>
      <xdr:spPr bwMode="auto">
        <a:xfrm>
          <a:off x="7188749" y="6302467"/>
          <a:ext cx="535214" cy="14761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押ボタン式</a:t>
          </a:r>
          <a:endParaRPr lang="en-US" altLang="ja-JP" sz="8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16</xdr:col>
      <xdr:colOff>61717</xdr:colOff>
      <xdr:row>34</xdr:row>
      <xdr:rowOff>36289</xdr:rowOff>
    </xdr:from>
    <xdr:to>
      <xdr:col>16</xdr:col>
      <xdr:colOff>68038</xdr:colOff>
      <xdr:row>36</xdr:row>
      <xdr:rowOff>72577</xdr:rowOff>
    </xdr:to>
    <xdr:sp macro="" textlink="">
      <xdr:nvSpPr>
        <xdr:cNvPr id="1408" name="Line 72">
          <a:extLst>
            <a:ext uri="{FF2B5EF4-FFF2-40B4-BE49-F238E27FC236}">
              <a16:creationId xmlns:a16="http://schemas.microsoft.com/office/drawing/2014/main" id="{F065E83D-5047-4881-8458-057458BA443B}"/>
            </a:ext>
          </a:extLst>
        </xdr:cNvPr>
        <xdr:cNvSpPr>
          <a:spLocks noChangeShapeType="1"/>
        </xdr:cNvSpPr>
      </xdr:nvSpPr>
      <xdr:spPr bwMode="auto">
        <a:xfrm rot="16200000" flipH="1">
          <a:off x="10310874" y="5918672"/>
          <a:ext cx="371568" cy="63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517072</xdr:colOff>
      <xdr:row>38</xdr:row>
      <xdr:rowOff>36286</xdr:rowOff>
    </xdr:from>
    <xdr:to>
      <xdr:col>16</xdr:col>
      <xdr:colOff>317500</xdr:colOff>
      <xdr:row>38</xdr:row>
      <xdr:rowOff>117932</xdr:rowOff>
    </xdr:to>
    <xdr:sp macro="" textlink="">
      <xdr:nvSpPr>
        <xdr:cNvPr id="1409" name="Line 72">
          <a:extLst>
            <a:ext uri="{FF2B5EF4-FFF2-40B4-BE49-F238E27FC236}">
              <a16:creationId xmlns:a16="http://schemas.microsoft.com/office/drawing/2014/main" id="{22B3D1C3-2384-4510-84D5-6969A7A238FB}"/>
            </a:ext>
          </a:extLst>
        </xdr:cNvPr>
        <xdr:cNvSpPr>
          <a:spLocks noChangeShapeType="1"/>
        </xdr:cNvSpPr>
      </xdr:nvSpPr>
      <xdr:spPr bwMode="auto">
        <a:xfrm rot="16200000" flipV="1">
          <a:off x="10465343" y="6204315"/>
          <a:ext cx="81646" cy="486228"/>
        </a:xfrm>
        <a:custGeom>
          <a:avLst/>
          <a:gdLst>
            <a:gd name="connsiteX0" fmla="*/ 0 w 13611"/>
            <a:gd name="connsiteY0" fmla="*/ 0 h 485321"/>
            <a:gd name="connsiteX1" fmla="*/ 13611 w 13611"/>
            <a:gd name="connsiteY1" fmla="*/ 485321 h 485321"/>
            <a:gd name="connsiteX0" fmla="*/ 0 w 81646"/>
            <a:gd name="connsiteY0" fmla="*/ 0 h 498928"/>
            <a:gd name="connsiteX1" fmla="*/ 81646 w 81646"/>
            <a:gd name="connsiteY1" fmla="*/ 498928 h 498928"/>
            <a:gd name="connsiteX0" fmla="*/ 0 w 81646"/>
            <a:gd name="connsiteY0" fmla="*/ 0 h 498928"/>
            <a:gd name="connsiteX1" fmla="*/ 81646 w 81646"/>
            <a:gd name="connsiteY1" fmla="*/ 498928 h 4989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1646" h="498928">
              <a:moveTo>
                <a:pt x="0" y="0"/>
              </a:moveTo>
              <a:cubicBezTo>
                <a:pt x="90716" y="266095"/>
                <a:pt x="77109" y="337154"/>
                <a:pt x="81646" y="49892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485321</xdr:colOff>
      <xdr:row>36</xdr:row>
      <xdr:rowOff>113396</xdr:rowOff>
    </xdr:from>
    <xdr:to>
      <xdr:col>15</xdr:col>
      <xdr:colOff>508000</xdr:colOff>
      <xdr:row>40</xdr:row>
      <xdr:rowOff>4534</xdr:rowOff>
    </xdr:to>
    <xdr:sp macro="" textlink="">
      <xdr:nvSpPr>
        <xdr:cNvPr id="1410" name="Line 72">
          <a:extLst>
            <a:ext uri="{FF2B5EF4-FFF2-40B4-BE49-F238E27FC236}">
              <a16:creationId xmlns:a16="http://schemas.microsoft.com/office/drawing/2014/main" id="{6E5267DA-8717-4E8D-AA74-1F7A68F7D501}"/>
            </a:ext>
          </a:extLst>
        </xdr:cNvPr>
        <xdr:cNvSpPr>
          <a:spLocks noChangeShapeType="1"/>
        </xdr:cNvSpPr>
      </xdr:nvSpPr>
      <xdr:spPr bwMode="auto">
        <a:xfrm rot="16200000" flipH="1" flipV="1">
          <a:off x="9961792" y="6417945"/>
          <a:ext cx="561698" cy="2267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285750</xdr:colOff>
      <xdr:row>38</xdr:row>
      <xdr:rowOff>72576</xdr:rowOff>
    </xdr:from>
    <xdr:to>
      <xdr:col>15</xdr:col>
      <xdr:colOff>476250</xdr:colOff>
      <xdr:row>38</xdr:row>
      <xdr:rowOff>163286</xdr:rowOff>
    </xdr:to>
    <xdr:sp macro="" textlink="">
      <xdr:nvSpPr>
        <xdr:cNvPr id="1411" name="Line 72">
          <a:extLst>
            <a:ext uri="{FF2B5EF4-FFF2-40B4-BE49-F238E27FC236}">
              <a16:creationId xmlns:a16="http://schemas.microsoft.com/office/drawing/2014/main" id="{FDD1D438-65FC-4F14-B829-1077B11A2CDB}"/>
            </a:ext>
          </a:extLst>
        </xdr:cNvPr>
        <xdr:cNvSpPr>
          <a:spLocks noChangeShapeType="1"/>
        </xdr:cNvSpPr>
      </xdr:nvSpPr>
      <xdr:spPr bwMode="auto">
        <a:xfrm rot="16200000" flipV="1">
          <a:off x="10081625" y="6393001"/>
          <a:ext cx="9071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199365</xdr:colOff>
      <xdr:row>41</xdr:row>
      <xdr:rowOff>158528</xdr:rowOff>
    </xdr:to>
    <xdr:sp macro="" textlink="">
      <xdr:nvSpPr>
        <xdr:cNvPr id="1412" name="六角形 1411">
          <a:extLst>
            <a:ext uri="{FF2B5EF4-FFF2-40B4-BE49-F238E27FC236}">
              <a16:creationId xmlns:a16="http://schemas.microsoft.com/office/drawing/2014/main" id="{D1D72521-2DA5-4390-A8A2-3C592DD840E0}"/>
            </a:ext>
          </a:extLst>
        </xdr:cNvPr>
        <xdr:cNvSpPr/>
      </xdr:nvSpPr>
      <xdr:spPr bwMode="auto">
        <a:xfrm>
          <a:off x="7002780" y="6873240"/>
          <a:ext cx="199365" cy="15852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200025</xdr:colOff>
      <xdr:row>50</xdr:row>
      <xdr:rowOff>133350</xdr:rowOff>
    </xdr:from>
    <xdr:to>
      <xdr:col>12</xdr:col>
      <xdr:colOff>285750</xdr:colOff>
      <xdr:row>52</xdr:row>
      <xdr:rowOff>9525</xdr:rowOff>
    </xdr:to>
    <xdr:sp macro="" textlink="">
      <xdr:nvSpPr>
        <xdr:cNvPr id="1413" name="Freeform 394">
          <a:extLst>
            <a:ext uri="{FF2B5EF4-FFF2-40B4-BE49-F238E27FC236}">
              <a16:creationId xmlns:a16="http://schemas.microsoft.com/office/drawing/2014/main" id="{4250317C-2582-4024-9618-2ED2B90F12BC}"/>
            </a:ext>
          </a:extLst>
        </xdr:cNvPr>
        <xdr:cNvSpPr>
          <a:spLocks/>
        </xdr:cNvSpPr>
      </xdr:nvSpPr>
      <xdr:spPr bwMode="auto">
        <a:xfrm>
          <a:off x="7888605" y="851535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200025</xdr:colOff>
      <xdr:row>50</xdr:row>
      <xdr:rowOff>133350</xdr:rowOff>
    </xdr:from>
    <xdr:to>
      <xdr:col>12</xdr:col>
      <xdr:colOff>285750</xdr:colOff>
      <xdr:row>52</xdr:row>
      <xdr:rowOff>9525</xdr:rowOff>
    </xdr:to>
    <xdr:sp macro="" textlink="">
      <xdr:nvSpPr>
        <xdr:cNvPr id="1414" name="Freeform 395">
          <a:extLst>
            <a:ext uri="{FF2B5EF4-FFF2-40B4-BE49-F238E27FC236}">
              <a16:creationId xmlns:a16="http://schemas.microsoft.com/office/drawing/2014/main" id="{335154E6-E060-44FB-8AD6-C0348767A3BB}"/>
            </a:ext>
          </a:extLst>
        </xdr:cNvPr>
        <xdr:cNvSpPr>
          <a:spLocks/>
        </xdr:cNvSpPr>
      </xdr:nvSpPr>
      <xdr:spPr bwMode="auto">
        <a:xfrm>
          <a:off x="7888605" y="851535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200025</xdr:colOff>
      <xdr:row>50</xdr:row>
      <xdr:rowOff>133350</xdr:rowOff>
    </xdr:from>
    <xdr:to>
      <xdr:col>12</xdr:col>
      <xdr:colOff>285750</xdr:colOff>
      <xdr:row>52</xdr:row>
      <xdr:rowOff>9525</xdr:rowOff>
    </xdr:to>
    <xdr:sp macro="" textlink="">
      <xdr:nvSpPr>
        <xdr:cNvPr id="1415" name="Freeform 397">
          <a:extLst>
            <a:ext uri="{FF2B5EF4-FFF2-40B4-BE49-F238E27FC236}">
              <a16:creationId xmlns:a16="http://schemas.microsoft.com/office/drawing/2014/main" id="{6AEB2CD0-22C2-40DD-B770-19CD3E766276}"/>
            </a:ext>
          </a:extLst>
        </xdr:cNvPr>
        <xdr:cNvSpPr>
          <a:spLocks/>
        </xdr:cNvSpPr>
      </xdr:nvSpPr>
      <xdr:spPr bwMode="auto">
        <a:xfrm>
          <a:off x="7888605" y="851535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83621</xdr:colOff>
      <xdr:row>55</xdr:row>
      <xdr:rowOff>38975</xdr:rowOff>
    </xdr:from>
    <xdr:to>
      <xdr:col>12</xdr:col>
      <xdr:colOff>290970</xdr:colOff>
      <xdr:row>56</xdr:row>
      <xdr:rowOff>75478</xdr:rowOff>
    </xdr:to>
    <xdr:sp macro="" textlink="">
      <xdr:nvSpPr>
        <xdr:cNvPr id="1416" name="六角形 1415">
          <a:extLst>
            <a:ext uri="{FF2B5EF4-FFF2-40B4-BE49-F238E27FC236}">
              <a16:creationId xmlns:a16="http://schemas.microsoft.com/office/drawing/2014/main" id="{B0A5880A-6946-4D66-9B2C-7A9102510767}"/>
            </a:ext>
          </a:extLst>
        </xdr:cNvPr>
        <xdr:cNvSpPr/>
      </xdr:nvSpPr>
      <xdr:spPr bwMode="auto">
        <a:xfrm>
          <a:off x="7772201" y="9259175"/>
          <a:ext cx="207349" cy="20414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６４</a:t>
          </a:r>
        </a:p>
      </xdr:txBody>
    </xdr:sp>
    <xdr:clientData/>
  </xdr:twoCellAnchor>
  <xdr:twoCellAnchor>
    <xdr:from>
      <xdr:col>11</xdr:col>
      <xdr:colOff>12800</xdr:colOff>
      <xdr:row>49</xdr:row>
      <xdr:rowOff>9266</xdr:rowOff>
    </xdr:from>
    <xdr:to>
      <xdr:col>11</xdr:col>
      <xdr:colOff>185079</xdr:colOff>
      <xdr:row>49</xdr:row>
      <xdr:rowOff>159154</xdr:rowOff>
    </xdr:to>
    <xdr:sp macro="" textlink="">
      <xdr:nvSpPr>
        <xdr:cNvPr id="1417" name="六角形 1416">
          <a:extLst>
            <a:ext uri="{FF2B5EF4-FFF2-40B4-BE49-F238E27FC236}">
              <a16:creationId xmlns:a16="http://schemas.microsoft.com/office/drawing/2014/main" id="{CC202966-1D9A-4086-80AD-087636B7A30D}"/>
            </a:ext>
          </a:extLst>
        </xdr:cNvPr>
        <xdr:cNvSpPr/>
      </xdr:nvSpPr>
      <xdr:spPr bwMode="auto">
        <a:xfrm>
          <a:off x="7015580" y="8223626"/>
          <a:ext cx="172279" cy="14988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595893</xdr:colOff>
      <xdr:row>50</xdr:row>
      <xdr:rowOff>29909</xdr:rowOff>
    </xdr:from>
    <xdr:to>
      <xdr:col>12</xdr:col>
      <xdr:colOff>75883</xdr:colOff>
      <xdr:row>55</xdr:row>
      <xdr:rowOff>61944</xdr:rowOff>
    </xdr:to>
    <xdr:sp macro="" textlink="">
      <xdr:nvSpPr>
        <xdr:cNvPr id="1418" name="Freeform 435">
          <a:extLst>
            <a:ext uri="{FF2B5EF4-FFF2-40B4-BE49-F238E27FC236}">
              <a16:creationId xmlns:a16="http://schemas.microsoft.com/office/drawing/2014/main" id="{ACF315D5-67E7-4685-A7D4-27910DB537B7}"/>
            </a:ext>
          </a:extLst>
        </xdr:cNvPr>
        <xdr:cNvSpPr>
          <a:spLocks/>
        </xdr:cNvSpPr>
      </xdr:nvSpPr>
      <xdr:spPr bwMode="auto">
        <a:xfrm flipH="1">
          <a:off x="7598673" y="8411909"/>
          <a:ext cx="165790" cy="870235"/>
        </a:xfrm>
        <a:custGeom>
          <a:avLst/>
          <a:gdLst>
            <a:gd name="T0" fmla="*/ 0 w 43"/>
            <a:gd name="T1" fmla="*/ 2147483647 h 79"/>
            <a:gd name="T2" fmla="*/ 0 w 43"/>
            <a:gd name="T3" fmla="*/ 2147483647 h 79"/>
            <a:gd name="T4" fmla="*/ 2147483647 w 43"/>
            <a:gd name="T5" fmla="*/ 0 h 79"/>
            <a:gd name="T6" fmla="*/ 0 60000 65536"/>
            <a:gd name="T7" fmla="*/ 0 60000 65536"/>
            <a:gd name="T8" fmla="*/ 0 60000 65536"/>
            <a:gd name="connsiteX0" fmla="*/ 0 w 9239"/>
            <a:gd name="connsiteY0" fmla="*/ 9427 h 9427"/>
            <a:gd name="connsiteX1" fmla="*/ 0 w 9239"/>
            <a:gd name="connsiteY1" fmla="*/ 4870 h 9427"/>
            <a:gd name="connsiteX2" fmla="*/ 9239 w 9239"/>
            <a:gd name="connsiteY2" fmla="*/ 0 h 9427"/>
            <a:gd name="connsiteX0" fmla="*/ 0 w 10000"/>
            <a:gd name="connsiteY0" fmla="*/ 10000 h 10000"/>
            <a:gd name="connsiteX1" fmla="*/ 0 w 10000"/>
            <a:gd name="connsiteY1" fmla="*/ 5166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0" y="5166"/>
              </a:lnTo>
              <a:cubicBezTo>
                <a:pt x="3608" y="3242"/>
                <a:pt x="9768" y="2027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13806</xdr:colOff>
      <xdr:row>53</xdr:row>
      <xdr:rowOff>118588</xdr:rowOff>
    </xdr:from>
    <xdr:to>
      <xdr:col>12</xdr:col>
      <xdr:colOff>153960</xdr:colOff>
      <xdr:row>54</xdr:row>
      <xdr:rowOff>79384</xdr:rowOff>
    </xdr:to>
    <xdr:sp macro="" textlink="">
      <xdr:nvSpPr>
        <xdr:cNvPr id="1419" name="AutoShape 436">
          <a:extLst>
            <a:ext uri="{FF2B5EF4-FFF2-40B4-BE49-F238E27FC236}">
              <a16:creationId xmlns:a16="http://schemas.microsoft.com/office/drawing/2014/main" id="{761DCF4A-5D8C-4B46-B0FC-8FEAC88DCC44}"/>
            </a:ext>
          </a:extLst>
        </xdr:cNvPr>
        <xdr:cNvSpPr>
          <a:spLocks noChangeArrowheads="1"/>
        </xdr:cNvSpPr>
      </xdr:nvSpPr>
      <xdr:spPr bwMode="auto">
        <a:xfrm>
          <a:off x="7702386" y="9003508"/>
          <a:ext cx="140154" cy="12843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80527</xdr:colOff>
      <xdr:row>50</xdr:row>
      <xdr:rowOff>163351</xdr:rowOff>
    </xdr:from>
    <xdr:to>
      <xdr:col>12</xdr:col>
      <xdr:colOff>128843</xdr:colOff>
      <xdr:row>52</xdr:row>
      <xdr:rowOff>142598</xdr:rowOff>
    </xdr:to>
    <xdr:sp macro="" textlink="">
      <xdr:nvSpPr>
        <xdr:cNvPr id="1420" name="Line 434">
          <a:extLst>
            <a:ext uri="{FF2B5EF4-FFF2-40B4-BE49-F238E27FC236}">
              <a16:creationId xmlns:a16="http://schemas.microsoft.com/office/drawing/2014/main" id="{02416587-9C0F-4488-8CD5-E49B7A128011}"/>
            </a:ext>
          </a:extLst>
        </xdr:cNvPr>
        <xdr:cNvSpPr>
          <a:spLocks noChangeShapeType="1"/>
        </xdr:cNvSpPr>
      </xdr:nvSpPr>
      <xdr:spPr bwMode="auto">
        <a:xfrm flipV="1">
          <a:off x="7769107" y="8545351"/>
          <a:ext cx="48316" cy="31452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450942</xdr:colOff>
      <xdr:row>50</xdr:row>
      <xdr:rowOff>9202</xdr:rowOff>
    </xdr:from>
    <xdr:to>
      <xdr:col>11</xdr:col>
      <xdr:colOff>496661</xdr:colOff>
      <xdr:row>56</xdr:row>
      <xdr:rowOff>150614</xdr:rowOff>
    </xdr:to>
    <xdr:grpSp>
      <xdr:nvGrpSpPr>
        <xdr:cNvPr id="1421" name="グループ化 1420">
          <a:extLst>
            <a:ext uri="{FF2B5EF4-FFF2-40B4-BE49-F238E27FC236}">
              <a16:creationId xmlns:a16="http://schemas.microsoft.com/office/drawing/2014/main" id="{A1B4D85C-7960-4B48-8F97-F7D54271CE4C}"/>
            </a:ext>
          </a:extLst>
        </xdr:cNvPr>
        <xdr:cNvGrpSpPr/>
      </xdr:nvGrpSpPr>
      <xdr:grpSpPr>
        <a:xfrm>
          <a:off x="7455899" y="8445631"/>
          <a:ext cx="45719" cy="1153783"/>
          <a:chOff x="1512360" y="838933"/>
          <a:chExt cx="49597" cy="1269827"/>
        </a:xfrm>
      </xdr:grpSpPr>
      <xdr:sp macro="" textlink="">
        <xdr:nvSpPr>
          <xdr:cNvPr id="1422" name="Line 76">
            <a:extLst>
              <a:ext uri="{FF2B5EF4-FFF2-40B4-BE49-F238E27FC236}">
                <a16:creationId xmlns:a16="http://schemas.microsoft.com/office/drawing/2014/main" id="{89EB7A66-5D95-9C03-AC97-23AFDACB4AE9}"/>
              </a:ext>
            </a:extLst>
          </xdr:cNvPr>
          <xdr:cNvSpPr>
            <a:spLocks noChangeShapeType="1"/>
          </xdr:cNvSpPr>
        </xdr:nvSpPr>
        <xdr:spPr bwMode="auto">
          <a:xfrm flipH="1">
            <a:off x="1532773" y="852605"/>
            <a:ext cx="8773" cy="1256155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3" name="Line 76">
            <a:extLst>
              <a:ext uri="{FF2B5EF4-FFF2-40B4-BE49-F238E27FC236}">
                <a16:creationId xmlns:a16="http://schemas.microsoft.com/office/drawing/2014/main" id="{529C8EE8-F032-79DF-FB3E-C62D794643D0}"/>
              </a:ext>
            </a:extLst>
          </xdr:cNvPr>
          <xdr:cNvSpPr>
            <a:spLocks noChangeShapeType="1"/>
          </xdr:cNvSpPr>
        </xdr:nvSpPr>
        <xdr:spPr bwMode="auto">
          <a:xfrm flipH="1">
            <a:off x="1555154" y="838933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4" name="Line 76">
            <a:extLst>
              <a:ext uri="{FF2B5EF4-FFF2-40B4-BE49-F238E27FC236}">
                <a16:creationId xmlns:a16="http://schemas.microsoft.com/office/drawing/2014/main" id="{14C910D9-2DB9-7544-AC5F-696493FE1E52}"/>
              </a:ext>
            </a:extLst>
          </xdr:cNvPr>
          <xdr:cNvSpPr>
            <a:spLocks noChangeShapeType="1"/>
          </xdr:cNvSpPr>
        </xdr:nvSpPr>
        <xdr:spPr bwMode="auto">
          <a:xfrm flipH="1">
            <a:off x="1512360" y="843691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11</xdr:col>
      <xdr:colOff>398026</xdr:colOff>
      <xdr:row>53</xdr:row>
      <xdr:rowOff>6902</xdr:rowOff>
    </xdr:from>
    <xdr:ext cx="134955" cy="593960"/>
    <xdr:sp macro="" textlink="">
      <xdr:nvSpPr>
        <xdr:cNvPr id="1425" name="Text Box 1563">
          <a:extLst>
            <a:ext uri="{FF2B5EF4-FFF2-40B4-BE49-F238E27FC236}">
              <a16:creationId xmlns:a16="http://schemas.microsoft.com/office/drawing/2014/main" id="{C796E8DE-1BA9-459A-B202-A8FE89B6A788}"/>
            </a:ext>
          </a:extLst>
        </xdr:cNvPr>
        <xdr:cNvSpPr txBox="1">
          <a:spLocks noChangeArrowheads="1"/>
        </xdr:cNvSpPr>
      </xdr:nvSpPr>
      <xdr:spPr bwMode="auto">
        <a:xfrm>
          <a:off x="7400806" y="8891822"/>
          <a:ext cx="134955" cy="59396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vert="horz" wrap="square" lIns="0" tIns="0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山中渓駅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410323</xdr:colOff>
      <xdr:row>53</xdr:row>
      <xdr:rowOff>101095</xdr:rowOff>
    </xdr:from>
    <xdr:ext cx="233879" cy="45719"/>
    <xdr:sp macro="" textlink="">
      <xdr:nvSpPr>
        <xdr:cNvPr id="1426" name="Text Box 208">
          <a:extLst>
            <a:ext uri="{FF2B5EF4-FFF2-40B4-BE49-F238E27FC236}">
              <a16:creationId xmlns:a16="http://schemas.microsoft.com/office/drawing/2014/main" id="{972F9596-D4F9-48AE-8278-AEE716B81C94}"/>
            </a:ext>
          </a:extLst>
        </xdr:cNvPr>
        <xdr:cNvSpPr txBox="1">
          <a:spLocks noChangeArrowheads="1"/>
        </xdr:cNvSpPr>
      </xdr:nvSpPr>
      <xdr:spPr bwMode="auto">
        <a:xfrm>
          <a:off x="7413103" y="8986015"/>
          <a:ext cx="233879" cy="4571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noAutofit/>
        </a:bodyPr>
        <a:lstStyle/>
        <a:p>
          <a:pPr algn="ct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410630</xdr:colOff>
      <xdr:row>53</xdr:row>
      <xdr:rowOff>93232</xdr:rowOff>
    </xdr:from>
    <xdr:to>
      <xdr:col>12</xdr:col>
      <xdr:colOff>2117</xdr:colOff>
      <xdr:row>53</xdr:row>
      <xdr:rowOff>149550</xdr:rowOff>
    </xdr:to>
    <xdr:grpSp>
      <xdr:nvGrpSpPr>
        <xdr:cNvPr id="1427" name="Group 405">
          <a:extLst>
            <a:ext uri="{FF2B5EF4-FFF2-40B4-BE49-F238E27FC236}">
              <a16:creationId xmlns:a16="http://schemas.microsoft.com/office/drawing/2014/main" id="{D3CEA15D-B273-40A2-8DEF-2C0EAEC3BE1B}"/>
            </a:ext>
          </a:extLst>
        </xdr:cNvPr>
        <xdr:cNvGrpSpPr>
          <a:grpSpLocks/>
        </xdr:cNvGrpSpPr>
      </xdr:nvGrpSpPr>
      <xdr:grpSpPr bwMode="auto">
        <a:xfrm rot="5400000">
          <a:off x="7526072" y="8925361"/>
          <a:ext cx="56318" cy="277287"/>
          <a:chOff x="718" y="97"/>
          <a:chExt cx="23" cy="15"/>
        </a:xfrm>
      </xdr:grpSpPr>
      <xdr:sp macro="" textlink="">
        <xdr:nvSpPr>
          <xdr:cNvPr id="1428" name="Freeform 406">
            <a:extLst>
              <a:ext uri="{FF2B5EF4-FFF2-40B4-BE49-F238E27FC236}">
                <a16:creationId xmlns:a16="http://schemas.microsoft.com/office/drawing/2014/main" id="{D404A858-D6F0-CAD6-42DF-9297F1AAC96D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29" name="Freeform 407">
            <a:extLst>
              <a:ext uri="{FF2B5EF4-FFF2-40B4-BE49-F238E27FC236}">
                <a16:creationId xmlns:a16="http://schemas.microsoft.com/office/drawing/2014/main" id="{AB882039-DA29-E014-57AC-78F06AF75392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11</xdr:col>
      <xdr:colOff>512930</xdr:colOff>
      <xdr:row>50</xdr:row>
      <xdr:rowOff>158048</xdr:rowOff>
    </xdr:from>
    <xdr:to>
      <xdr:col>12</xdr:col>
      <xdr:colOff>55343</xdr:colOff>
      <xdr:row>52</xdr:row>
      <xdr:rowOff>26730</xdr:rowOff>
    </xdr:to>
    <xdr:sp macro="" textlink="">
      <xdr:nvSpPr>
        <xdr:cNvPr id="1430" name="六角形 1429">
          <a:extLst>
            <a:ext uri="{FF2B5EF4-FFF2-40B4-BE49-F238E27FC236}">
              <a16:creationId xmlns:a16="http://schemas.microsoft.com/office/drawing/2014/main" id="{D317D000-B3F1-4800-A95C-61757A0030ED}"/>
            </a:ext>
          </a:extLst>
        </xdr:cNvPr>
        <xdr:cNvSpPr/>
      </xdr:nvSpPr>
      <xdr:spPr bwMode="auto">
        <a:xfrm>
          <a:off x="7515710" y="8540048"/>
          <a:ext cx="228213" cy="20396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６４</a:t>
          </a:r>
        </a:p>
      </xdr:txBody>
    </xdr:sp>
    <xdr:clientData/>
  </xdr:twoCellAnchor>
  <xdr:twoCellAnchor>
    <xdr:from>
      <xdr:col>16</xdr:col>
      <xdr:colOff>200025</xdr:colOff>
      <xdr:row>51</xdr:row>
      <xdr:rowOff>133350</xdr:rowOff>
    </xdr:from>
    <xdr:to>
      <xdr:col>16</xdr:col>
      <xdr:colOff>285750</xdr:colOff>
      <xdr:row>53</xdr:row>
      <xdr:rowOff>9525</xdr:rowOff>
    </xdr:to>
    <xdr:sp macro="" textlink="">
      <xdr:nvSpPr>
        <xdr:cNvPr id="1431" name="Freeform 394">
          <a:extLst>
            <a:ext uri="{FF2B5EF4-FFF2-40B4-BE49-F238E27FC236}">
              <a16:creationId xmlns:a16="http://schemas.microsoft.com/office/drawing/2014/main" id="{2E1D415A-F0D9-454C-960C-DE5AC662A6A5}"/>
            </a:ext>
          </a:extLst>
        </xdr:cNvPr>
        <xdr:cNvSpPr>
          <a:spLocks/>
        </xdr:cNvSpPr>
      </xdr:nvSpPr>
      <xdr:spPr bwMode="auto">
        <a:xfrm>
          <a:off x="1063180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200025</xdr:colOff>
      <xdr:row>51</xdr:row>
      <xdr:rowOff>133350</xdr:rowOff>
    </xdr:from>
    <xdr:to>
      <xdr:col>16</xdr:col>
      <xdr:colOff>285750</xdr:colOff>
      <xdr:row>53</xdr:row>
      <xdr:rowOff>9525</xdr:rowOff>
    </xdr:to>
    <xdr:sp macro="" textlink="">
      <xdr:nvSpPr>
        <xdr:cNvPr id="1432" name="Freeform 395">
          <a:extLst>
            <a:ext uri="{FF2B5EF4-FFF2-40B4-BE49-F238E27FC236}">
              <a16:creationId xmlns:a16="http://schemas.microsoft.com/office/drawing/2014/main" id="{ADD7DAA6-1FFE-47B5-BE63-6CD600BFA0C2}"/>
            </a:ext>
          </a:extLst>
        </xdr:cNvPr>
        <xdr:cNvSpPr>
          <a:spLocks/>
        </xdr:cNvSpPr>
      </xdr:nvSpPr>
      <xdr:spPr bwMode="auto">
        <a:xfrm>
          <a:off x="1063180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200025</xdr:colOff>
      <xdr:row>51</xdr:row>
      <xdr:rowOff>133350</xdr:rowOff>
    </xdr:from>
    <xdr:to>
      <xdr:col>16</xdr:col>
      <xdr:colOff>285750</xdr:colOff>
      <xdr:row>53</xdr:row>
      <xdr:rowOff>9525</xdr:rowOff>
    </xdr:to>
    <xdr:sp macro="" textlink="">
      <xdr:nvSpPr>
        <xdr:cNvPr id="1433" name="Freeform 397">
          <a:extLst>
            <a:ext uri="{FF2B5EF4-FFF2-40B4-BE49-F238E27FC236}">
              <a16:creationId xmlns:a16="http://schemas.microsoft.com/office/drawing/2014/main" id="{3CE8F14C-CF2B-4A33-8A9D-EFAB2FF076F1}"/>
            </a:ext>
          </a:extLst>
        </xdr:cNvPr>
        <xdr:cNvSpPr>
          <a:spLocks/>
        </xdr:cNvSpPr>
      </xdr:nvSpPr>
      <xdr:spPr bwMode="auto">
        <a:xfrm>
          <a:off x="1063180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238125</xdr:colOff>
      <xdr:row>52</xdr:row>
      <xdr:rowOff>38100</xdr:rowOff>
    </xdr:from>
    <xdr:to>
      <xdr:col>16</xdr:col>
      <xdr:colOff>323850</xdr:colOff>
      <xdr:row>53</xdr:row>
      <xdr:rowOff>85725</xdr:rowOff>
    </xdr:to>
    <xdr:sp macro="" textlink="">
      <xdr:nvSpPr>
        <xdr:cNvPr id="1434" name="Freeform 530">
          <a:extLst>
            <a:ext uri="{FF2B5EF4-FFF2-40B4-BE49-F238E27FC236}">
              <a16:creationId xmlns:a16="http://schemas.microsoft.com/office/drawing/2014/main" id="{E895AFC3-3775-40D6-AFF1-A9726D4F6684}"/>
            </a:ext>
          </a:extLst>
        </xdr:cNvPr>
        <xdr:cNvSpPr>
          <a:spLocks/>
        </xdr:cNvSpPr>
      </xdr:nvSpPr>
      <xdr:spPr bwMode="auto">
        <a:xfrm>
          <a:off x="10669905" y="875538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238125</xdr:colOff>
      <xdr:row>52</xdr:row>
      <xdr:rowOff>38100</xdr:rowOff>
    </xdr:from>
    <xdr:to>
      <xdr:col>16</xdr:col>
      <xdr:colOff>323850</xdr:colOff>
      <xdr:row>53</xdr:row>
      <xdr:rowOff>85725</xdr:rowOff>
    </xdr:to>
    <xdr:sp macro="" textlink="">
      <xdr:nvSpPr>
        <xdr:cNvPr id="1435" name="Freeform 530">
          <a:extLst>
            <a:ext uri="{FF2B5EF4-FFF2-40B4-BE49-F238E27FC236}">
              <a16:creationId xmlns:a16="http://schemas.microsoft.com/office/drawing/2014/main" id="{C20387D8-2A61-41AA-9474-6936C4B2F217}"/>
            </a:ext>
          </a:extLst>
        </xdr:cNvPr>
        <xdr:cNvSpPr>
          <a:spLocks/>
        </xdr:cNvSpPr>
      </xdr:nvSpPr>
      <xdr:spPr bwMode="auto">
        <a:xfrm>
          <a:off x="10669905" y="875538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9</xdr:col>
      <xdr:colOff>13609</xdr:colOff>
      <xdr:row>4</xdr:row>
      <xdr:rowOff>36288</xdr:rowOff>
    </xdr:from>
    <xdr:ext cx="476246" cy="140604"/>
    <xdr:sp macro="" textlink="">
      <xdr:nvSpPr>
        <xdr:cNvPr id="1436" name="Text Box 699">
          <a:extLst>
            <a:ext uri="{FF2B5EF4-FFF2-40B4-BE49-F238E27FC236}">
              <a16:creationId xmlns:a16="http://schemas.microsoft.com/office/drawing/2014/main" id="{97C113CD-C93B-4A6D-AF2F-F31665A1C39B}"/>
            </a:ext>
          </a:extLst>
        </xdr:cNvPr>
        <xdr:cNvSpPr txBox="1">
          <a:spLocks noChangeArrowheads="1"/>
        </xdr:cNvSpPr>
      </xdr:nvSpPr>
      <xdr:spPr bwMode="auto">
        <a:xfrm>
          <a:off x="5644789" y="706848"/>
          <a:ext cx="476246" cy="140604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18288" rIns="27432" bIns="18288" anchor="ctr" upright="1">
          <a:no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=ARIVEE</a:t>
          </a:r>
        </a:p>
      </xdr:txBody>
    </xdr:sp>
    <xdr:clientData/>
  </xdr:oneCellAnchor>
  <xdr:twoCellAnchor>
    <xdr:from>
      <xdr:col>14</xdr:col>
      <xdr:colOff>238125</xdr:colOff>
      <xdr:row>59</xdr:row>
      <xdr:rowOff>95250</xdr:rowOff>
    </xdr:from>
    <xdr:to>
      <xdr:col>14</xdr:col>
      <xdr:colOff>323850</xdr:colOff>
      <xdr:row>59</xdr:row>
      <xdr:rowOff>142875</xdr:rowOff>
    </xdr:to>
    <xdr:sp macro="" textlink="">
      <xdr:nvSpPr>
        <xdr:cNvPr id="1437" name="Freeform 770">
          <a:extLst>
            <a:ext uri="{FF2B5EF4-FFF2-40B4-BE49-F238E27FC236}">
              <a16:creationId xmlns:a16="http://schemas.microsoft.com/office/drawing/2014/main" id="{FBCF4B7F-5578-4192-90D1-EFBCFA49FFF6}"/>
            </a:ext>
          </a:extLst>
        </xdr:cNvPr>
        <xdr:cNvSpPr>
          <a:spLocks/>
        </xdr:cNvSpPr>
      </xdr:nvSpPr>
      <xdr:spPr bwMode="auto">
        <a:xfrm>
          <a:off x="9298305" y="998601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238125</xdr:colOff>
      <xdr:row>59</xdr:row>
      <xdr:rowOff>38100</xdr:rowOff>
    </xdr:from>
    <xdr:to>
      <xdr:col>14</xdr:col>
      <xdr:colOff>323850</xdr:colOff>
      <xdr:row>60</xdr:row>
      <xdr:rowOff>85725</xdr:rowOff>
    </xdr:to>
    <xdr:sp macro="" textlink="">
      <xdr:nvSpPr>
        <xdr:cNvPr id="1438" name="Freeform 530">
          <a:extLst>
            <a:ext uri="{FF2B5EF4-FFF2-40B4-BE49-F238E27FC236}">
              <a16:creationId xmlns:a16="http://schemas.microsoft.com/office/drawing/2014/main" id="{A9A09C33-4B5A-4D72-B2F6-E8664FD744B8}"/>
            </a:ext>
          </a:extLst>
        </xdr:cNvPr>
        <xdr:cNvSpPr>
          <a:spLocks/>
        </xdr:cNvSpPr>
      </xdr:nvSpPr>
      <xdr:spPr bwMode="auto">
        <a:xfrm>
          <a:off x="9298305" y="992886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238125</xdr:colOff>
      <xdr:row>59</xdr:row>
      <xdr:rowOff>38100</xdr:rowOff>
    </xdr:from>
    <xdr:to>
      <xdr:col>14</xdr:col>
      <xdr:colOff>323850</xdr:colOff>
      <xdr:row>60</xdr:row>
      <xdr:rowOff>85725</xdr:rowOff>
    </xdr:to>
    <xdr:sp macro="" textlink="">
      <xdr:nvSpPr>
        <xdr:cNvPr id="1439" name="Freeform 530">
          <a:extLst>
            <a:ext uri="{FF2B5EF4-FFF2-40B4-BE49-F238E27FC236}">
              <a16:creationId xmlns:a16="http://schemas.microsoft.com/office/drawing/2014/main" id="{4E3857FD-874A-466F-B48E-DD5009A6A207}"/>
            </a:ext>
          </a:extLst>
        </xdr:cNvPr>
        <xdr:cNvSpPr>
          <a:spLocks/>
        </xdr:cNvSpPr>
      </xdr:nvSpPr>
      <xdr:spPr bwMode="auto">
        <a:xfrm>
          <a:off x="9298305" y="992886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431800</xdr:colOff>
      <xdr:row>31</xdr:row>
      <xdr:rowOff>114300</xdr:rowOff>
    </xdr:from>
    <xdr:to>
      <xdr:col>9</xdr:col>
      <xdr:colOff>632799</xdr:colOff>
      <xdr:row>32</xdr:row>
      <xdr:rowOff>122638</xdr:rowOff>
    </xdr:to>
    <xdr:sp macro="" textlink="">
      <xdr:nvSpPr>
        <xdr:cNvPr id="1440" name="六角形 1439">
          <a:extLst>
            <a:ext uri="{FF2B5EF4-FFF2-40B4-BE49-F238E27FC236}">
              <a16:creationId xmlns:a16="http://schemas.microsoft.com/office/drawing/2014/main" id="{599E3061-31F0-4B2D-84DB-3DA912D37FE3}"/>
            </a:ext>
          </a:extLst>
        </xdr:cNvPr>
        <xdr:cNvSpPr/>
      </xdr:nvSpPr>
      <xdr:spPr bwMode="auto">
        <a:xfrm>
          <a:off x="6062980" y="5311140"/>
          <a:ext cx="200999" cy="17597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３</a:t>
          </a:r>
        </a:p>
      </xdr:txBody>
    </xdr:sp>
    <xdr:clientData/>
  </xdr:twoCellAnchor>
  <xdr:twoCellAnchor>
    <xdr:from>
      <xdr:col>10</xdr:col>
      <xdr:colOff>234950</xdr:colOff>
      <xdr:row>31</xdr:row>
      <xdr:rowOff>88900</xdr:rowOff>
    </xdr:from>
    <xdr:to>
      <xdr:col>10</xdr:col>
      <xdr:colOff>435949</xdr:colOff>
      <xdr:row>32</xdr:row>
      <xdr:rowOff>97238</xdr:rowOff>
    </xdr:to>
    <xdr:sp macro="" textlink="">
      <xdr:nvSpPr>
        <xdr:cNvPr id="1441" name="六角形 1440">
          <a:extLst>
            <a:ext uri="{FF2B5EF4-FFF2-40B4-BE49-F238E27FC236}">
              <a16:creationId xmlns:a16="http://schemas.microsoft.com/office/drawing/2014/main" id="{10F785AB-9F26-4C0A-8CFD-36947DF64E6F}"/>
            </a:ext>
          </a:extLst>
        </xdr:cNvPr>
        <xdr:cNvSpPr/>
      </xdr:nvSpPr>
      <xdr:spPr bwMode="auto">
        <a:xfrm>
          <a:off x="6551930" y="5285740"/>
          <a:ext cx="200999" cy="17597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189117</xdr:colOff>
      <xdr:row>59</xdr:row>
      <xdr:rowOff>163954</xdr:rowOff>
    </xdr:from>
    <xdr:ext cx="799217" cy="153547"/>
    <xdr:sp macro="" textlink="">
      <xdr:nvSpPr>
        <xdr:cNvPr id="1442" name="Text Box 430">
          <a:extLst>
            <a:ext uri="{FF2B5EF4-FFF2-40B4-BE49-F238E27FC236}">
              <a16:creationId xmlns:a16="http://schemas.microsoft.com/office/drawing/2014/main" id="{4015DFE9-0DA7-4127-9F94-74D2A2AA1C0C}"/>
            </a:ext>
          </a:extLst>
        </xdr:cNvPr>
        <xdr:cNvSpPr txBox="1">
          <a:spLocks noChangeArrowheads="1"/>
        </xdr:cNvSpPr>
      </xdr:nvSpPr>
      <xdr:spPr bwMode="auto">
        <a:xfrm>
          <a:off x="8565674" y="10118940"/>
          <a:ext cx="799217" cy="153547"/>
        </a:xfrm>
        <a:prstGeom prst="rect">
          <a:avLst/>
        </a:prstGeom>
        <a:solidFill>
          <a:schemeClr val="bg1"/>
        </a:solidFill>
        <a:ln w="9525">
          <a:solidFill>
            <a:srgbClr val="7030A0"/>
          </a:solidFill>
          <a:miter lim="800000"/>
          <a:headEnd/>
          <a:tailEnd/>
        </a:ln>
      </xdr:spPr>
      <xdr:txBody>
        <a:bodyPr vertOverflow="overflow" horzOverflow="overflow" wrap="square" lIns="0" tIns="18288" rIns="0" bIns="0" anchor="b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7:00,8:00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ｽﾀ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ﾄ共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152040</xdr:colOff>
      <xdr:row>50</xdr:row>
      <xdr:rowOff>149808</xdr:rowOff>
    </xdr:from>
    <xdr:to>
      <xdr:col>8</xdr:col>
      <xdr:colOff>346563</xdr:colOff>
      <xdr:row>52</xdr:row>
      <xdr:rowOff>107326</xdr:rowOff>
    </xdr:to>
    <xdr:sp macro="" textlink="">
      <xdr:nvSpPr>
        <xdr:cNvPr id="1443" name="Text Box 972">
          <a:extLst>
            <a:ext uri="{FF2B5EF4-FFF2-40B4-BE49-F238E27FC236}">
              <a16:creationId xmlns:a16="http://schemas.microsoft.com/office/drawing/2014/main" id="{F6F48444-C50E-45E7-BAD0-B553929D937E}"/>
            </a:ext>
          </a:extLst>
        </xdr:cNvPr>
        <xdr:cNvSpPr txBox="1">
          <a:spLocks noChangeArrowheads="1"/>
        </xdr:cNvSpPr>
      </xdr:nvSpPr>
      <xdr:spPr bwMode="auto">
        <a:xfrm>
          <a:off x="4411620" y="8531808"/>
          <a:ext cx="880323" cy="29279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t" upright="1"/>
        <a:lstStyle/>
        <a:p>
          <a:pPr algn="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先新川合ﾄﾝﾈﾙ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2751m</a:t>
          </a: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新笠木ﾄﾝﾈﾙ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1693m</a:t>
          </a:r>
        </a:p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73196</xdr:colOff>
      <xdr:row>50</xdr:row>
      <xdr:rowOff>156873</xdr:rowOff>
    </xdr:from>
    <xdr:to>
      <xdr:col>10</xdr:col>
      <xdr:colOff>755401</xdr:colOff>
      <xdr:row>53</xdr:row>
      <xdr:rowOff>159344</xdr:rowOff>
    </xdr:to>
    <xdr:sp macro="" textlink="">
      <xdr:nvSpPr>
        <xdr:cNvPr id="1444" name="Freeform 217">
          <a:extLst>
            <a:ext uri="{FF2B5EF4-FFF2-40B4-BE49-F238E27FC236}">
              <a16:creationId xmlns:a16="http://schemas.microsoft.com/office/drawing/2014/main" id="{013D4F64-28F3-4F31-AC9F-B4578B52C93B}"/>
            </a:ext>
          </a:extLst>
        </xdr:cNvPr>
        <xdr:cNvSpPr>
          <a:spLocks/>
        </xdr:cNvSpPr>
      </xdr:nvSpPr>
      <xdr:spPr bwMode="auto">
        <a:xfrm rot="6321572">
          <a:off x="6444293" y="8484756"/>
          <a:ext cx="505391" cy="61362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8438"/>
            <a:gd name="connsiteX1" fmla="*/ 5852 w 10000"/>
            <a:gd name="connsiteY1" fmla="*/ 18289 h 18438"/>
            <a:gd name="connsiteX2" fmla="*/ 2832 w 10000"/>
            <a:gd name="connsiteY2" fmla="*/ 9062 h 18438"/>
            <a:gd name="connsiteX3" fmla="*/ 0 w 10000"/>
            <a:gd name="connsiteY3" fmla="*/ 6797 h 18438"/>
            <a:gd name="connsiteX0" fmla="*/ 11498 w 11498"/>
            <a:gd name="connsiteY0" fmla="*/ 23635 h 42073"/>
            <a:gd name="connsiteX1" fmla="*/ 7350 w 11498"/>
            <a:gd name="connsiteY1" fmla="*/ 41924 h 42073"/>
            <a:gd name="connsiteX2" fmla="*/ 4330 w 11498"/>
            <a:gd name="connsiteY2" fmla="*/ 32697 h 42073"/>
            <a:gd name="connsiteX3" fmla="*/ 0 w 11498"/>
            <a:gd name="connsiteY3" fmla="*/ 0 h 42073"/>
            <a:gd name="connsiteX0" fmla="*/ 11498 w 11498"/>
            <a:gd name="connsiteY0" fmla="*/ 46916 h 65448"/>
            <a:gd name="connsiteX1" fmla="*/ 7350 w 11498"/>
            <a:gd name="connsiteY1" fmla="*/ 65205 h 65448"/>
            <a:gd name="connsiteX2" fmla="*/ 4330 w 11498"/>
            <a:gd name="connsiteY2" fmla="*/ 55978 h 65448"/>
            <a:gd name="connsiteX3" fmla="*/ 3503 w 11498"/>
            <a:gd name="connsiteY3" fmla="*/ 660 h 65448"/>
            <a:gd name="connsiteX4" fmla="*/ 0 w 11498"/>
            <a:gd name="connsiteY4" fmla="*/ 23281 h 65448"/>
            <a:gd name="connsiteX0" fmla="*/ 11826 w 11826"/>
            <a:gd name="connsiteY0" fmla="*/ 53003 h 71535"/>
            <a:gd name="connsiteX1" fmla="*/ 7678 w 11826"/>
            <a:gd name="connsiteY1" fmla="*/ 71292 h 71535"/>
            <a:gd name="connsiteX2" fmla="*/ 4658 w 11826"/>
            <a:gd name="connsiteY2" fmla="*/ 62065 h 71535"/>
            <a:gd name="connsiteX3" fmla="*/ 3831 w 11826"/>
            <a:gd name="connsiteY3" fmla="*/ 6747 h 71535"/>
            <a:gd name="connsiteX4" fmla="*/ 0 w 11826"/>
            <a:gd name="connsiteY4" fmla="*/ 0 h 71535"/>
            <a:gd name="connsiteX0" fmla="*/ 11826 w 11826"/>
            <a:gd name="connsiteY0" fmla="*/ 53003 h 74488"/>
            <a:gd name="connsiteX1" fmla="*/ 7678 w 11826"/>
            <a:gd name="connsiteY1" fmla="*/ 71292 h 74488"/>
            <a:gd name="connsiteX2" fmla="*/ 5246 w 11826"/>
            <a:gd name="connsiteY2" fmla="*/ 72193 h 74488"/>
            <a:gd name="connsiteX3" fmla="*/ 3831 w 11826"/>
            <a:gd name="connsiteY3" fmla="*/ 6747 h 74488"/>
            <a:gd name="connsiteX4" fmla="*/ 0 w 11826"/>
            <a:gd name="connsiteY4" fmla="*/ 0 h 74488"/>
            <a:gd name="connsiteX0" fmla="*/ 11826 w 11826"/>
            <a:gd name="connsiteY0" fmla="*/ 58668 h 80153"/>
            <a:gd name="connsiteX1" fmla="*/ 7678 w 11826"/>
            <a:gd name="connsiteY1" fmla="*/ 76957 h 80153"/>
            <a:gd name="connsiteX2" fmla="*/ 5246 w 11826"/>
            <a:gd name="connsiteY2" fmla="*/ 77858 h 80153"/>
            <a:gd name="connsiteX3" fmla="*/ 3831 w 11826"/>
            <a:gd name="connsiteY3" fmla="*/ 12412 h 80153"/>
            <a:gd name="connsiteX4" fmla="*/ 0 w 11826"/>
            <a:gd name="connsiteY4" fmla="*/ 5665 h 80153"/>
            <a:gd name="connsiteX0" fmla="*/ 11826 w 11826"/>
            <a:gd name="connsiteY0" fmla="*/ 81526 h 103011"/>
            <a:gd name="connsiteX1" fmla="*/ 7678 w 11826"/>
            <a:gd name="connsiteY1" fmla="*/ 99815 h 103011"/>
            <a:gd name="connsiteX2" fmla="*/ 5246 w 11826"/>
            <a:gd name="connsiteY2" fmla="*/ 100716 h 103011"/>
            <a:gd name="connsiteX3" fmla="*/ 3831 w 11826"/>
            <a:gd name="connsiteY3" fmla="*/ 35270 h 103011"/>
            <a:gd name="connsiteX4" fmla="*/ 0 w 11826"/>
            <a:gd name="connsiteY4" fmla="*/ 28523 h 103011"/>
            <a:gd name="connsiteX0" fmla="*/ 11987 w 11987"/>
            <a:gd name="connsiteY0" fmla="*/ 83014 h 104499"/>
            <a:gd name="connsiteX1" fmla="*/ 7839 w 11987"/>
            <a:gd name="connsiteY1" fmla="*/ 101303 h 104499"/>
            <a:gd name="connsiteX2" fmla="*/ 5407 w 11987"/>
            <a:gd name="connsiteY2" fmla="*/ 102204 h 104499"/>
            <a:gd name="connsiteX3" fmla="*/ 3992 w 11987"/>
            <a:gd name="connsiteY3" fmla="*/ 36758 h 104499"/>
            <a:gd name="connsiteX4" fmla="*/ 0 w 11987"/>
            <a:gd name="connsiteY4" fmla="*/ 24923 h 104499"/>
            <a:gd name="connsiteX0" fmla="*/ 12602 w 12602"/>
            <a:gd name="connsiteY0" fmla="*/ 87078 h 108563"/>
            <a:gd name="connsiteX1" fmla="*/ 8454 w 12602"/>
            <a:gd name="connsiteY1" fmla="*/ 105367 h 108563"/>
            <a:gd name="connsiteX2" fmla="*/ 6022 w 12602"/>
            <a:gd name="connsiteY2" fmla="*/ 106268 h 108563"/>
            <a:gd name="connsiteX3" fmla="*/ 4607 w 12602"/>
            <a:gd name="connsiteY3" fmla="*/ 40822 h 108563"/>
            <a:gd name="connsiteX4" fmla="*/ 0 w 12602"/>
            <a:gd name="connsiteY4" fmla="*/ 16945 h 108563"/>
            <a:gd name="connsiteX0" fmla="*/ 10533 w 10533"/>
            <a:gd name="connsiteY0" fmla="*/ 91461 h 112946"/>
            <a:gd name="connsiteX1" fmla="*/ 6385 w 10533"/>
            <a:gd name="connsiteY1" fmla="*/ 109750 h 112946"/>
            <a:gd name="connsiteX2" fmla="*/ 3953 w 10533"/>
            <a:gd name="connsiteY2" fmla="*/ 110651 h 112946"/>
            <a:gd name="connsiteX3" fmla="*/ 2538 w 10533"/>
            <a:gd name="connsiteY3" fmla="*/ 45205 h 112946"/>
            <a:gd name="connsiteX4" fmla="*/ 0 w 10533"/>
            <a:gd name="connsiteY4" fmla="*/ 10711 h 112946"/>
            <a:gd name="connsiteX0" fmla="*/ 9526 w 9526"/>
            <a:gd name="connsiteY0" fmla="*/ 96740 h 118225"/>
            <a:gd name="connsiteX1" fmla="*/ 5378 w 9526"/>
            <a:gd name="connsiteY1" fmla="*/ 115029 h 118225"/>
            <a:gd name="connsiteX2" fmla="*/ 2946 w 9526"/>
            <a:gd name="connsiteY2" fmla="*/ 115930 h 118225"/>
            <a:gd name="connsiteX3" fmla="*/ 1531 w 9526"/>
            <a:gd name="connsiteY3" fmla="*/ 50484 h 118225"/>
            <a:gd name="connsiteX4" fmla="*/ 0 w 9526"/>
            <a:gd name="connsiteY4" fmla="*/ 5568 h 118225"/>
            <a:gd name="connsiteX0" fmla="*/ 9951 w 9951"/>
            <a:gd name="connsiteY0" fmla="*/ 10024 h 10042"/>
            <a:gd name="connsiteX1" fmla="*/ 5646 w 9951"/>
            <a:gd name="connsiteY1" fmla="*/ 9730 h 10042"/>
            <a:gd name="connsiteX2" fmla="*/ 3093 w 9951"/>
            <a:gd name="connsiteY2" fmla="*/ 9806 h 10042"/>
            <a:gd name="connsiteX3" fmla="*/ 1607 w 9951"/>
            <a:gd name="connsiteY3" fmla="*/ 4270 h 10042"/>
            <a:gd name="connsiteX4" fmla="*/ 0 w 9951"/>
            <a:gd name="connsiteY4" fmla="*/ 471 h 10042"/>
            <a:gd name="connsiteX0" fmla="*/ 10000 w 10000"/>
            <a:gd name="connsiteY0" fmla="*/ 9982 h 9982"/>
            <a:gd name="connsiteX1" fmla="*/ 5674 w 10000"/>
            <a:gd name="connsiteY1" fmla="*/ 9689 h 9982"/>
            <a:gd name="connsiteX2" fmla="*/ 3108 w 10000"/>
            <a:gd name="connsiteY2" fmla="*/ 9765 h 9982"/>
            <a:gd name="connsiteX3" fmla="*/ 1615 w 10000"/>
            <a:gd name="connsiteY3" fmla="*/ 4252 h 9982"/>
            <a:gd name="connsiteX4" fmla="*/ 0 w 10000"/>
            <a:gd name="connsiteY4" fmla="*/ 469 h 9982"/>
            <a:gd name="connsiteX0" fmla="*/ 36 w 17238"/>
            <a:gd name="connsiteY0" fmla="*/ 11868 h 11868"/>
            <a:gd name="connsiteX1" fmla="*/ 16506 w 17238"/>
            <a:gd name="connsiteY1" fmla="*/ 9706 h 11868"/>
            <a:gd name="connsiteX2" fmla="*/ 13940 w 17238"/>
            <a:gd name="connsiteY2" fmla="*/ 9783 h 11868"/>
            <a:gd name="connsiteX3" fmla="*/ 12447 w 17238"/>
            <a:gd name="connsiteY3" fmla="*/ 4260 h 11868"/>
            <a:gd name="connsiteX4" fmla="*/ 10832 w 17238"/>
            <a:gd name="connsiteY4" fmla="*/ 470 h 11868"/>
            <a:gd name="connsiteX0" fmla="*/ 0 w 17202"/>
            <a:gd name="connsiteY0" fmla="*/ 11868 h 11868"/>
            <a:gd name="connsiteX1" fmla="*/ 16470 w 17202"/>
            <a:gd name="connsiteY1" fmla="*/ 9706 h 11868"/>
            <a:gd name="connsiteX2" fmla="*/ 13904 w 17202"/>
            <a:gd name="connsiteY2" fmla="*/ 9783 h 11868"/>
            <a:gd name="connsiteX3" fmla="*/ 12411 w 17202"/>
            <a:gd name="connsiteY3" fmla="*/ 4260 h 11868"/>
            <a:gd name="connsiteX4" fmla="*/ 10796 w 17202"/>
            <a:gd name="connsiteY4" fmla="*/ 470 h 11868"/>
            <a:gd name="connsiteX0" fmla="*/ 0 w 28577"/>
            <a:gd name="connsiteY0" fmla="*/ 11868 h 11868"/>
            <a:gd name="connsiteX1" fmla="*/ 16470 w 28577"/>
            <a:gd name="connsiteY1" fmla="*/ 9706 h 11868"/>
            <a:gd name="connsiteX2" fmla="*/ 28486 w 28577"/>
            <a:gd name="connsiteY2" fmla="*/ 5290 h 11868"/>
            <a:gd name="connsiteX3" fmla="*/ 12411 w 28577"/>
            <a:gd name="connsiteY3" fmla="*/ 4260 h 11868"/>
            <a:gd name="connsiteX4" fmla="*/ 10796 w 28577"/>
            <a:gd name="connsiteY4" fmla="*/ 470 h 11868"/>
            <a:gd name="connsiteX0" fmla="*/ 0 w 28511"/>
            <a:gd name="connsiteY0" fmla="*/ 11868 h 11868"/>
            <a:gd name="connsiteX1" fmla="*/ 15736 w 28511"/>
            <a:gd name="connsiteY1" fmla="*/ 9216 h 11868"/>
            <a:gd name="connsiteX2" fmla="*/ 28486 w 28511"/>
            <a:gd name="connsiteY2" fmla="*/ 5290 h 11868"/>
            <a:gd name="connsiteX3" fmla="*/ 12411 w 28511"/>
            <a:gd name="connsiteY3" fmla="*/ 4260 h 11868"/>
            <a:gd name="connsiteX4" fmla="*/ 10796 w 28511"/>
            <a:gd name="connsiteY4" fmla="*/ 470 h 11868"/>
            <a:gd name="connsiteX0" fmla="*/ 0 w 29596"/>
            <a:gd name="connsiteY0" fmla="*/ 11868 h 11868"/>
            <a:gd name="connsiteX1" fmla="*/ 15736 w 29596"/>
            <a:gd name="connsiteY1" fmla="*/ 9216 h 11868"/>
            <a:gd name="connsiteX2" fmla="*/ 29573 w 29596"/>
            <a:gd name="connsiteY2" fmla="*/ 5101 h 11868"/>
            <a:gd name="connsiteX3" fmla="*/ 12411 w 29596"/>
            <a:gd name="connsiteY3" fmla="*/ 4260 h 11868"/>
            <a:gd name="connsiteX4" fmla="*/ 10796 w 29596"/>
            <a:gd name="connsiteY4" fmla="*/ 470 h 11868"/>
            <a:gd name="connsiteX0" fmla="*/ 0 w 29677"/>
            <a:gd name="connsiteY0" fmla="*/ 11868 h 11868"/>
            <a:gd name="connsiteX1" fmla="*/ 15736 w 29677"/>
            <a:gd name="connsiteY1" fmla="*/ 9216 h 11868"/>
            <a:gd name="connsiteX2" fmla="*/ 29573 w 29677"/>
            <a:gd name="connsiteY2" fmla="*/ 5101 h 11868"/>
            <a:gd name="connsiteX3" fmla="*/ 12411 w 29677"/>
            <a:gd name="connsiteY3" fmla="*/ 4260 h 11868"/>
            <a:gd name="connsiteX4" fmla="*/ 10796 w 29677"/>
            <a:gd name="connsiteY4" fmla="*/ 470 h 11868"/>
            <a:gd name="connsiteX0" fmla="*/ 2362 w 32039"/>
            <a:gd name="connsiteY0" fmla="*/ 9861 h 9861"/>
            <a:gd name="connsiteX1" fmla="*/ 18098 w 32039"/>
            <a:gd name="connsiteY1" fmla="*/ 7209 h 9861"/>
            <a:gd name="connsiteX2" fmla="*/ 31935 w 32039"/>
            <a:gd name="connsiteY2" fmla="*/ 3094 h 9861"/>
            <a:gd name="connsiteX3" fmla="*/ 14773 w 32039"/>
            <a:gd name="connsiteY3" fmla="*/ 2253 h 9861"/>
            <a:gd name="connsiteX4" fmla="*/ 0 w 32039"/>
            <a:gd name="connsiteY4" fmla="*/ 5076 h 9861"/>
            <a:gd name="connsiteX0" fmla="*/ 737 w 10000"/>
            <a:gd name="connsiteY0" fmla="*/ 8106 h 8106"/>
            <a:gd name="connsiteX1" fmla="*/ 5649 w 10000"/>
            <a:gd name="connsiteY1" fmla="*/ 5417 h 8106"/>
            <a:gd name="connsiteX2" fmla="*/ 9968 w 10000"/>
            <a:gd name="connsiteY2" fmla="*/ 1244 h 8106"/>
            <a:gd name="connsiteX3" fmla="*/ 4611 w 10000"/>
            <a:gd name="connsiteY3" fmla="*/ 391 h 8106"/>
            <a:gd name="connsiteX4" fmla="*/ 0 w 10000"/>
            <a:gd name="connsiteY4" fmla="*/ 3254 h 8106"/>
            <a:gd name="connsiteX0" fmla="*/ 737 w 10000"/>
            <a:gd name="connsiteY0" fmla="*/ 10249 h 10249"/>
            <a:gd name="connsiteX1" fmla="*/ 5649 w 10000"/>
            <a:gd name="connsiteY1" fmla="*/ 6932 h 10249"/>
            <a:gd name="connsiteX2" fmla="*/ 9968 w 10000"/>
            <a:gd name="connsiteY2" fmla="*/ 1784 h 10249"/>
            <a:gd name="connsiteX3" fmla="*/ 4611 w 10000"/>
            <a:gd name="connsiteY3" fmla="*/ 731 h 10249"/>
            <a:gd name="connsiteX4" fmla="*/ 0 w 10000"/>
            <a:gd name="connsiteY4" fmla="*/ 4263 h 10249"/>
            <a:gd name="connsiteX0" fmla="*/ 737 w 9977"/>
            <a:gd name="connsiteY0" fmla="*/ 8828 h 8828"/>
            <a:gd name="connsiteX1" fmla="*/ 5649 w 9977"/>
            <a:gd name="connsiteY1" fmla="*/ 5511 h 8828"/>
            <a:gd name="connsiteX2" fmla="*/ 9968 w 9977"/>
            <a:gd name="connsiteY2" fmla="*/ 363 h 8828"/>
            <a:gd name="connsiteX3" fmla="*/ 4446 w 9977"/>
            <a:gd name="connsiteY3" fmla="*/ 584 h 8828"/>
            <a:gd name="connsiteX4" fmla="*/ 0 w 9977"/>
            <a:gd name="connsiteY4" fmla="*/ 2842 h 8828"/>
            <a:gd name="connsiteX0" fmla="*/ 739 w 10133"/>
            <a:gd name="connsiteY0" fmla="*/ 11176 h 11176"/>
            <a:gd name="connsiteX1" fmla="*/ 5662 w 10133"/>
            <a:gd name="connsiteY1" fmla="*/ 7419 h 11176"/>
            <a:gd name="connsiteX2" fmla="*/ 9991 w 10133"/>
            <a:gd name="connsiteY2" fmla="*/ 1587 h 11176"/>
            <a:gd name="connsiteX3" fmla="*/ 4456 w 10133"/>
            <a:gd name="connsiteY3" fmla="*/ 1838 h 11176"/>
            <a:gd name="connsiteX4" fmla="*/ 0 w 10133"/>
            <a:gd name="connsiteY4" fmla="*/ 4395 h 11176"/>
            <a:gd name="connsiteX0" fmla="*/ 739 w 9907"/>
            <a:gd name="connsiteY0" fmla="*/ 12422 h 12422"/>
            <a:gd name="connsiteX1" fmla="*/ 5662 w 9907"/>
            <a:gd name="connsiteY1" fmla="*/ 8665 h 12422"/>
            <a:gd name="connsiteX2" fmla="*/ 9759 w 9907"/>
            <a:gd name="connsiteY2" fmla="*/ 1266 h 12422"/>
            <a:gd name="connsiteX3" fmla="*/ 4456 w 9907"/>
            <a:gd name="connsiteY3" fmla="*/ 3084 h 12422"/>
            <a:gd name="connsiteX4" fmla="*/ 0 w 9907"/>
            <a:gd name="connsiteY4" fmla="*/ 5641 h 12422"/>
            <a:gd name="connsiteX0" fmla="*/ 746 w 10007"/>
            <a:gd name="connsiteY0" fmla="*/ 10651 h 10651"/>
            <a:gd name="connsiteX1" fmla="*/ 5715 w 10007"/>
            <a:gd name="connsiteY1" fmla="*/ 7627 h 10651"/>
            <a:gd name="connsiteX2" fmla="*/ 9851 w 10007"/>
            <a:gd name="connsiteY2" fmla="*/ 1670 h 10651"/>
            <a:gd name="connsiteX3" fmla="*/ 4498 w 10007"/>
            <a:gd name="connsiteY3" fmla="*/ 3134 h 10651"/>
            <a:gd name="connsiteX4" fmla="*/ 0 w 10007"/>
            <a:gd name="connsiteY4" fmla="*/ 5192 h 10651"/>
            <a:gd name="connsiteX0" fmla="*/ 746 w 10007"/>
            <a:gd name="connsiteY0" fmla="*/ 10651 h 10651"/>
            <a:gd name="connsiteX1" fmla="*/ 5715 w 10007"/>
            <a:gd name="connsiteY1" fmla="*/ 7627 h 10651"/>
            <a:gd name="connsiteX2" fmla="*/ 9851 w 10007"/>
            <a:gd name="connsiteY2" fmla="*/ 1670 h 10651"/>
            <a:gd name="connsiteX3" fmla="*/ 4498 w 10007"/>
            <a:gd name="connsiteY3" fmla="*/ 3134 h 10651"/>
            <a:gd name="connsiteX4" fmla="*/ 0 w 10007"/>
            <a:gd name="connsiteY4" fmla="*/ 5192 h 10651"/>
            <a:gd name="connsiteX0" fmla="*/ 859 w 10120"/>
            <a:gd name="connsiteY0" fmla="*/ 10651 h 10651"/>
            <a:gd name="connsiteX1" fmla="*/ 5828 w 10120"/>
            <a:gd name="connsiteY1" fmla="*/ 7627 h 10651"/>
            <a:gd name="connsiteX2" fmla="*/ 9964 w 10120"/>
            <a:gd name="connsiteY2" fmla="*/ 1670 h 10651"/>
            <a:gd name="connsiteX3" fmla="*/ 4611 w 10120"/>
            <a:gd name="connsiteY3" fmla="*/ 3134 h 10651"/>
            <a:gd name="connsiteX4" fmla="*/ 0 w 10120"/>
            <a:gd name="connsiteY4" fmla="*/ 1152 h 10651"/>
            <a:gd name="connsiteX0" fmla="*/ 859 w 10167"/>
            <a:gd name="connsiteY0" fmla="*/ 10395 h 10395"/>
            <a:gd name="connsiteX1" fmla="*/ 5828 w 10167"/>
            <a:gd name="connsiteY1" fmla="*/ 7371 h 10395"/>
            <a:gd name="connsiteX2" fmla="*/ 10012 w 10167"/>
            <a:gd name="connsiteY2" fmla="*/ 1735 h 10395"/>
            <a:gd name="connsiteX3" fmla="*/ 4611 w 10167"/>
            <a:gd name="connsiteY3" fmla="*/ 2878 h 10395"/>
            <a:gd name="connsiteX4" fmla="*/ 0 w 10167"/>
            <a:gd name="connsiteY4" fmla="*/ 896 h 10395"/>
            <a:gd name="connsiteX0" fmla="*/ 859 w 10167"/>
            <a:gd name="connsiteY0" fmla="*/ 10395 h 10395"/>
            <a:gd name="connsiteX1" fmla="*/ 5828 w 10167"/>
            <a:gd name="connsiteY1" fmla="*/ 7371 h 10395"/>
            <a:gd name="connsiteX2" fmla="*/ 10012 w 10167"/>
            <a:gd name="connsiteY2" fmla="*/ 1735 h 10395"/>
            <a:gd name="connsiteX3" fmla="*/ 4611 w 10167"/>
            <a:gd name="connsiteY3" fmla="*/ 2878 h 10395"/>
            <a:gd name="connsiteX4" fmla="*/ 0 w 10167"/>
            <a:gd name="connsiteY4" fmla="*/ 896 h 10395"/>
            <a:gd name="connsiteX0" fmla="*/ 859 w 6038"/>
            <a:gd name="connsiteY0" fmla="*/ 9499 h 9499"/>
            <a:gd name="connsiteX1" fmla="*/ 5828 w 6038"/>
            <a:gd name="connsiteY1" fmla="*/ 6475 h 9499"/>
            <a:gd name="connsiteX2" fmla="*/ 4611 w 6038"/>
            <a:gd name="connsiteY2" fmla="*/ 1982 h 9499"/>
            <a:gd name="connsiteX3" fmla="*/ 0 w 6038"/>
            <a:gd name="connsiteY3" fmla="*/ 0 h 9499"/>
            <a:gd name="connsiteX0" fmla="*/ 0 w 8578"/>
            <a:gd name="connsiteY0" fmla="*/ 10864 h 10864"/>
            <a:gd name="connsiteX1" fmla="*/ 8229 w 8578"/>
            <a:gd name="connsiteY1" fmla="*/ 7681 h 10864"/>
            <a:gd name="connsiteX2" fmla="*/ 6214 w 8578"/>
            <a:gd name="connsiteY2" fmla="*/ 2951 h 10864"/>
            <a:gd name="connsiteX3" fmla="*/ 4344 w 8578"/>
            <a:gd name="connsiteY3" fmla="*/ 0 h 10864"/>
            <a:gd name="connsiteX0" fmla="*/ 0 w 10000"/>
            <a:gd name="connsiteY0" fmla="*/ 10000 h 10000"/>
            <a:gd name="connsiteX1" fmla="*/ 9593 w 10000"/>
            <a:gd name="connsiteY1" fmla="*/ 7070 h 10000"/>
            <a:gd name="connsiteX2" fmla="*/ 7244 w 10000"/>
            <a:gd name="connsiteY2" fmla="*/ 2716 h 10000"/>
            <a:gd name="connsiteX3" fmla="*/ 5064 w 10000"/>
            <a:gd name="connsiteY3" fmla="*/ 0 h 10000"/>
            <a:gd name="connsiteX0" fmla="*/ 0 w 10042"/>
            <a:gd name="connsiteY0" fmla="*/ 10000 h 10000"/>
            <a:gd name="connsiteX1" fmla="*/ 9593 w 10042"/>
            <a:gd name="connsiteY1" fmla="*/ 7070 h 10000"/>
            <a:gd name="connsiteX2" fmla="*/ 8347 w 10042"/>
            <a:gd name="connsiteY2" fmla="*/ 2761 h 10000"/>
            <a:gd name="connsiteX3" fmla="*/ 7244 w 10042"/>
            <a:gd name="connsiteY3" fmla="*/ 2716 h 10000"/>
            <a:gd name="connsiteX4" fmla="*/ 5064 w 10042"/>
            <a:gd name="connsiteY4" fmla="*/ 0 h 10000"/>
            <a:gd name="connsiteX0" fmla="*/ 0 w 10042"/>
            <a:gd name="connsiteY0" fmla="*/ 10000 h 10000"/>
            <a:gd name="connsiteX1" fmla="*/ 9593 w 10042"/>
            <a:gd name="connsiteY1" fmla="*/ 7070 h 10000"/>
            <a:gd name="connsiteX2" fmla="*/ 8347 w 10042"/>
            <a:gd name="connsiteY2" fmla="*/ 2761 h 10000"/>
            <a:gd name="connsiteX3" fmla="*/ 7244 w 10042"/>
            <a:gd name="connsiteY3" fmla="*/ 2716 h 10000"/>
            <a:gd name="connsiteX4" fmla="*/ 5064 w 10042"/>
            <a:gd name="connsiteY4" fmla="*/ 0 h 10000"/>
            <a:gd name="connsiteX0" fmla="*/ 0 w 10091"/>
            <a:gd name="connsiteY0" fmla="*/ 10000 h 10000"/>
            <a:gd name="connsiteX1" fmla="*/ 9593 w 10091"/>
            <a:gd name="connsiteY1" fmla="*/ 7070 h 10000"/>
            <a:gd name="connsiteX2" fmla="*/ 8347 w 10091"/>
            <a:gd name="connsiteY2" fmla="*/ 2761 h 10000"/>
            <a:gd name="connsiteX3" fmla="*/ 5064 w 10091"/>
            <a:gd name="connsiteY3" fmla="*/ 0 h 10000"/>
            <a:gd name="connsiteX0" fmla="*/ 0 w 10091"/>
            <a:gd name="connsiteY0" fmla="*/ 10597 h 10597"/>
            <a:gd name="connsiteX1" fmla="*/ 9593 w 10091"/>
            <a:gd name="connsiteY1" fmla="*/ 7667 h 10597"/>
            <a:gd name="connsiteX2" fmla="*/ 8347 w 10091"/>
            <a:gd name="connsiteY2" fmla="*/ 3358 h 10597"/>
            <a:gd name="connsiteX3" fmla="*/ 6106 w 10091"/>
            <a:gd name="connsiteY3" fmla="*/ 0 h 105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91" h="10597">
              <a:moveTo>
                <a:pt x="0" y="10597"/>
              </a:moveTo>
              <a:cubicBezTo>
                <a:pt x="1286" y="10070"/>
                <a:pt x="8202" y="8873"/>
                <a:pt x="9593" y="7667"/>
              </a:cubicBezTo>
              <a:cubicBezTo>
                <a:pt x="10984" y="6461"/>
                <a:pt x="9102" y="4536"/>
                <a:pt x="8347" y="3358"/>
              </a:cubicBezTo>
              <a:cubicBezTo>
                <a:pt x="7592" y="2180"/>
                <a:pt x="6790" y="575"/>
                <a:pt x="6106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766975</xdr:colOff>
      <xdr:row>50</xdr:row>
      <xdr:rowOff>179420</xdr:rowOff>
    </xdr:from>
    <xdr:to>
      <xdr:col>10</xdr:col>
      <xdr:colOff>754735</xdr:colOff>
      <xdr:row>54</xdr:row>
      <xdr:rowOff>77064</xdr:rowOff>
    </xdr:to>
    <xdr:sp macro="" textlink="">
      <xdr:nvSpPr>
        <xdr:cNvPr id="1445" name="Freeform 217">
          <a:extLst>
            <a:ext uri="{FF2B5EF4-FFF2-40B4-BE49-F238E27FC236}">
              <a16:creationId xmlns:a16="http://schemas.microsoft.com/office/drawing/2014/main" id="{DA90FA1D-E4E0-4672-BC44-0298A100024E}"/>
            </a:ext>
          </a:extLst>
        </xdr:cNvPr>
        <xdr:cNvSpPr>
          <a:spLocks/>
        </xdr:cNvSpPr>
      </xdr:nvSpPr>
      <xdr:spPr bwMode="auto">
        <a:xfrm rot="6321572">
          <a:off x="6367013" y="8493502"/>
          <a:ext cx="583444" cy="68880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8438"/>
            <a:gd name="connsiteX1" fmla="*/ 5852 w 10000"/>
            <a:gd name="connsiteY1" fmla="*/ 18289 h 18438"/>
            <a:gd name="connsiteX2" fmla="*/ 2832 w 10000"/>
            <a:gd name="connsiteY2" fmla="*/ 9062 h 18438"/>
            <a:gd name="connsiteX3" fmla="*/ 0 w 10000"/>
            <a:gd name="connsiteY3" fmla="*/ 6797 h 18438"/>
            <a:gd name="connsiteX0" fmla="*/ 11498 w 11498"/>
            <a:gd name="connsiteY0" fmla="*/ 23635 h 42073"/>
            <a:gd name="connsiteX1" fmla="*/ 7350 w 11498"/>
            <a:gd name="connsiteY1" fmla="*/ 41924 h 42073"/>
            <a:gd name="connsiteX2" fmla="*/ 4330 w 11498"/>
            <a:gd name="connsiteY2" fmla="*/ 32697 h 42073"/>
            <a:gd name="connsiteX3" fmla="*/ 0 w 11498"/>
            <a:gd name="connsiteY3" fmla="*/ 0 h 42073"/>
            <a:gd name="connsiteX0" fmla="*/ 11498 w 11498"/>
            <a:gd name="connsiteY0" fmla="*/ 46916 h 65448"/>
            <a:gd name="connsiteX1" fmla="*/ 7350 w 11498"/>
            <a:gd name="connsiteY1" fmla="*/ 65205 h 65448"/>
            <a:gd name="connsiteX2" fmla="*/ 4330 w 11498"/>
            <a:gd name="connsiteY2" fmla="*/ 55978 h 65448"/>
            <a:gd name="connsiteX3" fmla="*/ 3503 w 11498"/>
            <a:gd name="connsiteY3" fmla="*/ 660 h 65448"/>
            <a:gd name="connsiteX4" fmla="*/ 0 w 11498"/>
            <a:gd name="connsiteY4" fmla="*/ 23281 h 65448"/>
            <a:gd name="connsiteX0" fmla="*/ 11826 w 11826"/>
            <a:gd name="connsiteY0" fmla="*/ 53003 h 71535"/>
            <a:gd name="connsiteX1" fmla="*/ 7678 w 11826"/>
            <a:gd name="connsiteY1" fmla="*/ 71292 h 71535"/>
            <a:gd name="connsiteX2" fmla="*/ 4658 w 11826"/>
            <a:gd name="connsiteY2" fmla="*/ 62065 h 71535"/>
            <a:gd name="connsiteX3" fmla="*/ 3831 w 11826"/>
            <a:gd name="connsiteY3" fmla="*/ 6747 h 71535"/>
            <a:gd name="connsiteX4" fmla="*/ 0 w 11826"/>
            <a:gd name="connsiteY4" fmla="*/ 0 h 71535"/>
            <a:gd name="connsiteX0" fmla="*/ 11826 w 11826"/>
            <a:gd name="connsiteY0" fmla="*/ 53003 h 74488"/>
            <a:gd name="connsiteX1" fmla="*/ 7678 w 11826"/>
            <a:gd name="connsiteY1" fmla="*/ 71292 h 74488"/>
            <a:gd name="connsiteX2" fmla="*/ 5246 w 11826"/>
            <a:gd name="connsiteY2" fmla="*/ 72193 h 74488"/>
            <a:gd name="connsiteX3" fmla="*/ 3831 w 11826"/>
            <a:gd name="connsiteY3" fmla="*/ 6747 h 74488"/>
            <a:gd name="connsiteX4" fmla="*/ 0 w 11826"/>
            <a:gd name="connsiteY4" fmla="*/ 0 h 74488"/>
            <a:gd name="connsiteX0" fmla="*/ 11826 w 11826"/>
            <a:gd name="connsiteY0" fmla="*/ 58668 h 80153"/>
            <a:gd name="connsiteX1" fmla="*/ 7678 w 11826"/>
            <a:gd name="connsiteY1" fmla="*/ 76957 h 80153"/>
            <a:gd name="connsiteX2" fmla="*/ 5246 w 11826"/>
            <a:gd name="connsiteY2" fmla="*/ 77858 h 80153"/>
            <a:gd name="connsiteX3" fmla="*/ 3831 w 11826"/>
            <a:gd name="connsiteY3" fmla="*/ 12412 h 80153"/>
            <a:gd name="connsiteX4" fmla="*/ 0 w 11826"/>
            <a:gd name="connsiteY4" fmla="*/ 5665 h 80153"/>
            <a:gd name="connsiteX0" fmla="*/ 11826 w 11826"/>
            <a:gd name="connsiteY0" fmla="*/ 81526 h 103011"/>
            <a:gd name="connsiteX1" fmla="*/ 7678 w 11826"/>
            <a:gd name="connsiteY1" fmla="*/ 99815 h 103011"/>
            <a:gd name="connsiteX2" fmla="*/ 5246 w 11826"/>
            <a:gd name="connsiteY2" fmla="*/ 100716 h 103011"/>
            <a:gd name="connsiteX3" fmla="*/ 3831 w 11826"/>
            <a:gd name="connsiteY3" fmla="*/ 35270 h 103011"/>
            <a:gd name="connsiteX4" fmla="*/ 0 w 11826"/>
            <a:gd name="connsiteY4" fmla="*/ 28523 h 103011"/>
            <a:gd name="connsiteX0" fmla="*/ 11987 w 11987"/>
            <a:gd name="connsiteY0" fmla="*/ 83014 h 104499"/>
            <a:gd name="connsiteX1" fmla="*/ 7839 w 11987"/>
            <a:gd name="connsiteY1" fmla="*/ 101303 h 104499"/>
            <a:gd name="connsiteX2" fmla="*/ 5407 w 11987"/>
            <a:gd name="connsiteY2" fmla="*/ 102204 h 104499"/>
            <a:gd name="connsiteX3" fmla="*/ 3992 w 11987"/>
            <a:gd name="connsiteY3" fmla="*/ 36758 h 104499"/>
            <a:gd name="connsiteX4" fmla="*/ 0 w 11987"/>
            <a:gd name="connsiteY4" fmla="*/ 24923 h 104499"/>
            <a:gd name="connsiteX0" fmla="*/ 12602 w 12602"/>
            <a:gd name="connsiteY0" fmla="*/ 87078 h 108563"/>
            <a:gd name="connsiteX1" fmla="*/ 8454 w 12602"/>
            <a:gd name="connsiteY1" fmla="*/ 105367 h 108563"/>
            <a:gd name="connsiteX2" fmla="*/ 6022 w 12602"/>
            <a:gd name="connsiteY2" fmla="*/ 106268 h 108563"/>
            <a:gd name="connsiteX3" fmla="*/ 4607 w 12602"/>
            <a:gd name="connsiteY3" fmla="*/ 40822 h 108563"/>
            <a:gd name="connsiteX4" fmla="*/ 0 w 12602"/>
            <a:gd name="connsiteY4" fmla="*/ 16945 h 108563"/>
            <a:gd name="connsiteX0" fmla="*/ 10533 w 10533"/>
            <a:gd name="connsiteY0" fmla="*/ 91461 h 112946"/>
            <a:gd name="connsiteX1" fmla="*/ 6385 w 10533"/>
            <a:gd name="connsiteY1" fmla="*/ 109750 h 112946"/>
            <a:gd name="connsiteX2" fmla="*/ 3953 w 10533"/>
            <a:gd name="connsiteY2" fmla="*/ 110651 h 112946"/>
            <a:gd name="connsiteX3" fmla="*/ 2538 w 10533"/>
            <a:gd name="connsiteY3" fmla="*/ 45205 h 112946"/>
            <a:gd name="connsiteX4" fmla="*/ 0 w 10533"/>
            <a:gd name="connsiteY4" fmla="*/ 10711 h 112946"/>
            <a:gd name="connsiteX0" fmla="*/ 9526 w 9526"/>
            <a:gd name="connsiteY0" fmla="*/ 96740 h 118225"/>
            <a:gd name="connsiteX1" fmla="*/ 5378 w 9526"/>
            <a:gd name="connsiteY1" fmla="*/ 115029 h 118225"/>
            <a:gd name="connsiteX2" fmla="*/ 2946 w 9526"/>
            <a:gd name="connsiteY2" fmla="*/ 115930 h 118225"/>
            <a:gd name="connsiteX3" fmla="*/ 1531 w 9526"/>
            <a:gd name="connsiteY3" fmla="*/ 50484 h 118225"/>
            <a:gd name="connsiteX4" fmla="*/ 0 w 9526"/>
            <a:gd name="connsiteY4" fmla="*/ 5568 h 118225"/>
            <a:gd name="connsiteX0" fmla="*/ 9951 w 9951"/>
            <a:gd name="connsiteY0" fmla="*/ 10024 h 10042"/>
            <a:gd name="connsiteX1" fmla="*/ 5646 w 9951"/>
            <a:gd name="connsiteY1" fmla="*/ 9730 h 10042"/>
            <a:gd name="connsiteX2" fmla="*/ 3093 w 9951"/>
            <a:gd name="connsiteY2" fmla="*/ 9806 h 10042"/>
            <a:gd name="connsiteX3" fmla="*/ 1607 w 9951"/>
            <a:gd name="connsiteY3" fmla="*/ 4270 h 10042"/>
            <a:gd name="connsiteX4" fmla="*/ 0 w 9951"/>
            <a:gd name="connsiteY4" fmla="*/ 471 h 10042"/>
            <a:gd name="connsiteX0" fmla="*/ 10000 w 10000"/>
            <a:gd name="connsiteY0" fmla="*/ 9982 h 9982"/>
            <a:gd name="connsiteX1" fmla="*/ 5674 w 10000"/>
            <a:gd name="connsiteY1" fmla="*/ 9689 h 9982"/>
            <a:gd name="connsiteX2" fmla="*/ 3108 w 10000"/>
            <a:gd name="connsiteY2" fmla="*/ 9765 h 9982"/>
            <a:gd name="connsiteX3" fmla="*/ 1615 w 10000"/>
            <a:gd name="connsiteY3" fmla="*/ 4252 h 9982"/>
            <a:gd name="connsiteX4" fmla="*/ 0 w 10000"/>
            <a:gd name="connsiteY4" fmla="*/ 469 h 9982"/>
            <a:gd name="connsiteX0" fmla="*/ 36 w 17238"/>
            <a:gd name="connsiteY0" fmla="*/ 11868 h 11868"/>
            <a:gd name="connsiteX1" fmla="*/ 16506 w 17238"/>
            <a:gd name="connsiteY1" fmla="*/ 9706 h 11868"/>
            <a:gd name="connsiteX2" fmla="*/ 13940 w 17238"/>
            <a:gd name="connsiteY2" fmla="*/ 9783 h 11868"/>
            <a:gd name="connsiteX3" fmla="*/ 12447 w 17238"/>
            <a:gd name="connsiteY3" fmla="*/ 4260 h 11868"/>
            <a:gd name="connsiteX4" fmla="*/ 10832 w 17238"/>
            <a:gd name="connsiteY4" fmla="*/ 470 h 11868"/>
            <a:gd name="connsiteX0" fmla="*/ 0 w 17202"/>
            <a:gd name="connsiteY0" fmla="*/ 11868 h 11868"/>
            <a:gd name="connsiteX1" fmla="*/ 16470 w 17202"/>
            <a:gd name="connsiteY1" fmla="*/ 9706 h 11868"/>
            <a:gd name="connsiteX2" fmla="*/ 13904 w 17202"/>
            <a:gd name="connsiteY2" fmla="*/ 9783 h 11868"/>
            <a:gd name="connsiteX3" fmla="*/ 12411 w 17202"/>
            <a:gd name="connsiteY3" fmla="*/ 4260 h 11868"/>
            <a:gd name="connsiteX4" fmla="*/ 10796 w 17202"/>
            <a:gd name="connsiteY4" fmla="*/ 470 h 11868"/>
            <a:gd name="connsiteX0" fmla="*/ 0 w 28577"/>
            <a:gd name="connsiteY0" fmla="*/ 11868 h 11868"/>
            <a:gd name="connsiteX1" fmla="*/ 16470 w 28577"/>
            <a:gd name="connsiteY1" fmla="*/ 9706 h 11868"/>
            <a:gd name="connsiteX2" fmla="*/ 28486 w 28577"/>
            <a:gd name="connsiteY2" fmla="*/ 5290 h 11868"/>
            <a:gd name="connsiteX3" fmla="*/ 12411 w 28577"/>
            <a:gd name="connsiteY3" fmla="*/ 4260 h 11868"/>
            <a:gd name="connsiteX4" fmla="*/ 10796 w 28577"/>
            <a:gd name="connsiteY4" fmla="*/ 470 h 11868"/>
            <a:gd name="connsiteX0" fmla="*/ 0 w 28511"/>
            <a:gd name="connsiteY0" fmla="*/ 11868 h 11868"/>
            <a:gd name="connsiteX1" fmla="*/ 15736 w 28511"/>
            <a:gd name="connsiteY1" fmla="*/ 9216 h 11868"/>
            <a:gd name="connsiteX2" fmla="*/ 28486 w 28511"/>
            <a:gd name="connsiteY2" fmla="*/ 5290 h 11868"/>
            <a:gd name="connsiteX3" fmla="*/ 12411 w 28511"/>
            <a:gd name="connsiteY3" fmla="*/ 4260 h 11868"/>
            <a:gd name="connsiteX4" fmla="*/ 10796 w 28511"/>
            <a:gd name="connsiteY4" fmla="*/ 470 h 11868"/>
            <a:gd name="connsiteX0" fmla="*/ 0 w 29596"/>
            <a:gd name="connsiteY0" fmla="*/ 11868 h 11868"/>
            <a:gd name="connsiteX1" fmla="*/ 15736 w 29596"/>
            <a:gd name="connsiteY1" fmla="*/ 9216 h 11868"/>
            <a:gd name="connsiteX2" fmla="*/ 29573 w 29596"/>
            <a:gd name="connsiteY2" fmla="*/ 5101 h 11868"/>
            <a:gd name="connsiteX3" fmla="*/ 12411 w 29596"/>
            <a:gd name="connsiteY3" fmla="*/ 4260 h 11868"/>
            <a:gd name="connsiteX4" fmla="*/ 10796 w 29596"/>
            <a:gd name="connsiteY4" fmla="*/ 470 h 11868"/>
            <a:gd name="connsiteX0" fmla="*/ 0 w 29677"/>
            <a:gd name="connsiteY0" fmla="*/ 11868 h 11868"/>
            <a:gd name="connsiteX1" fmla="*/ 15736 w 29677"/>
            <a:gd name="connsiteY1" fmla="*/ 9216 h 11868"/>
            <a:gd name="connsiteX2" fmla="*/ 29573 w 29677"/>
            <a:gd name="connsiteY2" fmla="*/ 5101 h 11868"/>
            <a:gd name="connsiteX3" fmla="*/ 12411 w 29677"/>
            <a:gd name="connsiteY3" fmla="*/ 4260 h 11868"/>
            <a:gd name="connsiteX4" fmla="*/ 10796 w 29677"/>
            <a:gd name="connsiteY4" fmla="*/ 470 h 11868"/>
            <a:gd name="connsiteX0" fmla="*/ 2362 w 32039"/>
            <a:gd name="connsiteY0" fmla="*/ 9861 h 9861"/>
            <a:gd name="connsiteX1" fmla="*/ 18098 w 32039"/>
            <a:gd name="connsiteY1" fmla="*/ 7209 h 9861"/>
            <a:gd name="connsiteX2" fmla="*/ 31935 w 32039"/>
            <a:gd name="connsiteY2" fmla="*/ 3094 h 9861"/>
            <a:gd name="connsiteX3" fmla="*/ 14773 w 32039"/>
            <a:gd name="connsiteY3" fmla="*/ 2253 h 9861"/>
            <a:gd name="connsiteX4" fmla="*/ 0 w 32039"/>
            <a:gd name="connsiteY4" fmla="*/ 5076 h 9861"/>
            <a:gd name="connsiteX0" fmla="*/ 737 w 10000"/>
            <a:gd name="connsiteY0" fmla="*/ 8106 h 8106"/>
            <a:gd name="connsiteX1" fmla="*/ 5649 w 10000"/>
            <a:gd name="connsiteY1" fmla="*/ 5417 h 8106"/>
            <a:gd name="connsiteX2" fmla="*/ 9968 w 10000"/>
            <a:gd name="connsiteY2" fmla="*/ 1244 h 8106"/>
            <a:gd name="connsiteX3" fmla="*/ 4611 w 10000"/>
            <a:gd name="connsiteY3" fmla="*/ 391 h 8106"/>
            <a:gd name="connsiteX4" fmla="*/ 0 w 10000"/>
            <a:gd name="connsiteY4" fmla="*/ 3254 h 8106"/>
            <a:gd name="connsiteX0" fmla="*/ 737 w 10000"/>
            <a:gd name="connsiteY0" fmla="*/ 10249 h 10249"/>
            <a:gd name="connsiteX1" fmla="*/ 5649 w 10000"/>
            <a:gd name="connsiteY1" fmla="*/ 6932 h 10249"/>
            <a:gd name="connsiteX2" fmla="*/ 9968 w 10000"/>
            <a:gd name="connsiteY2" fmla="*/ 1784 h 10249"/>
            <a:gd name="connsiteX3" fmla="*/ 4611 w 10000"/>
            <a:gd name="connsiteY3" fmla="*/ 731 h 10249"/>
            <a:gd name="connsiteX4" fmla="*/ 0 w 10000"/>
            <a:gd name="connsiteY4" fmla="*/ 4263 h 10249"/>
            <a:gd name="connsiteX0" fmla="*/ 737 w 9977"/>
            <a:gd name="connsiteY0" fmla="*/ 8828 h 8828"/>
            <a:gd name="connsiteX1" fmla="*/ 5649 w 9977"/>
            <a:gd name="connsiteY1" fmla="*/ 5511 h 8828"/>
            <a:gd name="connsiteX2" fmla="*/ 9968 w 9977"/>
            <a:gd name="connsiteY2" fmla="*/ 363 h 8828"/>
            <a:gd name="connsiteX3" fmla="*/ 4446 w 9977"/>
            <a:gd name="connsiteY3" fmla="*/ 584 h 8828"/>
            <a:gd name="connsiteX4" fmla="*/ 0 w 9977"/>
            <a:gd name="connsiteY4" fmla="*/ 2842 h 8828"/>
            <a:gd name="connsiteX0" fmla="*/ 739 w 10133"/>
            <a:gd name="connsiteY0" fmla="*/ 11176 h 11176"/>
            <a:gd name="connsiteX1" fmla="*/ 5662 w 10133"/>
            <a:gd name="connsiteY1" fmla="*/ 7419 h 11176"/>
            <a:gd name="connsiteX2" fmla="*/ 9991 w 10133"/>
            <a:gd name="connsiteY2" fmla="*/ 1587 h 11176"/>
            <a:gd name="connsiteX3" fmla="*/ 4456 w 10133"/>
            <a:gd name="connsiteY3" fmla="*/ 1838 h 11176"/>
            <a:gd name="connsiteX4" fmla="*/ 0 w 10133"/>
            <a:gd name="connsiteY4" fmla="*/ 4395 h 11176"/>
            <a:gd name="connsiteX0" fmla="*/ 739 w 9907"/>
            <a:gd name="connsiteY0" fmla="*/ 12422 h 12422"/>
            <a:gd name="connsiteX1" fmla="*/ 5662 w 9907"/>
            <a:gd name="connsiteY1" fmla="*/ 8665 h 12422"/>
            <a:gd name="connsiteX2" fmla="*/ 9759 w 9907"/>
            <a:gd name="connsiteY2" fmla="*/ 1266 h 12422"/>
            <a:gd name="connsiteX3" fmla="*/ 4456 w 9907"/>
            <a:gd name="connsiteY3" fmla="*/ 3084 h 12422"/>
            <a:gd name="connsiteX4" fmla="*/ 0 w 9907"/>
            <a:gd name="connsiteY4" fmla="*/ 5641 h 12422"/>
            <a:gd name="connsiteX0" fmla="*/ 746 w 10007"/>
            <a:gd name="connsiteY0" fmla="*/ 10651 h 10651"/>
            <a:gd name="connsiteX1" fmla="*/ 5715 w 10007"/>
            <a:gd name="connsiteY1" fmla="*/ 7627 h 10651"/>
            <a:gd name="connsiteX2" fmla="*/ 9851 w 10007"/>
            <a:gd name="connsiteY2" fmla="*/ 1670 h 10651"/>
            <a:gd name="connsiteX3" fmla="*/ 4498 w 10007"/>
            <a:gd name="connsiteY3" fmla="*/ 3134 h 10651"/>
            <a:gd name="connsiteX4" fmla="*/ 0 w 10007"/>
            <a:gd name="connsiteY4" fmla="*/ 5192 h 10651"/>
            <a:gd name="connsiteX0" fmla="*/ 746 w 10007"/>
            <a:gd name="connsiteY0" fmla="*/ 10651 h 10651"/>
            <a:gd name="connsiteX1" fmla="*/ 5715 w 10007"/>
            <a:gd name="connsiteY1" fmla="*/ 7627 h 10651"/>
            <a:gd name="connsiteX2" fmla="*/ 9851 w 10007"/>
            <a:gd name="connsiteY2" fmla="*/ 1670 h 10651"/>
            <a:gd name="connsiteX3" fmla="*/ 4498 w 10007"/>
            <a:gd name="connsiteY3" fmla="*/ 3134 h 10651"/>
            <a:gd name="connsiteX4" fmla="*/ 0 w 10007"/>
            <a:gd name="connsiteY4" fmla="*/ 5192 h 10651"/>
            <a:gd name="connsiteX0" fmla="*/ 859 w 10120"/>
            <a:gd name="connsiteY0" fmla="*/ 10651 h 10651"/>
            <a:gd name="connsiteX1" fmla="*/ 5828 w 10120"/>
            <a:gd name="connsiteY1" fmla="*/ 7627 h 10651"/>
            <a:gd name="connsiteX2" fmla="*/ 9964 w 10120"/>
            <a:gd name="connsiteY2" fmla="*/ 1670 h 10651"/>
            <a:gd name="connsiteX3" fmla="*/ 4611 w 10120"/>
            <a:gd name="connsiteY3" fmla="*/ 3134 h 10651"/>
            <a:gd name="connsiteX4" fmla="*/ 0 w 10120"/>
            <a:gd name="connsiteY4" fmla="*/ 1152 h 10651"/>
            <a:gd name="connsiteX0" fmla="*/ 859 w 10167"/>
            <a:gd name="connsiteY0" fmla="*/ 10395 h 10395"/>
            <a:gd name="connsiteX1" fmla="*/ 5828 w 10167"/>
            <a:gd name="connsiteY1" fmla="*/ 7371 h 10395"/>
            <a:gd name="connsiteX2" fmla="*/ 10012 w 10167"/>
            <a:gd name="connsiteY2" fmla="*/ 1735 h 10395"/>
            <a:gd name="connsiteX3" fmla="*/ 4611 w 10167"/>
            <a:gd name="connsiteY3" fmla="*/ 2878 h 10395"/>
            <a:gd name="connsiteX4" fmla="*/ 0 w 10167"/>
            <a:gd name="connsiteY4" fmla="*/ 896 h 10395"/>
            <a:gd name="connsiteX0" fmla="*/ 859 w 10167"/>
            <a:gd name="connsiteY0" fmla="*/ 10395 h 10395"/>
            <a:gd name="connsiteX1" fmla="*/ 5828 w 10167"/>
            <a:gd name="connsiteY1" fmla="*/ 7371 h 10395"/>
            <a:gd name="connsiteX2" fmla="*/ 10012 w 10167"/>
            <a:gd name="connsiteY2" fmla="*/ 1735 h 10395"/>
            <a:gd name="connsiteX3" fmla="*/ 4611 w 10167"/>
            <a:gd name="connsiteY3" fmla="*/ 2878 h 10395"/>
            <a:gd name="connsiteX4" fmla="*/ 0 w 10167"/>
            <a:gd name="connsiteY4" fmla="*/ 896 h 10395"/>
            <a:gd name="connsiteX0" fmla="*/ 859 w 6038"/>
            <a:gd name="connsiteY0" fmla="*/ 9499 h 9499"/>
            <a:gd name="connsiteX1" fmla="*/ 5828 w 6038"/>
            <a:gd name="connsiteY1" fmla="*/ 6475 h 9499"/>
            <a:gd name="connsiteX2" fmla="*/ 4611 w 6038"/>
            <a:gd name="connsiteY2" fmla="*/ 1982 h 9499"/>
            <a:gd name="connsiteX3" fmla="*/ 0 w 6038"/>
            <a:gd name="connsiteY3" fmla="*/ 0 h 9499"/>
            <a:gd name="connsiteX0" fmla="*/ 0 w 8578"/>
            <a:gd name="connsiteY0" fmla="*/ 10864 h 10864"/>
            <a:gd name="connsiteX1" fmla="*/ 8229 w 8578"/>
            <a:gd name="connsiteY1" fmla="*/ 7681 h 10864"/>
            <a:gd name="connsiteX2" fmla="*/ 6214 w 8578"/>
            <a:gd name="connsiteY2" fmla="*/ 2951 h 10864"/>
            <a:gd name="connsiteX3" fmla="*/ 4344 w 8578"/>
            <a:gd name="connsiteY3" fmla="*/ 0 h 10864"/>
            <a:gd name="connsiteX0" fmla="*/ 0 w 10000"/>
            <a:gd name="connsiteY0" fmla="*/ 10000 h 10000"/>
            <a:gd name="connsiteX1" fmla="*/ 9593 w 10000"/>
            <a:gd name="connsiteY1" fmla="*/ 7070 h 10000"/>
            <a:gd name="connsiteX2" fmla="*/ 7244 w 10000"/>
            <a:gd name="connsiteY2" fmla="*/ 2716 h 10000"/>
            <a:gd name="connsiteX3" fmla="*/ 5064 w 10000"/>
            <a:gd name="connsiteY3" fmla="*/ 0 h 10000"/>
            <a:gd name="connsiteX0" fmla="*/ 0 w 10042"/>
            <a:gd name="connsiteY0" fmla="*/ 10000 h 10000"/>
            <a:gd name="connsiteX1" fmla="*/ 9593 w 10042"/>
            <a:gd name="connsiteY1" fmla="*/ 7070 h 10000"/>
            <a:gd name="connsiteX2" fmla="*/ 8347 w 10042"/>
            <a:gd name="connsiteY2" fmla="*/ 2761 h 10000"/>
            <a:gd name="connsiteX3" fmla="*/ 7244 w 10042"/>
            <a:gd name="connsiteY3" fmla="*/ 2716 h 10000"/>
            <a:gd name="connsiteX4" fmla="*/ 5064 w 10042"/>
            <a:gd name="connsiteY4" fmla="*/ 0 h 10000"/>
            <a:gd name="connsiteX0" fmla="*/ 0 w 10042"/>
            <a:gd name="connsiteY0" fmla="*/ 10000 h 10000"/>
            <a:gd name="connsiteX1" fmla="*/ 9593 w 10042"/>
            <a:gd name="connsiteY1" fmla="*/ 7070 h 10000"/>
            <a:gd name="connsiteX2" fmla="*/ 8347 w 10042"/>
            <a:gd name="connsiteY2" fmla="*/ 2761 h 10000"/>
            <a:gd name="connsiteX3" fmla="*/ 7244 w 10042"/>
            <a:gd name="connsiteY3" fmla="*/ 2716 h 10000"/>
            <a:gd name="connsiteX4" fmla="*/ 5064 w 10042"/>
            <a:gd name="connsiteY4" fmla="*/ 0 h 10000"/>
            <a:gd name="connsiteX0" fmla="*/ 0 w 10091"/>
            <a:gd name="connsiteY0" fmla="*/ 10000 h 10000"/>
            <a:gd name="connsiteX1" fmla="*/ 9593 w 10091"/>
            <a:gd name="connsiteY1" fmla="*/ 7070 h 10000"/>
            <a:gd name="connsiteX2" fmla="*/ 8347 w 10091"/>
            <a:gd name="connsiteY2" fmla="*/ 2761 h 10000"/>
            <a:gd name="connsiteX3" fmla="*/ 5064 w 10091"/>
            <a:gd name="connsiteY3" fmla="*/ 0 h 10000"/>
            <a:gd name="connsiteX0" fmla="*/ 0 w 10091"/>
            <a:gd name="connsiteY0" fmla="*/ 10597 h 10597"/>
            <a:gd name="connsiteX1" fmla="*/ 9593 w 10091"/>
            <a:gd name="connsiteY1" fmla="*/ 7667 h 10597"/>
            <a:gd name="connsiteX2" fmla="*/ 8347 w 10091"/>
            <a:gd name="connsiteY2" fmla="*/ 3358 h 10597"/>
            <a:gd name="connsiteX3" fmla="*/ 6106 w 10091"/>
            <a:gd name="connsiteY3" fmla="*/ 0 h 105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91" h="10597">
              <a:moveTo>
                <a:pt x="0" y="10597"/>
              </a:moveTo>
              <a:cubicBezTo>
                <a:pt x="1286" y="10070"/>
                <a:pt x="8202" y="8873"/>
                <a:pt x="9593" y="7667"/>
              </a:cubicBezTo>
              <a:cubicBezTo>
                <a:pt x="10984" y="6461"/>
                <a:pt x="9102" y="4536"/>
                <a:pt x="8347" y="3358"/>
              </a:cubicBezTo>
              <a:cubicBezTo>
                <a:pt x="7592" y="2180"/>
                <a:pt x="6790" y="575"/>
                <a:pt x="6106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16084</xdr:colOff>
      <xdr:row>52</xdr:row>
      <xdr:rowOff>18184</xdr:rowOff>
    </xdr:from>
    <xdr:to>
      <xdr:col>10</xdr:col>
      <xdr:colOff>252285</xdr:colOff>
      <xdr:row>52</xdr:row>
      <xdr:rowOff>172907</xdr:rowOff>
    </xdr:to>
    <xdr:sp macro="" textlink="">
      <xdr:nvSpPr>
        <xdr:cNvPr id="1446" name="Text Box 1620">
          <a:extLst>
            <a:ext uri="{FF2B5EF4-FFF2-40B4-BE49-F238E27FC236}">
              <a16:creationId xmlns:a16="http://schemas.microsoft.com/office/drawing/2014/main" id="{B2DD2CD0-79B0-47A3-96DA-80E77CF045E7}"/>
            </a:ext>
          </a:extLst>
        </xdr:cNvPr>
        <xdr:cNvSpPr txBox="1">
          <a:spLocks noChangeArrowheads="1"/>
        </xdr:cNvSpPr>
      </xdr:nvSpPr>
      <xdr:spPr bwMode="auto">
        <a:xfrm rot="21038168">
          <a:off x="6333064" y="8735464"/>
          <a:ext cx="236201" cy="14710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12155</xdr:colOff>
      <xdr:row>49</xdr:row>
      <xdr:rowOff>6893</xdr:rowOff>
    </xdr:from>
    <xdr:to>
      <xdr:col>9</xdr:col>
      <xdr:colOff>210275</xdr:colOff>
      <xdr:row>49</xdr:row>
      <xdr:rowOff>168183</xdr:rowOff>
    </xdr:to>
    <xdr:sp macro="" textlink="">
      <xdr:nvSpPr>
        <xdr:cNvPr id="1447" name="六角形 1446">
          <a:extLst>
            <a:ext uri="{FF2B5EF4-FFF2-40B4-BE49-F238E27FC236}">
              <a16:creationId xmlns:a16="http://schemas.microsoft.com/office/drawing/2014/main" id="{08C26002-BBC4-4594-86AE-A28783B5504A}"/>
            </a:ext>
          </a:extLst>
        </xdr:cNvPr>
        <xdr:cNvSpPr/>
      </xdr:nvSpPr>
      <xdr:spPr bwMode="auto">
        <a:xfrm>
          <a:off x="5643335" y="8221253"/>
          <a:ext cx="198120" cy="16129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39</a:t>
          </a:r>
        </a:p>
      </xdr:txBody>
    </xdr:sp>
    <xdr:clientData/>
  </xdr:twoCellAnchor>
  <xdr:twoCellAnchor>
    <xdr:from>
      <xdr:col>9</xdr:col>
      <xdr:colOff>690122</xdr:colOff>
      <xdr:row>49</xdr:row>
      <xdr:rowOff>118973</xdr:rowOff>
    </xdr:from>
    <xdr:to>
      <xdr:col>9</xdr:col>
      <xdr:colOff>696471</xdr:colOff>
      <xdr:row>53</xdr:row>
      <xdr:rowOff>25189</xdr:rowOff>
    </xdr:to>
    <xdr:sp macro="" textlink="">
      <xdr:nvSpPr>
        <xdr:cNvPr id="1448" name="Line 1143">
          <a:extLst>
            <a:ext uri="{FF2B5EF4-FFF2-40B4-BE49-F238E27FC236}">
              <a16:creationId xmlns:a16="http://schemas.microsoft.com/office/drawing/2014/main" id="{35C92A24-DA8D-4896-8553-4F3B85BB0017}"/>
            </a:ext>
          </a:extLst>
        </xdr:cNvPr>
        <xdr:cNvSpPr>
          <a:spLocks noChangeShapeType="1"/>
        </xdr:cNvSpPr>
      </xdr:nvSpPr>
      <xdr:spPr bwMode="auto">
        <a:xfrm flipV="1">
          <a:off x="6313682" y="8333333"/>
          <a:ext cx="6349" cy="57677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476248</xdr:colOff>
      <xdr:row>52</xdr:row>
      <xdr:rowOff>50711</xdr:rowOff>
    </xdr:from>
    <xdr:to>
      <xdr:col>10</xdr:col>
      <xdr:colOff>438766</xdr:colOff>
      <xdr:row>56</xdr:row>
      <xdr:rowOff>167570</xdr:rowOff>
    </xdr:to>
    <xdr:sp macro="" textlink="">
      <xdr:nvSpPr>
        <xdr:cNvPr id="1449" name="Freeform 195">
          <a:extLst>
            <a:ext uri="{FF2B5EF4-FFF2-40B4-BE49-F238E27FC236}">
              <a16:creationId xmlns:a16="http://schemas.microsoft.com/office/drawing/2014/main" id="{7100F77E-745D-474B-BEE5-A2E88F91CF5C}"/>
            </a:ext>
          </a:extLst>
        </xdr:cNvPr>
        <xdr:cNvSpPr>
          <a:spLocks/>
        </xdr:cNvSpPr>
      </xdr:nvSpPr>
      <xdr:spPr bwMode="auto">
        <a:xfrm flipH="1">
          <a:off x="6107428" y="8767991"/>
          <a:ext cx="648318" cy="787419"/>
        </a:xfrm>
        <a:custGeom>
          <a:avLst/>
          <a:gdLst>
            <a:gd name="T0" fmla="*/ 68 w 68"/>
            <a:gd name="T1" fmla="*/ 73 h 73"/>
            <a:gd name="T2" fmla="*/ 68 w 68"/>
            <a:gd name="T3" fmla="*/ 0 h 73"/>
            <a:gd name="T4" fmla="*/ 0 w 68"/>
            <a:gd name="T5" fmla="*/ 0 h 73"/>
            <a:gd name="connsiteX0" fmla="*/ 14528 w 14528"/>
            <a:gd name="connsiteY0" fmla="*/ 11833 h 11833"/>
            <a:gd name="connsiteX1" fmla="*/ 10000 w 14528"/>
            <a:gd name="connsiteY1" fmla="*/ 0 h 11833"/>
            <a:gd name="connsiteX2" fmla="*/ 0 w 14528"/>
            <a:gd name="connsiteY2" fmla="*/ 0 h 11833"/>
            <a:gd name="connsiteX0" fmla="*/ 14528 w 14528"/>
            <a:gd name="connsiteY0" fmla="*/ 11833 h 11833"/>
            <a:gd name="connsiteX1" fmla="*/ 9245 w 14528"/>
            <a:gd name="connsiteY1" fmla="*/ 8833 h 11833"/>
            <a:gd name="connsiteX2" fmla="*/ 10000 w 14528"/>
            <a:gd name="connsiteY2" fmla="*/ 0 h 11833"/>
            <a:gd name="connsiteX3" fmla="*/ 0 w 14528"/>
            <a:gd name="connsiteY3" fmla="*/ 0 h 11833"/>
            <a:gd name="connsiteX0" fmla="*/ 14528 w 14528"/>
            <a:gd name="connsiteY0" fmla="*/ 11833 h 11833"/>
            <a:gd name="connsiteX1" fmla="*/ 9245 w 14528"/>
            <a:gd name="connsiteY1" fmla="*/ 8833 h 11833"/>
            <a:gd name="connsiteX2" fmla="*/ 10000 w 14528"/>
            <a:gd name="connsiteY2" fmla="*/ 0 h 11833"/>
            <a:gd name="connsiteX3" fmla="*/ 0 w 14528"/>
            <a:gd name="connsiteY3" fmla="*/ 0 h 11833"/>
            <a:gd name="connsiteX0" fmla="*/ 14528 w 14528"/>
            <a:gd name="connsiteY0" fmla="*/ 11833 h 11833"/>
            <a:gd name="connsiteX1" fmla="*/ 9434 w 14528"/>
            <a:gd name="connsiteY1" fmla="*/ 8833 h 11833"/>
            <a:gd name="connsiteX2" fmla="*/ 10000 w 14528"/>
            <a:gd name="connsiteY2" fmla="*/ 0 h 11833"/>
            <a:gd name="connsiteX3" fmla="*/ 0 w 14528"/>
            <a:gd name="connsiteY3" fmla="*/ 0 h 11833"/>
            <a:gd name="connsiteX0" fmla="*/ 14652 w 14652"/>
            <a:gd name="connsiteY0" fmla="*/ 12747 h 12747"/>
            <a:gd name="connsiteX1" fmla="*/ 9558 w 14652"/>
            <a:gd name="connsiteY1" fmla="*/ 9747 h 12747"/>
            <a:gd name="connsiteX2" fmla="*/ 10124 w 14652"/>
            <a:gd name="connsiteY2" fmla="*/ 914 h 12747"/>
            <a:gd name="connsiteX3" fmla="*/ 0 w 14652"/>
            <a:gd name="connsiteY3" fmla="*/ 0 h 12747"/>
            <a:gd name="connsiteX0" fmla="*/ 14652 w 14652"/>
            <a:gd name="connsiteY0" fmla="*/ 12747 h 12747"/>
            <a:gd name="connsiteX1" fmla="*/ 9558 w 14652"/>
            <a:gd name="connsiteY1" fmla="*/ 9747 h 12747"/>
            <a:gd name="connsiteX2" fmla="*/ 10124 w 14652"/>
            <a:gd name="connsiteY2" fmla="*/ 914 h 12747"/>
            <a:gd name="connsiteX3" fmla="*/ 0 w 14652"/>
            <a:gd name="connsiteY3" fmla="*/ 0 h 12747"/>
            <a:gd name="connsiteX0" fmla="*/ 14652 w 14652"/>
            <a:gd name="connsiteY0" fmla="*/ 12747 h 12747"/>
            <a:gd name="connsiteX1" fmla="*/ 9558 w 14652"/>
            <a:gd name="connsiteY1" fmla="*/ 9747 h 12747"/>
            <a:gd name="connsiteX2" fmla="*/ 10124 w 14652"/>
            <a:gd name="connsiteY2" fmla="*/ 914 h 12747"/>
            <a:gd name="connsiteX3" fmla="*/ 0 w 14652"/>
            <a:gd name="connsiteY3" fmla="*/ 0 h 12747"/>
            <a:gd name="connsiteX0" fmla="*/ 14652 w 14652"/>
            <a:gd name="connsiteY0" fmla="*/ 12747 h 12747"/>
            <a:gd name="connsiteX1" fmla="*/ 9558 w 14652"/>
            <a:gd name="connsiteY1" fmla="*/ 9747 h 12747"/>
            <a:gd name="connsiteX2" fmla="*/ 10124 w 14652"/>
            <a:gd name="connsiteY2" fmla="*/ 914 h 12747"/>
            <a:gd name="connsiteX3" fmla="*/ 0 w 14652"/>
            <a:gd name="connsiteY3" fmla="*/ 0 h 127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652" h="12747">
              <a:moveTo>
                <a:pt x="14652" y="12747"/>
              </a:moveTo>
              <a:cubicBezTo>
                <a:pt x="14401" y="12247"/>
                <a:pt x="9809" y="10247"/>
                <a:pt x="9558" y="9747"/>
              </a:cubicBezTo>
              <a:cubicBezTo>
                <a:pt x="9810" y="6803"/>
                <a:pt x="9872" y="3858"/>
                <a:pt x="10124" y="914"/>
              </a:cubicBezTo>
              <a:cubicBezTo>
                <a:pt x="1162" y="883"/>
                <a:pt x="4493" y="12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627942</xdr:colOff>
      <xdr:row>53</xdr:row>
      <xdr:rowOff>102130</xdr:rowOff>
    </xdr:from>
    <xdr:to>
      <xdr:col>10</xdr:col>
      <xdr:colOff>59529</xdr:colOff>
      <xdr:row>54</xdr:row>
      <xdr:rowOff>44096</xdr:rowOff>
    </xdr:to>
    <xdr:sp macro="" textlink="">
      <xdr:nvSpPr>
        <xdr:cNvPr id="1450" name="AutoShape 63">
          <a:extLst>
            <a:ext uri="{FF2B5EF4-FFF2-40B4-BE49-F238E27FC236}">
              <a16:creationId xmlns:a16="http://schemas.microsoft.com/office/drawing/2014/main" id="{1C1E853B-1956-47E3-9E49-134DA05AE362}"/>
            </a:ext>
          </a:extLst>
        </xdr:cNvPr>
        <xdr:cNvSpPr>
          <a:spLocks noChangeArrowheads="1"/>
        </xdr:cNvSpPr>
      </xdr:nvSpPr>
      <xdr:spPr bwMode="auto">
        <a:xfrm>
          <a:off x="6259122" y="8987050"/>
          <a:ext cx="117387" cy="10960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695325</xdr:colOff>
      <xdr:row>54</xdr:row>
      <xdr:rowOff>62970</xdr:rowOff>
    </xdr:from>
    <xdr:to>
      <xdr:col>10</xdr:col>
      <xdr:colOff>409575</xdr:colOff>
      <xdr:row>56</xdr:row>
      <xdr:rowOff>5820</xdr:rowOff>
    </xdr:to>
    <xdr:sp macro="" textlink="">
      <xdr:nvSpPr>
        <xdr:cNvPr id="1451" name="Line 1143">
          <a:extLst>
            <a:ext uri="{FF2B5EF4-FFF2-40B4-BE49-F238E27FC236}">
              <a16:creationId xmlns:a16="http://schemas.microsoft.com/office/drawing/2014/main" id="{C5455684-131D-429F-A634-A30DDA69922D}"/>
            </a:ext>
          </a:extLst>
        </xdr:cNvPr>
        <xdr:cNvSpPr>
          <a:spLocks noChangeShapeType="1"/>
        </xdr:cNvSpPr>
      </xdr:nvSpPr>
      <xdr:spPr bwMode="auto">
        <a:xfrm flipH="1">
          <a:off x="6318885" y="9115530"/>
          <a:ext cx="407670" cy="2781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153035</xdr:colOff>
      <xdr:row>54</xdr:row>
      <xdr:rowOff>95885</xdr:rowOff>
    </xdr:from>
    <xdr:to>
      <xdr:col>9</xdr:col>
      <xdr:colOff>562610</xdr:colOff>
      <xdr:row>55</xdr:row>
      <xdr:rowOff>86360</xdr:rowOff>
    </xdr:to>
    <xdr:sp macro="" textlink="">
      <xdr:nvSpPr>
        <xdr:cNvPr id="1452" name="Text Box 1489">
          <a:extLst>
            <a:ext uri="{FF2B5EF4-FFF2-40B4-BE49-F238E27FC236}">
              <a16:creationId xmlns:a16="http://schemas.microsoft.com/office/drawing/2014/main" id="{D322372D-A589-4791-B424-EB5416CF38B2}"/>
            </a:ext>
          </a:extLst>
        </xdr:cNvPr>
        <xdr:cNvSpPr txBox="1">
          <a:spLocks noChangeArrowheads="1"/>
        </xdr:cNvSpPr>
      </xdr:nvSpPr>
      <xdr:spPr bwMode="auto">
        <a:xfrm>
          <a:off x="5784215" y="9148445"/>
          <a:ext cx="409575" cy="15811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0.2km</a:t>
          </a:r>
        </a:p>
      </xdr:txBody>
    </xdr:sp>
    <xdr:clientData/>
  </xdr:twoCellAnchor>
  <xdr:twoCellAnchor>
    <xdr:from>
      <xdr:col>9</xdr:col>
      <xdr:colOff>523186</xdr:colOff>
      <xdr:row>52</xdr:row>
      <xdr:rowOff>80204</xdr:rowOff>
    </xdr:from>
    <xdr:to>
      <xdr:col>10</xdr:col>
      <xdr:colOff>22803</xdr:colOff>
      <xdr:row>55</xdr:row>
      <xdr:rowOff>156404</xdr:rowOff>
    </xdr:to>
    <xdr:sp macro="" textlink="">
      <xdr:nvSpPr>
        <xdr:cNvPr id="1453" name="AutoShape 1488">
          <a:extLst>
            <a:ext uri="{FF2B5EF4-FFF2-40B4-BE49-F238E27FC236}">
              <a16:creationId xmlns:a16="http://schemas.microsoft.com/office/drawing/2014/main" id="{58EB98F8-57CD-4318-AD02-6C4A7744220E}"/>
            </a:ext>
          </a:extLst>
        </xdr:cNvPr>
        <xdr:cNvSpPr>
          <a:spLocks/>
        </xdr:cNvSpPr>
      </xdr:nvSpPr>
      <xdr:spPr bwMode="auto">
        <a:xfrm flipH="1">
          <a:off x="6154366" y="8797484"/>
          <a:ext cx="185417" cy="579120"/>
        </a:xfrm>
        <a:prstGeom prst="rightBrace">
          <a:avLst>
            <a:gd name="adj1" fmla="val 15626"/>
            <a:gd name="adj2" fmla="val 7630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688212</xdr:colOff>
      <xdr:row>54</xdr:row>
      <xdr:rowOff>52224</xdr:rowOff>
    </xdr:from>
    <xdr:to>
      <xdr:col>10</xdr:col>
      <xdr:colOff>235595</xdr:colOff>
      <xdr:row>55</xdr:row>
      <xdr:rowOff>72912</xdr:rowOff>
    </xdr:to>
    <xdr:sp macro="" textlink="">
      <xdr:nvSpPr>
        <xdr:cNvPr id="1454" name="Text Box 1489">
          <a:extLst>
            <a:ext uri="{FF2B5EF4-FFF2-40B4-BE49-F238E27FC236}">
              <a16:creationId xmlns:a16="http://schemas.microsoft.com/office/drawing/2014/main" id="{31093082-AC13-4823-ADAD-3B8D225C3B7D}"/>
            </a:ext>
          </a:extLst>
        </xdr:cNvPr>
        <xdr:cNvSpPr txBox="1">
          <a:spLocks noChangeArrowheads="1"/>
        </xdr:cNvSpPr>
      </xdr:nvSpPr>
      <xdr:spPr bwMode="auto">
        <a:xfrm>
          <a:off x="6319392" y="9104784"/>
          <a:ext cx="233183" cy="18832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GS</a:t>
          </a:r>
        </a:p>
      </xdr:txBody>
    </xdr:sp>
    <xdr:clientData/>
  </xdr:twoCellAnchor>
  <xdr:oneCellAnchor>
    <xdr:from>
      <xdr:col>9</xdr:col>
      <xdr:colOff>444500</xdr:colOff>
      <xdr:row>50</xdr:row>
      <xdr:rowOff>6350</xdr:rowOff>
    </xdr:from>
    <xdr:ext cx="184731" cy="264560"/>
    <xdr:sp macro="" textlink="">
      <xdr:nvSpPr>
        <xdr:cNvPr id="1455" name="テキスト ボックス 1454">
          <a:extLst>
            <a:ext uri="{FF2B5EF4-FFF2-40B4-BE49-F238E27FC236}">
              <a16:creationId xmlns:a16="http://schemas.microsoft.com/office/drawing/2014/main" id="{E97EA6AD-B73D-41A7-87F5-9B5BDA74F02D}"/>
            </a:ext>
          </a:extLst>
        </xdr:cNvPr>
        <xdr:cNvSpPr txBox="1"/>
      </xdr:nvSpPr>
      <xdr:spPr>
        <a:xfrm>
          <a:off x="6075680" y="838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9</xdr:col>
      <xdr:colOff>653468</xdr:colOff>
      <xdr:row>49</xdr:row>
      <xdr:rowOff>127741</xdr:rowOff>
    </xdr:from>
    <xdr:to>
      <xdr:col>10</xdr:col>
      <xdr:colOff>224895</xdr:colOff>
      <xdr:row>52</xdr:row>
      <xdr:rowOff>59531</xdr:rowOff>
    </xdr:to>
    <xdr:sp macro="" textlink="">
      <xdr:nvSpPr>
        <xdr:cNvPr id="1456" name="Freeform 650">
          <a:extLst>
            <a:ext uri="{FF2B5EF4-FFF2-40B4-BE49-F238E27FC236}">
              <a16:creationId xmlns:a16="http://schemas.microsoft.com/office/drawing/2014/main" id="{954CEEBE-76B8-4BF8-AEE6-58A0831EA067}"/>
            </a:ext>
          </a:extLst>
        </xdr:cNvPr>
        <xdr:cNvSpPr>
          <a:spLocks/>
        </xdr:cNvSpPr>
      </xdr:nvSpPr>
      <xdr:spPr bwMode="auto">
        <a:xfrm flipH="1" flipV="1">
          <a:off x="6284648" y="8342101"/>
          <a:ext cx="257227" cy="434710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" h="42">
              <a:moveTo>
                <a:pt x="0" y="0"/>
              </a:moveTo>
              <a:lnTo>
                <a:pt x="39" y="0"/>
              </a:lnTo>
              <a:lnTo>
                <a:pt x="39" y="42"/>
              </a:ln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225422</xdr:colOff>
      <xdr:row>49</xdr:row>
      <xdr:rowOff>39009</xdr:rowOff>
    </xdr:from>
    <xdr:to>
      <xdr:col>10</xdr:col>
      <xdr:colOff>401408</xdr:colOff>
      <xdr:row>50</xdr:row>
      <xdr:rowOff>20412</xdr:rowOff>
    </xdr:to>
    <xdr:sp macro="" textlink="">
      <xdr:nvSpPr>
        <xdr:cNvPr id="1457" name="Text Box 1490">
          <a:extLst>
            <a:ext uri="{FF2B5EF4-FFF2-40B4-BE49-F238E27FC236}">
              <a16:creationId xmlns:a16="http://schemas.microsoft.com/office/drawing/2014/main" id="{5D046F5B-927E-4C46-8A19-E4F5BB433507}"/>
            </a:ext>
          </a:extLst>
        </xdr:cNvPr>
        <xdr:cNvSpPr txBox="1">
          <a:spLocks noChangeArrowheads="1"/>
        </xdr:cNvSpPr>
      </xdr:nvSpPr>
      <xdr:spPr bwMode="auto">
        <a:xfrm>
          <a:off x="5856602" y="8253369"/>
          <a:ext cx="861786" cy="14904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チェック後進路</a:t>
          </a:r>
        </a:p>
      </xdr:txBody>
    </xdr:sp>
    <xdr:clientData/>
  </xdr:twoCellAnchor>
  <xdr:twoCellAnchor editAs="oneCell">
    <xdr:from>
      <xdr:col>9</xdr:col>
      <xdr:colOff>339283</xdr:colOff>
      <xdr:row>53</xdr:row>
      <xdr:rowOff>18576</xdr:rowOff>
    </xdr:from>
    <xdr:to>
      <xdr:col>9</xdr:col>
      <xdr:colOff>670281</xdr:colOff>
      <xdr:row>54</xdr:row>
      <xdr:rowOff>112449</xdr:rowOff>
    </xdr:to>
    <xdr:grpSp>
      <xdr:nvGrpSpPr>
        <xdr:cNvPr id="1458" name="Group 6672">
          <a:extLst>
            <a:ext uri="{FF2B5EF4-FFF2-40B4-BE49-F238E27FC236}">
              <a16:creationId xmlns:a16="http://schemas.microsoft.com/office/drawing/2014/main" id="{33D94D58-164D-4ACB-ACD2-ECE0D5CE75E5}"/>
            </a:ext>
          </a:extLst>
        </xdr:cNvPr>
        <xdr:cNvGrpSpPr>
          <a:grpSpLocks/>
        </xdr:cNvGrpSpPr>
      </xdr:nvGrpSpPr>
      <xdr:grpSpPr bwMode="auto">
        <a:xfrm>
          <a:off x="5972640" y="8961190"/>
          <a:ext cx="330998" cy="262602"/>
          <a:chOff x="536" y="109"/>
          <a:chExt cx="46" cy="44"/>
        </a:xfrm>
      </xdr:grpSpPr>
      <xdr:pic>
        <xdr:nvPicPr>
          <xdr:cNvPr id="1459" name="Picture 6673" descr="route2">
            <a:extLst>
              <a:ext uri="{FF2B5EF4-FFF2-40B4-BE49-F238E27FC236}">
                <a16:creationId xmlns:a16="http://schemas.microsoft.com/office/drawing/2014/main" id="{7A642C9A-8A89-AC81-F5A8-32E295FEE1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60" name="Text Box 6674">
            <a:extLst>
              <a:ext uri="{FF2B5EF4-FFF2-40B4-BE49-F238E27FC236}">
                <a16:creationId xmlns:a16="http://schemas.microsoft.com/office/drawing/2014/main" id="{839F6D10-E602-47E6-029C-F32FEDAA1A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10</xdr:col>
      <xdr:colOff>292572</xdr:colOff>
      <xdr:row>54</xdr:row>
      <xdr:rowOff>136090</xdr:rowOff>
    </xdr:from>
    <xdr:to>
      <xdr:col>10</xdr:col>
      <xdr:colOff>538021</xdr:colOff>
      <xdr:row>56</xdr:row>
      <xdr:rowOff>7932</xdr:rowOff>
    </xdr:to>
    <xdr:sp macro="" textlink="">
      <xdr:nvSpPr>
        <xdr:cNvPr id="1461" name="六角形 1460">
          <a:extLst>
            <a:ext uri="{FF2B5EF4-FFF2-40B4-BE49-F238E27FC236}">
              <a16:creationId xmlns:a16="http://schemas.microsoft.com/office/drawing/2014/main" id="{3346A4ED-ECDF-44A5-9F84-1516267A7504}"/>
            </a:ext>
          </a:extLst>
        </xdr:cNvPr>
        <xdr:cNvSpPr/>
      </xdr:nvSpPr>
      <xdr:spPr bwMode="auto">
        <a:xfrm>
          <a:off x="6609552" y="9188650"/>
          <a:ext cx="245449" cy="20712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138</a:t>
          </a:r>
        </a:p>
      </xdr:txBody>
    </xdr:sp>
    <xdr:clientData/>
  </xdr:twoCellAnchor>
  <xdr:twoCellAnchor editAs="oneCell">
    <xdr:from>
      <xdr:col>8</xdr:col>
      <xdr:colOff>723900</xdr:colOff>
      <xdr:row>48</xdr:row>
      <xdr:rowOff>161925</xdr:rowOff>
    </xdr:from>
    <xdr:to>
      <xdr:col>9</xdr:col>
      <xdr:colOff>35903</xdr:colOff>
      <xdr:row>50</xdr:row>
      <xdr:rowOff>44274</xdr:rowOff>
    </xdr:to>
    <xdr:sp macro="" textlink="">
      <xdr:nvSpPr>
        <xdr:cNvPr id="1462" name="Text Box 1058">
          <a:extLst>
            <a:ext uri="{FF2B5EF4-FFF2-40B4-BE49-F238E27FC236}">
              <a16:creationId xmlns:a16="http://schemas.microsoft.com/office/drawing/2014/main" id="{0173C0F0-69B3-47FC-8793-3EBAD762F9CF}"/>
            </a:ext>
          </a:extLst>
        </xdr:cNvPr>
        <xdr:cNvSpPr txBox="1">
          <a:spLocks noChangeArrowheads="1"/>
        </xdr:cNvSpPr>
      </xdr:nvSpPr>
      <xdr:spPr bwMode="auto">
        <a:xfrm>
          <a:off x="5631180" y="8208645"/>
          <a:ext cx="35903" cy="21762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4336</xdr:colOff>
      <xdr:row>51</xdr:row>
      <xdr:rowOff>139414</xdr:rowOff>
    </xdr:from>
    <xdr:to>
      <xdr:col>10</xdr:col>
      <xdr:colOff>255763</xdr:colOff>
      <xdr:row>53</xdr:row>
      <xdr:rowOff>52918</xdr:rowOff>
    </xdr:to>
    <xdr:grpSp>
      <xdr:nvGrpSpPr>
        <xdr:cNvPr id="1463" name="Group 487">
          <a:extLst>
            <a:ext uri="{FF2B5EF4-FFF2-40B4-BE49-F238E27FC236}">
              <a16:creationId xmlns:a16="http://schemas.microsoft.com/office/drawing/2014/main" id="{689DD6F9-4866-4618-B3D7-02966D1D15CF}"/>
            </a:ext>
          </a:extLst>
        </xdr:cNvPr>
        <xdr:cNvGrpSpPr>
          <a:grpSpLocks/>
        </xdr:cNvGrpSpPr>
      </xdr:nvGrpSpPr>
      <xdr:grpSpPr bwMode="auto">
        <a:xfrm>
          <a:off x="6323493" y="8744571"/>
          <a:ext cx="251427" cy="250961"/>
          <a:chOff x="1389" y="516"/>
          <a:chExt cx="43" cy="21"/>
        </a:xfrm>
      </xdr:grpSpPr>
      <xdr:sp macro="" textlink="">
        <xdr:nvSpPr>
          <xdr:cNvPr id="1464" name="Freeform 488">
            <a:extLst>
              <a:ext uri="{FF2B5EF4-FFF2-40B4-BE49-F238E27FC236}">
                <a16:creationId xmlns:a16="http://schemas.microsoft.com/office/drawing/2014/main" id="{3DB2C4EE-F519-614D-9B90-C51FB784A49A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65" name="Freeform 489">
            <a:extLst>
              <a:ext uri="{FF2B5EF4-FFF2-40B4-BE49-F238E27FC236}">
                <a16:creationId xmlns:a16="http://schemas.microsoft.com/office/drawing/2014/main" id="{AC9B1BCB-DC2A-92D8-0B2C-D2AAFD85398B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160954</xdr:colOff>
      <xdr:row>52</xdr:row>
      <xdr:rowOff>147725</xdr:rowOff>
    </xdr:from>
    <xdr:to>
      <xdr:col>10</xdr:col>
      <xdr:colOff>629874</xdr:colOff>
      <xdr:row>53</xdr:row>
      <xdr:rowOff>138252</xdr:rowOff>
    </xdr:to>
    <xdr:sp macro="" textlink="">
      <xdr:nvSpPr>
        <xdr:cNvPr id="1466" name="Text Box 1620">
          <a:extLst>
            <a:ext uri="{FF2B5EF4-FFF2-40B4-BE49-F238E27FC236}">
              <a16:creationId xmlns:a16="http://schemas.microsoft.com/office/drawing/2014/main" id="{8306FCBC-1DED-460C-AC89-42B65C4CA736}"/>
            </a:ext>
          </a:extLst>
        </xdr:cNvPr>
        <xdr:cNvSpPr txBox="1">
          <a:spLocks noChangeArrowheads="1"/>
        </xdr:cNvSpPr>
      </xdr:nvSpPr>
      <xdr:spPr bwMode="auto">
        <a:xfrm>
          <a:off x="6477934" y="8865005"/>
          <a:ext cx="468920" cy="158167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丹生川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oneCell">
    <xdr:from>
      <xdr:col>9</xdr:col>
      <xdr:colOff>1766</xdr:colOff>
      <xdr:row>50</xdr:row>
      <xdr:rowOff>81647</xdr:rowOff>
    </xdr:from>
    <xdr:to>
      <xdr:col>10</xdr:col>
      <xdr:colOff>20671</xdr:colOff>
      <xdr:row>53</xdr:row>
      <xdr:rowOff>114086</xdr:rowOff>
    </xdr:to>
    <xdr:pic>
      <xdr:nvPicPr>
        <xdr:cNvPr id="1467" name="図 1466">
          <a:extLst>
            <a:ext uri="{FF2B5EF4-FFF2-40B4-BE49-F238E27FC236}">
              <a16:creationId xmlns:a16="http://schemas.microsoft.com/office/drawing/2014/main" id="{77C47535-A1B0-4FDA-A1E6-B15C1E696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5632946" y="8463647"/>
          <a:ext cx="704705" cy="535359"/>
        </a:xfrm>
        <a:prstGeom prst="rect">
          <a:avLst/>
        </a:prstGeom>
      </xdr:spPr>
    </xdr:pic>
    <xdr:clientData/>
  </xdr:twoCellAnchor>
  <xdr:twoCellAnchor>
    <xdr:from>
      <xdr:col>10</xdr:col>
      <xdr:colOff>2895</xdr:colOff>
      <xdr:row>51</xdr:row>
      <xdr:rowOff>57324</xdr:rowOff>
    </xdr:from>
    <xdr:to>
      <xdr:col>10</xdr:col>
      <xdr:colOff>348368</xdr:colOff>
      <xdr:row>51</xdr:row>
      <xdr:rowOff>161903</xdr:rowOff>
    </xdr:to>
    <xdr:sp macro="" textlink="">
      <xdr:nvSpPr>
        <xdr:cNvPr id="1468" name="Text Box 490">
          <a:extLst>
            <a:ext uri="{FF2B5EF4-FFF2-40B4-BE49-F238E27FC236}">
              <a16:creationId xmlns:a16="http://schemas.microsoft.com/office/drawing/2014/main" id="{A141D7EC-F581-4994-AA8B-2235B6E4CA78}"/>
            </a:ext>
          </a:extLst>
        </xdr:cNvPr>
        <xdr:cNvSpPr txBox="1">
          <a:spLocks noChangeArrowheads="1"/>
        </xdr:cNvSpPr>
      </xdr:nvSpPr>
      <xdr:spPr bwMode="auto">
        <a:xfrm>
          <a:off x="6319875" y="8606964"/>
          <a:ext cx="345473" cy="104579"/>
        </a:xfrm>
        <a:prstGeom prst="rect">
          <a:avLst/>
        </a:prstGeom>
        <a:solidFill>
          <a:schemeClr val="bg1">
            <a:alpha val="68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長瀬橋</a:t>
          </a:r>
          <a:endParaRPr lang="ja-JP" altLang="en-US"/>
        </a:p>
      </xdr:txBody>
    </xdr:sp>
    <xdr:clientData/>
  </xdr:twoCellAnchor>
  <xdr:twoCellAnchor>
    <xdr:from>
      <xdr:col>1</xdr:col>
      <xdr:colOff>643937</xdr:colOff>
      <xdr:row>60</xdr:row>
      <xdr:rowOff>128820</xdr:rowOff>
    </xdr:from>
    <xdr:to>
      <xdr:col>2</xdr:col>
      <xdr:colOff>551766</xdr:colOff>
      <xdr:row>64</xdr:row>
      <xdr:rowOff>74486</xdr:rowOff>
    </xdr:to>
    <xdr:sp macro="" textlink="">
      <xdr:nvSpPr>
        <xdr:cNvPr id="1469" name="Freeform 217">
          <a:extLst>
            <a:ext uri="{FF2B5EF4-FFF2-40B4-BE49-F238E27FC236}">
              <a16:creationId xmlns:a16="http://schemas.microsoft.com/office/drawing/2014/main" id="{2287EC1A-4DB1-4F2C-86E7-F18A4582E598}"/>
            </a:ext>
          </a:extLst>
        </xdr:cNvPr>
        <xdr:cNvSpPr>
          <a:spLocks noChangeAspect="1"/>
        </xdr:cNvSpPr>
      </xdr:nvSpPr>
      <xdr:spPr bwMode="auto">
        <a:xfrm rot="17332423">
          <a:off x="777419" y="10198518"/>
          <a:ext cx="616226" cy="59362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8438"/>
            <a:gd name="connsiteX1" fmla="*/ 5852 w 10000"/>
            <a:gd name="connsiteY1" fmla="*/ 18289 h 18438"/>
            <a:gd name="connsiteX2" fmla="*/ 2832 w 10000"/>
            <a:gd name="connsiteY2" fmla="*/ 9062 h 18438"/>
            <a:gd name="connsiteX3" fmla="*/ 0 w 10000"/>
            <a:gd name="connsiteY3" fmla="*/ 6797 h 18438"/>
            <a:gd name="connsiteX0" fmla="*/ 11498 w 11498"/>
            <a:gd name="connsiteY0" fmla="*/ 23635 h 42073"/>
            <a:gd name="connsiteX1" fmla="*/ 7350 w 11498"/>
            <a:gd name="connsiteY1" fmla="*/ 41924 h 42073"/>
            <a:gd name="connsiteX2" fmla="*/ 4330 w 11498"/>
            <a:gd name="connsiteY2" fmla="*/ 32697 h 42073"/>
            <a:gd name="connsiteX3" fmla="*/ 0 w 11498"/>
            <a:gd name="connsiteY3" fmla="*/ 0 h 42073"/>
            <a:gd name="connsiteX0" fmla="*/ 11498 w 11498"/>
            <a:gd name="connsiteY0" fmla="*/ 46916 h 65448"/>
            <a:gd name="connsiteX1" fmla="*/ 7350 w 11498"/>
            <a:gd name="connsiteY1" fmla="*/ 65205 h 65448"/>
            <a:gd name="connsiteX2" fmla="*/ 4330 w 11498"/>
            <a:gd name="connsiteY2" fmla="*/ 55978 h 65448"/>
            <a:gd name="connsiteX3" fmla="*/ 3503 w 11498"/>
            <a:gd name="connsiteY3" fmla="*/ 660 h 65448"/>
            <a:gd name="connsiteX4" fmla="*/ 0 w 11498"/>
            <a:gd name="connsiteY4" fmla="*/ 23281 h 65448"/>
            <a:gd name="connsiteX0" fmla="*/ 11826 w 11826"/>
            <a:gd name="connsiteY0" fmla="*/ 53003 h 71535"/>
            <a:gd name="connsiteX1" fmla="*/ 7678 w 11826"/>
            <a:gd name="connsiteY1" fmla="*/ 71292 h 71535"/>
            <a:gd name="connsiteX2" fmla="*/ 4658 w 11826"/>
            <a:gd name="connsiteY2" fmla="*/ 62065 h 71535"/>
            <a:gd name="connsiteX3" fmla="*/ 3831 w 11826"/>
            <a:gd name="connsiteY3" fmla="*/ 6747 h 71535"/>
            <a:gd name="connsiteX4" fmla="*/ 0 w 11826"/>
            <a:gd name="connsiteY4" fmla="*/ 0 h 71535"/>
            <a:gd name="connsiteX0" fmla="*/ 11826 w 11826"/>
            <a:gd name="connsiteY0" fmla="*/ 53003 h 74488"/>
            <a:gd name="connsiteX1" fmla="*/ 7678 w 11826"/>
            <a:gd name="connsiteY1" fmla="*/ 71292 h 74488"/>
            <a:gd name="connsiteX2" fmla="*/ 5246 w 11826"/>
            <a:gd name="connsiteY2" fmla="*/ 72193 h 74488"/>
            <a:gd name="connsiteX3" fmla="*/ 3831 w 11826"/>
            <a:gd name="connsiteY3" fmla="*/ 6747 h 74488"/>
            <a:gd name="connsiteX4" fmla="*/ 0 w 11826"/>
            <a:gd name="connsiteY4" fmla="*/ 0 h 74488"/>
            <a:gd name="connsiteX0" fmla="*/ 11826 w 11826"/>
            <a:gd name="connsiteY0" fmla="*/ 58668 h 80153"/>
            <a:gd name="connsiteX1" fmla="*/ 7678 w 11826"/>
            <a:gd name="connsiteY1" fmla="*/ 76957 h 80153"/>
            <a:gd name="connsiteX2" fmla="*/ 5246 w 11826"/>
            <a:gd name="connsiteY2" fmla="*/ 77858 h 80153"/>
            <a:gd name="connsiteX3" fmla="*/ 3831 w 11826"/>
            <a:gd name="connsiteY3" fmla="*/ 12412 h 80153"/>
            <a:gd name="connsiteX4" fmla="*/ 0 w 11826"/>
            <a:gd name="connsiteY4" fmla="*/ 5665 h 80153"/>
            <a:gd name="connsiteX0" fmla="*/ 11826 w 11826"/>
            <a:gd name="connsiteY0" fmla="*/ 81526 h 103011"/>
            <a:gd name="connsiteX1" fmla="*/ 7678 w 11826"/>
            <a:gd name="connsiteY1" fmla="*/ 99815 h 103011"/>
            <a:gd name="connsiteX2" fmla="*/ 5246 w 11826"/>
            <a:gd name="connsiteY2" fmla="*/ 100716 h 103011"/>
            <a:gd name="connsiteX3" fmla="*/ 3831 w 11826"/>
            <a:gd name="connsiteY3" fmla="*/ 35270 h 103011"/>
            <a:gd name="connsiteX4" fmla="*/ 0 w 11826"/>
            <a:gd name="connsiteY4" fmla="*/ 28523 h 103011"/>
            <a:gd name="connsiteX0" fmla="*/ 11987 w 11987"/>
            <a:gd name="connsiteY0" fmla="*/ 83014 h 104499"/>
            <a:gd name="connsiteX1" fmla="*/ 7839 w 11987"/>
            <a:gd name="connsiteY1" fmla="*/ 101303 h 104499"/>
            <a:gd name="connsiteX2" fmla="*/ 5407 w 11987"/>
            <a:gd name="connsiteY2" fmla="*/ 102204 h 104499"/>
            <a:gd name="connsiteX3" fmla="*/ 3992 w 11987"/>
            <a:gd name="connsiteY3" fmla="*/ 36758 h 104499"/>
            <a:gd name="connsiteX4" fmla="*/ 0 w 11987"/>
            <a:gd name="connsiteY4" fmla="*/ 24923 h 104499"/>
            <a:gd name="connsiteX0" fmla="*/ 12602 w 12602"/>
            <a:gd name="connsiteY0" fmla="*/ 87078 h 108563"/>
            <a:gd name="connsiteX1" fmla="*/ 8454 w 12602"/>
            <a:gd name="connsiteY1" fmla="*/ 105367 h 108563"/>
            <a:gd name="connsiteX2" fmla="*/ 6022 w 12602"/>
            <a:gd name="connsiteY2" fmla="*/ 106268 h 108563"/>
            <a:gd name="connsiteX3" fmla="*/ 4607 w 12602"/>
            <a:gd name="connsiteY3" fmla="*/ 40822 h 108563"/>
            <a:gd name="connsiteX4" fmla="*/ 0 w 12602"/>
            <a:gd name="connsiteY4" fmla="*/ 16945 h 108563"/>
            <a:gd name="connsiteX0" fmla="*/ 10533 w 10533"/>
            <a:gd name="connsiteY0" fmla="*/ 91461 h 112946"/>
            <a:gd name="connsiteX1" fmla="*/ 6385 w 10533"/>
            <a:gd name="connsiteY1" fmla="*/ 109750 h 112946"/>
            <a:gd name="connsiteX2" fmla="*/ 3953 w 10533"/>
            <a:gd name="connsiteY2" fmla="*/ 110651 h 112946"/>
            <a:gd name="connsiteX3" fmla="*/ 2538 w 10533"/>
            <a:gd name="connsiteY3" fmla="*/ 45205 h 112946"/>
            <a:gd name="connsiteX4" fmla="*/ 0 w 10533"/>
            <a:gd name="connsiteY4" fmla="*/ 10711 h 112946"/>
            <a:gd name="connsiteX0" fmla="*/ 9526 w 9526"/>
            <a:gd name="connsiteY0" fmla="*/ 96740 h 118225"/>
            <a:gd name="connsiteX1" fmla="*/ 5378 w 9526"/>
            <a:gd name="connsiteY1" fmla="*/ 115029 h 118225"/>
            <a:gd name="connsiteX2" fmla="*/ 2946 w 9526"/>
            <a:gd name="connsiteY2" fmla="*/ 115930 h 118225"/>
            <a:gd name="connsiteX3" fmla="*/ 1531 w 9526"/>
            <a:gd name="connsiteY3" fmla="*/ 50484 h 118225"/>
            <a:gd name="connsiteX4" fmla="*/ 0 w 9526"/>
            <a:gd name="connsiteY4" fmla="*/ 5568 h 118225"/>
            <a:gd name="connsiteX0" fmla="*/ 9951 w 9951"/>
            <a:gd name="connsiteY0" fmla="*/ 10024 h 10042"/>
            <a:gd name="connsiteX1" fmla="*/ 5646 w 9951"/>
            <a:gd name="connsiteY1" fmla="*/ 9730 h 10042"/>
            <a:gd name="connsiteX2" fmla="*/ 3093 w 9951"/>
            <a:gd name="connsiteY2" fmla="*/ 9806 h 10042"/>
            <a:gd name="connsiteX3" fmla="*/ 1607 w 9951"/>
            <a:gd name="connsiteY3" fmla="*/ 4270 h 10042"/>
            <a:gd name="connsiteX4" fmla="*/ 0 w 9951"/>
            <a:gd name="connsiteY4" fmla="*/ 471 h 10042"/>
            <a:gd name="connsiteX0" fmla="*/ 10000 w 10000"/>
            <a:gd name="connsiteY0" fmla="*/ 9982 h 9982"/>
            <a:gd name="connsiteX1" fmla="*/ 5674 w 10000"/>
            <a:gd name="connsiteY1" fmla="*/ 9689 h 9982"/>
            <a:gd name="connsiteX2" fmla="*/ 3108 w 10000"/>
            <a:gd name="connsiteY2" fmla="*/ 9765 h 9982"/>
            <a:gd name="connsiteX3" fmla="*/ 1615 w 10000"/>
            <a:gd name="connsiteY3" fmla="*/ 4252 h 9982"/>
            <a:gd name="connsiteX4" fmla="*/ 0 w 10000"/>
            <a:gd name="connsiteY4" fmla="*/ 469 h 9982"/>
            <a:gd name="connsiteX0" fmla="*/ 36 w 17238"/>
            <a:gd name="connsiteY0" fmla="*/ 11868 h 11868"/>
            <a:gd name="connsiteX1" fmla="*/ 16506 w 17238"/>
            <a:gd name="connsiteY1" fmla="*/ 9706 h 11868"/>
            <a:gd name="connsiteX2" fmla="*/ 13940 w 17238"/>
            <a:gd name="connsiteY2" fmla="*/ 9783 h 11868"/>
            <a:gd name="connsiteX3" fmla="*/ 12447 w 17238"/>
            <a:gd name="connsiteY3" fmla="*/ 4260 h 11868"/>
            <a:gd name="connsiteX4" fmla="*/ 10832 w 17238"/>
            <a:gd name="connsiteY4" fmla="*/ 470 h 11868"/>
            <a:gd name="connsiteX0" fmla="*/ 0 w 17202"/>
            <a:gd name="connsiteY0" fmla="*/ 11868 h 11868"/>
            <a:gd name="connsiteX1" fmla="*/ 16470 w 17202"/>
            <a:gd name="connsiteY1" fmla="*/ 9706 h 11868"/>
            <a:gd name="connsiteX2" fmla="*/ 13904 w 17202"/>
            <a:gd name="connsiteY2" fmla="*/ 9783 h 11868"/>
            <a:gd name="connsiteX3" fmla="*/ 12411 w 17202"/>
            <a:gd name="connsiteY3" fmla="*/ 4260 h 11868"/>
            <a:gd name="connsiteX4" fmla="*/ 10796 w 17202"/>
            <a:gd name="connsiteY4" fmla="*/ 470 h 11868"/>
            <a:gd name="connsiteX0" fmla="*/ 0 w 28577"/>
            <a:gd name="connsiteY0" fmla="*/ 11868 h 11868"/>
            <a:gd name="connsiteX1" fmla="*/ 16470 w 28577"/>
            <a:gd name="connsiteY1" fmla="*/ 9706 h 11868"/>
            <a:gd name="connsiteX2" fmla="*/ 28486 w 28577"/>
            <a:gd name="connsiteY2" fmla="*/ 5290 h 11868"/>
            <a:gd name="connsiteX3" fmla="*/ 12411 w 28577"/>
            <a:gd name="connsiteY3" fmla="*/ 4260 h 11868"/>
            <a:gd name="connsiteX4" fmla="*/ 10796 w 28577"/>
            <a:gd name="connsiteY4" fmla="*/ 470 h 11868"/>
            <a:gd name="connsiteX0" fmla="*/ 0 w 28511"/>
            <a:gd name="connsiteY0" fmla="*/ 11868 h 11868"/>
            <a:gd name="connsiteX1" fmla="*/ 15736 w 28511"/>
            <a:gd name="connsiteY1" fmla="*/ 9216 h 11868"/>
            <a:gd name="connsiteX2" fmla="*/ 28486 w 28511"/>
            <a:gd name="connsiteY2" fmla="*/ 5290 h 11868"/>
            <a:gd name="connsiteX3" fmla="*/ 12411 w 28511"/>
            <a:gd name="connsiteY3" fmla="*/ 4260 h 11868"/>
            <a:gd name="connsiteX4" fmla="*/ 10796 w 28511"/>
            <a:gd name="connsiteY4" fmla="*/ 470 h 11868"/>
            <a:gd name="connsiteX0" fmla="*/ 0 w 29596"/>
            <a:gd name="connsiteY0" fmla="*/ 11868 h 11868"/>
            <a:gd name="connsiteX1" fmla="*/ 15736 w 29596"/>
            <a:gd name="connsiteY1" fmla="*/ 9216 h 11868"/>
            <a:gd name="connsiteX2" fmla="*/ 29573 w 29596"/>
            <a:gd name="connsiteY2" fmla="*/ 5101 h 11868"/>
            <a:gd name="connsiteX3" fmla="*/ 12411 w 29596"/>
            <a:gd name="connsiteY3" fmla="*/ 4260 h 11868"/>
            <a:gd name="connsiteX4" fmla="*/ 10796 w 29596"/>
            <a:gd name="connsiteY4" fmla="*/ 470 h 11868"/>
            <a:gd name="connsiteX0" fmla="*/ 0 w 29677"/>
            <a:gd name="connsiteY0" fmla="*/ 11868 h 11868"/>
            <a:gd name="connsiteX1" fmla="*/ 15736 w 29677"/>
            <a:gd name="connsiteY1" fmla="*/ 9216 h 11868"/>
            <a:gd name="connsiteX2" fmla="*/ 29573 w 29677"/>
            <a:gd name="connsiteY2" fmla="*/ 5101 h 11868"/>
            <a:gd name="connsiteX3" fmla="*/ 12411 w 29677"/>
            <a:gd name="connsiteY3" fmla="*/ 4260 h 11868"/>
            <a:gd name="connsiteX4" fmla="*/ 10796 w 29677"/>
            <a:gd name="connsiteY4" fmla="*/ 470 h 11868"/>
            <a:gd name="connsiteX0" fmla="*/ 2362 w 32039"/>
            <a:gd name="connsiteY0" fmla="*/ 9861 h 9861"/>
            <a:gd name="connsiteX1" fmla="*/ 18098 w 32039"/>
            <a:gd name="connsiteY1" fmla="*/ 7209 h 9861"/>
            <a:gd name="connsiteX2" fmla="*/ 31935 w 32039"/>
            <a:gd name="connsiteY2" fmla="*/ 3094 h 9861"/>
            <a:gd name="connsiteX3" fmla="*/ 14773 w 32039"/>
            <a:gd name="connsiteY3" fmla="*/ 2253 h 9861"/>
            <a:gd name="connsiteX4" fmla="*/ 0 w 32039"/>
            <a:gd name="connsiteY4" fmla="*/ 5076 h 9861"/>
            <a:gd name="connsiteX0" fmla="*/ 737 w 10000"/>
            <a:gd name="connsiteY0" fmla="*/ 8106 h 8106"/>
            <a:gd name="connsiteX1" fmla="*/ 5649 w 10000"/>
            <a:gd name="connsiteY1" fmla="*/ 5417 h 8106"/>
            <a:gd name="connsiteX2" fmla="*/ 9968 w 10000"/>
            <a:gd name="connsiteY2" fmla="*/ 1244 h 8106"/>
            <a:gd name="connsiteX3" fmla="*/ 4611 w 10000"/>
            <a:gd name="connsiteY3" fmla="*/ 391 h 8106"/>
            <a:gd name="connsiteX4" fmla="*/ 0 w 10000"/>
            <a:gd name="connsiteY4" fmla="*/ 3254 h 8106"/>
            <a:gd name="connsiteX0" fmla="*/ 737 w 10000"/>
            <a:gd name="connsiteY0" fmla="*/ 10249 h 10249"/>
            <a:gd name="connsiteX1" fmla="*/ 5649 w 10000"/>
            <a:gd name="connsiteY1" fmla="*/ 6932 h 10249"/>
            <a:gd name="connsiteX2" fmla="*/ 9968 w 10000"/>
            <a:gd name="connsiteY2" fmla="*/ 1784 h 10249"/>
            <a:gd name="connsiteX3" fmla="*/ 4611 w 10000"/>
            <a:gd name="connsiteY3" fmla="*/ 731 h 10249"/>
            <a:gd name="connsiteX4" fmla="*/ 0 w 10000"/>
            <a:gd name="connsiteY4" fmla="*/ 4263 h 10249"/>
            <a:gd name="connsiteX0" fmla="*/ 737 w 9977"/>
            <a:gd name="connsiteY0" fmla="*/ 8828 h 8828"/>
            <a:gd name="connsiteX1" fmla="*/ 5649 w 9977"/>
            <a:gd name="connsiteY1" fmla="*/ 5511 h 8828"/>
            <a:gd name="connsiteX2" fmla="*/ 9968 w 9977"/>
            <a:gd name="connsiteY2" fmla="*/ 363 h 8828"/>
            <a:gd name="connsiteX3" fmla="*/ 4446 w 9977"/>
            <a:gd name="connsiteY3" fmla="*/ 584 h 8828"/>
            <a:gd name="connsiteX4" fmla="*/ 0 w 9977"/>
            <a:gd name="connsiteY4" fmla="*/ 2842 h 8828"/>
            <a:gd name="connsiteX0" fmla="*/ 739 w 10133"/>
            <a:gd name="connsiteY0" fmla="*/ 11176 h 11176"/>
            <a:gd name="connsiteX1" fmla="*/ 5662 w 10133"/>
            <a:gd name="connsiteY1" fmla="*/ 7419 h 11176"/>
            <a:gd name="connsiteX2" fmla="*/ 9991 w 10133"/>
            <a:gd name="connsiteY2" fmla="*/ 1587 h 11176"/>
            <a:gd name="connsiteX3" fmla="*/ 4456 w 10133"/>
            <a:gd name="connsiteY3" fmla="*/ 1838 h 11176"/>
            <a:gd name="connsiteX4" fmla="*/ 0 w 10133"/>
            <a:gd name="connsiteY4" fmla="*/ 4395 h 11176"/>
            <a:gd name="connsiteX0" fmla="*/ 739 w 9907"/>
            <a:gd name="connsiteY0" fmla="*/ 12422 h 12422"/>
            <a:gd name="connsiteX1" fmla="*/ 5662 w 9907"/>
            <a:gd name="connsiteY1" fmla="*/ 8665 h 12422"/>
            <a:gd name="connsiteX2" fmla="*/ 9759 w 9907"/>
            <a:gd name="connsiteY2" fmla="*/ 1266 h 12422"/>
            <a:gd name="connsiteX3" fmla="*/ 4456 w 9907"/>
            <a:gd name="connsiteY3" fmla="*/ 3084 h 12422"/>
            <a:gd name="connsiteX4" fmla="*/ 0 w 9907"/>
            <a:gd name="connsiteY4" fmla="*/ 5641 h 12422"/>
            <a:gd name="connsiteX0" fmla="*/ 746 w 10007"/>
            <a:gd name="connsiteY0" fmla="*/ 10651 h 10651"/>
            <a:gd name="connsiteX1" fmla="*/ 5715 w 10007"/>
            <a:gd name="connsiteY1" fmla="*/ 7627 h 10651"/>
            <a:gd name="connsiteX2" fmla="*/ 9851 w 10007"/>
            <a:gd name="connsiteY2" fmla="*/ 1670 h 10651"/>
            <a:gd name="connsiteX3" fmla="*/ 4498 w 10007"/>
            <a:gd name="connsiteY3" fmla="*/ 3134 h 10651"/>
            <a:gd name="connsiteX4" fmla="*/ 0 w 10007"/>
            <a:gd name="connsiteY4" fmla="*/ 5192 h 10651"/>
            <a:gd name="connsiteX0" fmla="*/ 746 w 10007"/>
            <a:gd name="connsiteY0" fmla="*/ 10651 h 10651"/>
            <a:gd name="connsiteX1" fmla="*/ 5715 w 10007"/>
            <a:gd name="connsiteY1" fmla="*/ 7627 h 10651"/>
            <a:gd name="connsiteX2" fmla="*/ 9851 w 10007"/>
            <a:gd name="connsiteY2" fmla="*/ 1670 h 10651"/>
            <a:gd name="connsiteX3" fmla="*/ 4498 w 10007"/>
            <a:gd name="connsiteY3" fmla="*/ 3134 h 10651"/>
            <a:gd name="connsiteX4" fmla="*/ 0 w 10007"/>
            <a:gd name="connsiteY4" fmla="*/ 5192 h 10651"/>
            <a:gd name="connsiteX0" fmla="*/ 859 w 10120"/>
            <a:gd name="connsiteY0" fmla="*/ 10651 h 10651"/>
            <a:gd name="connsiteX1" fmla="*/ 5828 w 10120"/>
            <a:gd name="connsiteY1" fmla="*/ 7627 h 10651"/>
            <a:gd name="connsiteX2" fmla="*/ 9964 w 10120"/>
            <a:gd name="connsiteY2" fmla="*/ 1670 h 10651"/>
            <a:gd name="connsiteX3" fmla="*/ 4611 w 10120"/>
            <a:gd name="connsiteY3" fmla="*/ 3134 h 10651"/>
            <a:gd name="connsiteX4" fmla="*/ 0 w 10120"/>
            <a:gd name="connsiteY4" fmla="*/ 1152 h 10651"/>
            <a:gd name="connsiteX0" fmla="*/ 0 w 9261"/>
            <a:gd name="connsiteY0" fmla="*/ 10651 h 10651"/>
            <a:gd name="connsiteX1" fmla="*/ 4969 w 9261"/>
            <a:gd name="connsiteY1" fmla="*/ 7627 h 10651"/>
            <a:gd name="connsiteX2" fmla="*/ 9105 w 9261"/>
            <a:gd name="connsiteY2" fmla="*/ 1670 h 10651"/>
            <a:gd name="connsiteX3" fmla="*/ 3752 w 9261"/>
            <a:gd name="connsiteY3" fmla="*/ 3134 h 10651"/>
            <a:gd name="connsiteX0" fmla="*/ 0 w 10000"/>
            <a:gd name="connsiteY0" fmla="*/ 8432 h 8432"/>
            <a:gd name="connsiteX1" fmla="*/ 5366 w 10000"/>
            <a:gd name="connsiteY1" fmla="*/ 5593 h 8432"/>
            <a:gd name="connsiteX2" fmla="*/ 9832 w 10000"/>
            <a:gd name="connsiteY2" fmla="*/ 0 h 8432"/>
            <a:gd name="connsiteX0" fmla="*/ 0 w 7810"/>
            <a:gd name="connsiteY0" fmla="*/ 4629 h 4629"/>
            <a:gd name="connsiteX1" fmla="*/ 5366 w 7810"/>
            <a:gd name="connsiteY1" fmla="*/ 1262 h 4629"/>
            <a:gd name="connsiteX2" fmla="*/ 7523 w 7810"/>
            <a:gd name="connsiteY2" fmla="*/ 0 h 4629"/>
            <a:gd name="connsiteX0" fmla="*/ 0 w 7142"/>
            <a:gd name="connsiteY0" fmla="*/ 6955 h 6955"/>
            <a:gd name="connsiteX1" fmla="*/ 4053 w 7142"/>
            <a:gd name="connsiteY1" fmla="*/ 2726 h 6955"/>
            <a:gd name="connsiteX2" fmla="*/ 6815 w 7142"/>
            <a:gd name="connsiteY2" fmla="*/ 0 h 6955"/>
            <a:gd name="connsiteX0" fmla="*/ 0 w 10078"/>
            <a:gd name="connsiteY0" fmla="*/ 29836 h 29836"/>
            <a:gd name="connsiteX1" fmla="*/ 5675 w 10078"/>
            <a:gd name="connsiteY1" fmla="*/ 23755 h 29836"/>
            <a:gd name="connsiteX2" fmla="*/ 9625 w 10078"/>
            <a:gd name="connsiteY2" fmla="*/ 0 h 29836"/>
            <a:gd name="connsiteX0" fmla="*/ 0 w 10040"/>
            <a:gd name="connsiteY0" fmla="*/ 29836 h 29836"/>
            <a:gd name="connsiteX1" fmla="*/ 5675 w 10040"/>
            <a:gd name="connsiteY1" fmla="*/ 23755 h 29836"/>
            <a:gd name="connsiteX2" fmla="*/ 9625 w 10040"/>
            <a:gd name="connsiteY2" fmla="*/ 0 h 29836"/>
            <a:gd name="connsiteX0" fmla="*/ 0 w 10101"/>
            <a:gd name="connsiteY0" fmla="*/ 29836 h 29836"/>
            <a:gd name="connsiteX1" fmla="*/ 5675 w 10101"/>
            <a:gd name="connsiteY1" fmla="*/ 23755 h 29836"/>
            <a:gd name="connsiteX2" fmla="*/ 9625 w 10101"/>
            <a:gd name="connsiteY2" fmla="*/ 0 h 29836"/>
            <a:gd name="connsiteX0" fmla="*/ 0 w 10130"/>
            <a:gd name="connsiteY0" fmla="*/ 31345 h 31345"/>
            <a:gd name="connsiteX1" fmla="*/ 5764 w 10130"/>
            <a:gd name="connsiteY1" fmla="*/ 23755 h 31345"/>
            <a:gd name="connsiteX2" fmla="*/ 9714 w 10130"/>
            <a:gd name="connsiteY2" fmla="*/ 0 h 31345"/>
            <a:gd name="connsiteX0" fmla="*/ 0 w 10160"/>
            <a:gd name="connsiteY0" fmla="*/ 31345 h 31345"/>
            <a:gd name="connsiteX1" fmla="*/ 5764 w 10160"/>
            <a:gd name="connsiteY1" fmla="*/ 23755 h 31345"/>
            <a:gd name="connsiteX2" fmla="*/ 9714 w 10160"/>
            <a:gd name="connsiteY2" fmla="*/ 0 h 31345"/>
            <a:gd name="connsiteX0" fmla="*/ 0 w 9996"/>
            <a:gd name="connsiteY0" fmla="*/ 32642 h 32642"/>
            <a:gd name="connsiteX1" fmla="*/ 5632 w 9996"/>
            <a:gd name="connsiteY1" fmla="*/ 23755 h 32642"/>
            <a:gd name="connsiteX2" fmla="*/ 9582 w 9996"/>
            <a:gd name="connsiteY2" fmla="*/ 0 h 32642"/>
            <a:gd name="connsiteX0" fmla="*/ 0 w 10377"/>
            <a:gd name="connsiteY0" fmla="*/ 10648 h 10648"/>
            <a:gd name="connsiteX1" fmla="*/ 5634 w 10377"/>
            <a:gd name="connsiteY1" fmla="*/ 7925 h 10648"/>
            <a:gd name="connsiteX2" fmla="*/ 9987 w 10377"/>
            <a:gd name="connsiteY2" fmla="*/ 0 h 10648"/>
            <a:gd name="connsiteX0" fmla="*/ 0 w 10301"/>
            <a:gd name="connsiteY0" fmla="*/ 11634 h 11634"/>
            <a:gd name="connsiteX1" fmla="*/ 5634 w 10301"/>
            <a:gd name="connsiteY1" fmla="*/ 8911 h 11634"/>
            <a:gd name="connsiteX2" fmla="*/ 9906 w 10301"/>
            <a:gd name="connsiteY2" fmla="*/ 0 h 11634"/>
            <a:gd name="connsiteX0" fmla="*/ 0 w 10968"/>
            <a:gd name="connsiteY0" fmla="*/ 11998 h 11998"/>
            <a:gd name="connsiteX1" fmla="*/ 6294 w 10968"/>
            <a:gd name="connsiteY1" fmla="*/ 8911 h 11998"/>
            <a:gd name="connsiteX2" fmla="*/ 10566 w 10968"/>
            <a:gd name="connsiteY2" fmla="*/ 0 h 11998"/>
            <a:gd name="connsiteX0" fmla="*/ 0 w 11207"/>
            <a:gd name="connsiteY0" fmla="*/ 11936 h 11936"/>
            <a:gd name="connsiteX1" fmla="*/ 6530 w 11207"/>
            <a:gd name="connsiteY1" fmla="*/ 8911 h 11936"/>
            <a:gd name="connsiteX2" fmla="*/ 10802 w 11207"/>
            <a:gd name="connsiteY2" fmla="*/ 0 h 119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207" h="11936">
              <a:moveTo>
                <a:pt x="0" y="11936"/>
              </a:moveTo>
              <a:cubicBezTo>
                <a:pt x="1291" y="11360"/>
                <a:pt x="4730" y="10900"/>
                <a:pt x="6530" y="8911"/>
              </a:cubicBezTo>
              <a:cubicBezTo>
                <a:pt x="8330" y="6922"/>
                <a:pt x="12521" y="5246"/>
                <a:pt x="10802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639318</xdr:colOff>
      <xdr:row>60</xdr:row>
      <xdr:rowOff>106620</xdr:rowOff>
    </xdr:from>
    <xdr:to>
      <xdr:col>2</xdr:col>
      <xdr:colOff>604810</xdr:colOff>
      <xdr:row>64</xdr:row>
      <xdr:rowOff>92874</xdr:rowOff>
    </xdr:to>
    <xdr:sp macro="" textlink="">
      <xdr:nvSpPr>
        <xdr:cNvPr id="1470" name="Freeform 217">
          <a:extLst>
            <a:ext uri="{FF2B5EF4-FFF2-40B4-BE49-F238E27FC236}">
              <a16:creationId xmlns:a16="http://schemas.microsoft.com/office/drawing/2014/main" id="{86B7B957-B2B4-4322-9EFD-EBDF1B5816E6}"/>
            </a:ext>
          </a:extLst>
        </xdr:cNvPr>
        <xdr:cNvSpPr>
          <a:spLocks/>
        </xdr:cNvSpPr>
      </xdr:nvSpPr>
      <xdr:spPr bwMode="auto">
        <a:xfrm rot="17332423">
          <a:off x="781337" y="10167781"/>
          <a:ext cx="656814" cy="65129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8438"/>
            <a:gd name="connsiteX1" fmla="*/ 5852 w 10000"/>
            <a:gd name="connsiteY1" fmla="*/ 18289 h 18438"/>
            <a:gd name="connsiteX2" fmla="*/ 2832 w 10000"/>
            <a:gd name="connsiteY2" fmla="*/ 9062 h 18438"/>
            <a:gd name="connsiteX3" fmla="*/ 0 w 10000"/>
            <a:gd name="connsiteY3" fmla="*/ 6797 h 18438"/>
            <a:gd name="connsiteX0" fmla="*/ 11498 w 11498"/>
            <a:gd name="connsiteY0" fmla="*/ 23635 h 42073"/>
            <a:gd name="connsiteX1" fmla="*/ 7350 w 11498"/>
            <a:gd name="connsiteY1" fmla="*/ 41924 h 42073"/>
            <a:gd name="connsiteX2" fmla="*/ 4330 w 11498"/>
            <a:gd name="connsiteY2" fmla="*/ 32697 h 42073"/>
            <a:gd name="connsiteX3" fmla="*/ 0 w 11498"/>
            <a:gd name="connsiteY3" fmla="*/ 0 h 42073"/>
            <a:gd name="connsiteX0" fmla="*/ 11498 w 11498"/>
            <a:gd name="connsiteY0" fmla="*/ 46916 h 65448"/>
            <a:gd name="connsiteX1" fmla="*/ 7350 w 11498"/>
            <a:gd name="connsiteY1" fmla="*/ 65205 h 65448"/>
            <a:gd name="connsiteX2" fmla="*/ 4330 w 11498"/>
            <a:gd name="connsiteY2" fmla="*/ 55978 h 65448"/>
            <a:gd name="connsiteX3" fmla="*/ 3503 w 11498"/>
            <a:gd name="connsiteY3" fmla="*/ 660 h 65448"/>
            <a:gd name="connsiteX4" fmla="*/ 0 w 11498"/>
            <a:gd name="connsiteY4" fmla="*/ 23281 h 65448"/>
            <a:gd name="connsiteX0" fmla="*/ 11826 w 11826"/>
            <a:gd name="connsiteY0" fmla="*/ 53003 h 71535"/>
            <a:gd name="connsiteX1" fmla="*/ 7678 w 11826"/>
            <a:gd name="connsiteY1" fmla="*/ 71292 h 71535"/>
            <a:gd name="connsiteX2" fmla="*/ 4658 w 11826"/>
            <a:gd name="connsiteY2" fmla="*/ 62065 h 71535"/>
            <a:gd name="connsiteX3" fmla="*/ 3831 w 11826"/>
            <a:gd name="connsiteY3" fmla="*/ 6747 h 71535"/>
            <a:gd name="connsiteX4" fmla="*/ 0 w 11826"/>
            <a:gd name="connsiteY4" fmla="*/ 0 h 71535"/>
            <a:gd name="connsiteX0" fmla="*/ 11826 w 11826"/>
            <a:gd name="connsiteY0" fmla="*/ 53003 h 74488"/>
            <a:gd name="connsiteX1" fmla="*/ 7678 w 11826"/>
            <a:gd name="connsiteY1" fmla="*/ 71292 h 74488"/>
            <a:gd name="connsiteX2" fmla="*/ 5246 w 11826"/>
            <a:gd name="connsiteY2" fmla="*/ 72193 h 74488"/>
            <a:gd name="connsiteX3" fmla="*/ 3831 w 11826"/>
            <a:gd name="connsiteY3" fmla="*/ 6747 h 74488"/>
            <a:gd name="connsiteX4" fmla="*/ 0 w 11826"/>
            <a:gd name="connsiteY4" fmla="*/ 0 h 74488"/>
            <a:gd name="connsiteX0" fmla="*/ 11826 w 11826"/>
            <a:gd name="connsiteY0" fmla="*/ 58668 h 80153"/>
            <a:gd name="connsiteX1" fmla="*/ 7678 w 11826"/>
            <a:gd name="connsiteY1" fmla="*/ 76957 h 80153"/>
            <a:gd name="connsiteX2" fmla="*/ 5246 w 11826"/>
            <a:gd name="connsiteY2" fmla="*/ 77858 h 80153"/>
            <a:gd name="connsiteX3" fmla="*/ 3831 w 11826"/>
            <a:gd name="connsiteY3" fmla="*/ 12412 h 80153"/>
            <a:gd name="connsiteX4" fmla="*/ 0 w 11826"/>
            <a:gd name="connsiteY4" fmla="*/ 5665 h 80153"/>
            <a:gd name="connsiteX0" fmla="*/ 11826 w 11826"/>
            <a:gd name="connsiteY0" fmla="*/ 81526 h 103011"/>
            <a:gd name="connsiteX1" fmla="*/ 7678 w 11826"/>
            <a:gd name="connsiteY1" fmla="*/ 99815 h 103011"/>
            <a:gd name="connsiteX2" fmla="*/ 5246 w 11826"/>
            <a:gd name="connsiteY2" fmla="*/ 100716 h 103011"/>
            <a:gd name="connsiteX3" fmla="*/ 3831 w 11826"/>
            <a:gd name="connsiteY3" fmla="*/ 35270 h 103011"/>
            <a:gd name="connsiteX4" fmla="*/ 0 w 11826"/>
            <a:gd name="connsiteY4" fmla="*/ 28523 h 103011"/>
            <a:gd name="connsiteX0" fmla="*/ 11987 w 11987"/>
            <a:gd name="connsiteY0" fmla="*/ 83014 h 104499"/>
            <a:gd name="connsiteX1" fmla="*/ 7839 w 11987"/>
            <a:gd name="connsiteY1" fmla="*/ 101303 h 104499"/>
            <a:gd name="connsiteX2" fmla="*/ 5407 w 11987"/>
            <a:gd name="connsiteY2" fmla="*/ 102204 h 104499"/>
            <a:gd name="connsiteX3" fmla="*/ 3992 w 11987"/>
            <a:gd name="connsiteY3" fmla="*/ 36758 h 104499"/>
            <a:gd name="connsiteX4" fmla="*/ 0 w 11987"/>
            <a:gd name="connsiteY4" fmla="*/ 24923 h 104499"/>
            <a:gd name="connsiteX0" fmla="*/ 12602 w 12602"/>
            <a:gd name="connsiteY0" fmla="*/ 87078 h 108563"/>
            <a:gd name="connsiteX1" fmla="*/ 8454 w 12602"/>
            <a:gd name="connsiteY1" fmla="*/ 105367 h 108563"/>
            <a:gd name="connsiteX2" fmla="*/ 6022 w 12602"/>
            <a:gd name="connsiteY2" fmla="*/ 106268 h 108563"/>
            <a:gd name="connsiteX3" fmla="*/ 4607 w 12602"/>
            <a:gd name="connsiteY3" fmla="*/ 40822 h 108563"/>
            <a:gd name="connsiteX4" fmla="*/ 0 w 12602"/>
            <a:gd name="connsiteY4" fmla="*/ 16945 h 108563"/>
            <a:gd name="connsiteX0" fmla="*/ 10533 w 10533"/>
            <a:gd name="connsiteY0" fmla="*/ 91461 h 112946"/>
            <a:gd name="connsiteX1" fmla="*/ 6385 w 10533"/>
            <a:gd name="connsiteY1" fmla="*/ 109750 h 112946"/>
            <a:gd name="connsiteX2" fmla="*/ 3953 w 10533"/>
            <a:gd name="connsiteY2" fmla="*/ 110651 h 112946"/>
            <a:gd name="connsiteX3" fmla="*/ 2538 w 10533"/>
            <a:gd name="connsiteY3" fmla="*/ 45205 h 112946"/>
            <a:gd name="connsiteX4" fmla="*/ 0 w 10533"/>
            <a:gd name="connsiteY4" fmla="*/ 10711 h 112946"/>
            <a:gd name="connsiteX0" fmla="*/ 9526 w 9526"/>
            <a:gd name="connsiteY0" fmla="*/ 96740 h 118225"/>
            <a:gd name="connsiteX1" fmla="*/ 5378 w 9526"/>
            <a:gd name="connsiteY1" fmla="*/ 115029 h 118225"/>
            <a:gd name="connsiteX2" fmla="*/ 2946 w 9526"/>
            <a:gd name="connsiteY2" fmla="*/ 115930 h 118225"/>
            <a:gd name="connsiteX3" fmla="*/ 1531 w 9526"/>
            <a:gd name="connsiteY3" fmla="*/ 50484 h 118225"/>
            <a:gd name="connsiteX4" fmla="*/ 0 w 9526"/>
            <a:gd name="connsiteY4" fmla="*/ 5568 h 118225"/>
            <a:gd name="connsiteX0" fmla="*/ 9951 w 9951"/>
            <a:gd name="connsiteY0" fmla="*/ 10024 h 10042"/>
            <a:gd name="connsiteX1" fmla="*/ 5646 w 9951"/>
            <a:gd name="connsiteY1" fmla="*/ 9730 h 10042"/>
            <a:gd name="connsiteX2" fmla="*/ 3093 w 9951"/>
            <a:gd name="connsiteY2" fmla="*/ 9806 h 10042"/>
            <a:gd name="connsiteX3" fmla="*/ 1607 w 9951"/>
            <a:gd name="connsiteY3" fmla="*/ 4270 h 10042"/>
            <a:gd name="connsiteX4" fmla="*/ 0 w 9951"/>
            <a:gd name="connsiteY4" fmla="*/ 471 h 10042"/>
            <a:gd name="connsiteX0" fmla="*/ 10000 w 10000"/>
            <a:gd name="connsiteY0" fmla="*/ 9982 h 9982"/>
            <a:gd name="connsiteX1" fmla="*/ 5674 w 10000"/>
            <a:gd name="connsiteY1" fmla="*/ 9689 h 9982"/>
            <a:gd name="connsiteX2" fmla="*/ 3108 w 10000"/>
            <a:gd name="connsiteY2" fmla="*/ 9765 h 9982"/>
            <a:gd name="connsiteX3" fmla="*/ 1615 w 10000"/>
            <a:gd name="connsiteY3" fmla="*/ 4252 h 9982"/>
            <a:gd name="connsiteX4" fmla="*/ 0 w 10000"/>
            <a:gd name="connsiteY4" fmla="*/ 469 h 9982"/>
            <a:gd name="connsiteX0" fmla="*/ 36 w 17238"/>
            <a:gd name="connsiteY0" fmla="*/ 11868 h 11868"/>
            <a:gd name="connsiteX1" fmla="*/ 16506 w 17238"/>
            <a:gd name="connsiteY1" fmla="*/ 9706 h 11868"/>
            <a:gd name="connsiteX2" fmla="*/ 13940 w 17238"/>
            <a:gd name="connsiteY2" fmla="*/ 9783 h 11868"/>
            <a:gd name="connsiteX3" fmla="*/ 12447 w 17238"/>
            <a:gd name="connsiteY3" fmla="*/ 4260 h 11868"/>
            <a:gd name="connsiteX4" fmla="*/ 10832 w 17238"/>
            <a:gd name="connsiteY4" fmla="*/ 470 h 11868"/>
            <a:gd name="connsiteX0" fmla="*/ 0 w 17202"/>
            <a:gd name="connsiteY0" fmla="*/ 11868 h 11868"/>
            <a:gd name="connsiteX1" fmla="*/ 16470 w 17202"/>
            <a:gd name="connsiteY1" fmla="*/ 9706 h 11868"/>
            <a:gd name="connsiteX2" fmla="*/ 13904 w 17202"/>
            <a:gd name="connsiteY2" fmla="*/ 9783 h 11868"/>
            <a:gd name="connsiteX3" fmla="*/ 12411 w 17202"/>
            <a:gd name="connsiteY3" fmla="*/ 4260 h 11868"/>
            <a:gd name="connsiteX4" fmla="*/ 10796 w 17202"/>
            <a:gd name="connsiteY4" fmla="*/ 470 h 11868"/>
            <a:gd name="connsiteX0" fmla="*/ 0 w 28577"/>
            <a:gd name="connsiteY0" fmla="*/ 11868 h 11868"/>
            <a:gd name="connsiteX1" fmla="*/ 16470 w 28577"/>
            <a:gd name="connsiteY1" fmla="*/ 9706 h 11868"/>
            <a:gd name="connsiteX2" fmla="*/ 28486 w 28577"/>
            <a:gd name="connsiteY2" fmla="*/ 5290 h 11868"/>
            <a:gd name="connsiteX3" fmla="*/ 12411 w 28577"/>
            <a:gd name="connsiteY3" fmla="*/ 4260 h 11868"/>
            <a:gd name="connsiteX4" fmla="*/ 10796 w 28577"/>
            <a:gd name="connsiteY4" fmla="*/ 470 h 11868"/>
            <a:gd name="connsiteX0" fmla="*/ 0 w 28511"/>
            <a:gd name="connsiteY0" fmla="*/ 11868 h 11868"/>
            <a:gd name="connsiteX1" fmla="*/ 15736 w 28511"/>
            <a:gd name="connsiteY1" fmla="*/ 9216 h 11868"/>
            <a:gd name="connsiteX2" fmla="*/ 28486 w 28511"/>
            <a:gd name="connsiteY2" fmla="*/ 5290 h 11868"/>
            <a:gd name="connsiteX3" fmla="*/ 12411 w 28511"/>
            <a:gd name="connsiteY3" fmla="*/ 4260 h 11868"/>
            <a:gd name="connsiteX4" fmla="*/ 10796 w 28511"/>
            <a:gd name="connsiteY4" fmla="*/ 470 h 11868"/>
            <a:gd name="connsiteX0" fmla="*/ 0 w 29596"/>
            <a:gd name="connsiteY0" fmla="*/ 11868 h 11868"/>
            <a:gd name="connsiteX1" fmla="*/ 15736 w 29596"/>
            <a:gd name="connsiteY1" fmla="*/ 9216 h 11868"/>
            <a:gd name="connsiteX2" fmla="*/ 29573 w 29596"/>
            <a:gd name="connsiteY2" fmla="*/ 5101 h 11868"/>
            <a:gd name="connsiteX3" fmla="*/ 12411 w 29596"/>
            <a:gd name="connsiteY3" fmla="*/ 4260 h 11868"/>
            <a:gd name="connsiteX4" fmla="*/ 10796 w 29596"/>
            <a:gd name="connsiteY4" fmla="*/ 470 h 11868"/>
            <a:gd name="connsiteX0" fmla="*/ 0 w 29677"/>
            <a:gd name="connsiteY0" fmla="*/ 11868 h 11868"/>
            <a:gd name="connsiteX1" fmla="*/ 15736 w 29677"/>
            <a:gd name="connsiteY1" fmla="*/ 9216 h 11868"/>
            <a:gd name="connsiteX2" fmla="*/ 29573 w 29677"/>
            <a:gd name="connsiteY2" fmla="*/ 5101 h 11868"/>
            <a:gd name="connsiteX3" fmla="*/ 12411 w 29677"/>
            <a:gd name="connsiteY3" fmla="*/ 4260 h 11868"/>
            <a:gd name="connsiteX4" fmla="*/ 10796 w 29677"/>
            <a:gd name="connsiteY4" fmla="*/ 470 h 11868"/>
            <a:gd name="connsiteX0" fmla="*/ 2362 w 32039"/>
            <a:gd name="connsiteY0" fmla="*/ 9861 h 9861"/>
            <a:gd name="connsiteX1" fmla="*/ 18098 w 32039"/>
            <a:gd name="connsiteY1" fmla="*/ 7209 h 9861"/>
            <a:gd name="connsiteX2" fmla="*/ 31935 w 32039"/>
            <a:gd name="connsiteY2" fmla="*/ 3094 h 9861"/>
            <a:gd name="connsiteX3" fmla="*/ 14773 w 32039"/>
            <a:gd name="connsiteY3" fmla="*/ 2253 h 9861"/>
            <a:gd name="connsiteX4" fmla="*/ 0 w 32039"/>
            <a:gd name="connsiteY4" fmla="*/ 5076 h 9861"/>
            <a:gd name="connsiteX0" fmla="*/ 737 w 10000"/>
            <a:gd name="connsiteY0" fmla="*/ 8106 h 8106"/>
            <a:gd name="connsiteX1" fmla="*/ 5649 w 10000"/>
            <a:gd name="connsiteY1" fmla="*/ 5417 h 8106"/>
            <a:gd name="connsiteX2" fmla="*/ 9968 w 10000"/>
            <a:gd name="connsiteY2" fmla="*/ 1244 h 8106"/>
            <a:gd name="connsiteX3" fmla="*/ 4611 w 10000"/>
            <a:gd name="connsiteY3" fmla="*/ 391 h 8106"/>
            <a:gd name="connsiteX4" fmla="*/ 0 w 10000"/>
            <a:gd name="connsiteY4" fmla="*/ 3254 h 8106"/>
            <a:gd name="connsiteX0" fmla="*/ 737 w 10000"/>
            <a:gd name="connsiteY0" fmla="*/ 10249 h 10249"/>
            <a:gd name="connsiteX1" fmla="*/ 5649 w 10000"/>
            <a:gd name="connsiteY1" fmla="*/ 6932 h 10249"/>
            <a:gd name="connsiteX2" fmla="*/ 9968 w 10000"/>
            <a:gd name="connsiteY2" fmla="*/ 1784 h 10249"/>
            <a:gd name="connsiteX3" fmla="*/ 4611 w 10000"/>
            <a:gd name="connsiteY3" fmla="*/ 731 h 10249"/>
            <a:gd name="connsiteX4" fmla="*/ 0 w 10000"/>
            <a:gd name="connsiteY4" fmla="*/ 4263 h 10249"/>
            <a:gd name="connsiteX0" fmla="*/ 737 w 9977"/>
            <a:gd name="connsiteY0" fmla="*/ 8828 h 8828"/>
            <a:gd name="connsiteX1" fmla="*/ 5649 w 9977"/>
            <a:gd name="connsiteY1" fmla="*/ 5511 h 8828"/>
            <a:gd name="connsiteX2" fmla="*/ 9968 w 9977"/>
            <a:gd name="connsiteY2" fmla="*/ 363 h 8828"/>
            <a:gd name="connsiteX3" fmla="*/ 4446 w 9977"/>
            <a:gd name="connsiteY3" fmla="*/ 584 h 8828"/>
            <a:gd name="connsiteX4" fmla="*/ 0 w 9977"/>
            <a:gd name="connsiteY4" fmla="*/ 2842 h 8828"/>
            <a:gd name="connsiteX0" fmla="*/ 739 w 10133"/>
            <a:gd name="connsiteY0" fmla="*/ 11176 h 11176"/>
            <a:gd name="connsiteX1" fmla="*/ 5662 w 10133"/>
            <a:gd name="connsiteY1" fmla="*/ 7419 h 11176"/>
            <a:gd name="connsiteX2" fmla="*/ 9991 w 10133"/>
            <a:gd name="connsiteY2" fmla="*/ 1587 h 11176"/>
            <a:gd name="connsiteX3" fmla="*/ 4456 w 10133"/>
            <a:gd name="connsiteY3" fmla="*/ 1838 h 11176"/>
            <a:gd name="connsiteX4" fmla="*/ 0 w 10133"/>
            <a:gd name="connsiteY4" fmla="*/ 4395 h 11176"/>
            <a:gd name="connsiteX0" fmla="*/ 739 w 9907"/>
            <a:gd name="connsiteY0" fmla="*/ 12422 h 12422"/>
            <a:gd name="connsiteX1" fmla="*/ 5662 w 9907"/>
            <a:gd name="connsiteY1" fmla="*/ 8665 h 12422"/>
            <a:gd name="connsiteX2" fmla="*/ 9759 w 9907"/>
            <a:gd name="connsiteY2" fmla="*/ 1266 h 12422"/>
            <a:gd name="connsiteX3" fmla="*/ 4456 w 9907"/>
            <a:gd name="connsiteY3" fmla="*/ 3084 h 12422"/>
            <a:gd name="connsiteX4" fmla="*/ 0 w 9907"/>
            <a:gd name="connsiteY4" fmla="*/ 5641 h 12422"/>
            <a:gd name="connsiteX0" fmla="*/ 746 w 10007"/>
            <a:gd name="connsiteY0" fmla="*/ 10651 h 10651"/>
            <a:gd name="connsiteX1" fmla="*/ 5715 w 10007"/>
            <a:gd name="connsiteY1" fmla="*/ 7627 h 10651"/>
            <a:gd name="connsiteX2" fmla="*/ 9851 w 10007"/>
            <a:gd name="connsiteY2" fmla="*/ 1670 h 10651"/>
            <a:gd name="connsiteX3" fmla="*/ 4498 w 10007"/>
            <a:gd name="connsiteY3" fmla="*/ 3134 h 10651"/>
            <a:gd name="connsiteX4" fmla="*/ 0 w 10007"/>
            <a:gd name="connsiteY4" fmla="*/ 5192 h 10651"/>
            <a:gd name="connsiteX0" fmla="*/ 746 w 10007"/>
            <a:gd name="connsiteY0" fmla="*/ 10651 h 10651"/>
            <a:gd name="connsiteX1" fmla="*/ 5715 w 10007"/>
            <a:gd name="connsiteY1" fmla="*/ 7627 h 10651"/>
            <a:gd name="connsiteX2" fmla="*/ 9851 w 10007"/>
            <a:gd name="connsiteY2" fmla="*/ 1670 h 10651"/>
            <a:gd name="connsiteX3" fmla="*/ 4498 w 10007"/>
            <a:gd name="connsiteY3" fmla="*/ 3134 h 10651"/>
            <a:gd name="connsiteX4" fmla="*/ 0 w 10007"/>
            <a:gd name="connsiteY4" fmla="*/ 5192 h 10651"/>
            <a:gd name="connsiteX0" fmla="*/ 859 w 10120"/>
            <a:gd name="connsiteY0" fmla="*/ 10651 h 10651"/>
            <a:gd name="connsiteX1" fmla="*/ 5828 w 10120"/>
            <a:gd name="connsiteY1" fmla="*/ 7627 h 10651"/>
            <a:gd name="connsiteX2" fmla="*/ 9964 w 10120"/>
            <a:gd name="connsiteY2" fmla="*/ 1670 h 10651"/>
            <a:gd name="connsiteX3" fmla="*/ 4611 w 10120"/>
            <a:gd name="connsiteY3" fmla="*/ 3134 h 10651"/>
            <a:gd name="connsiteX4" fmla="*/ 0 w 10120"/>
            <a:gd name="connsiteY4" fmla="*/ 1152 h 10651"/>
            <a:gd name="connsiteX0" fmla="*/ 0 w 9261"/>
            <a:gd name="connsiteY0" fmla="*/ 10651 h 10651"/>
            <a:gd name="connsiteX1" fmla="*/ 4969 w 9261"/>
            <a:gd name="connsiteY1" fmla="*/ 7627 h 10651"/>
            <a:gd name="connsiteX2" fmla="*/ 9105 w 9261"/>
            <a:gd name="connsiteY2" fmla="*/ 1670 h 10651"/>
            <a:gd name="connsiteX3" fmla="*/ 3752 w 9261"/>
            <a:gd name="connsiteY3" fmla="*/ 3134 h 10651"/>
            <a:gd name="connsiteX0" fmla="*/ 0 w 10000"/>
            <a:gd name="connsiteY0" fmla="*/ 8432 h 8432"/>
            <a:gd name="connsiteX1" fmla="*/ 5366 w 10000"/>
            <a:gd name="connsiteY1" fmla="*/ 5593 h 8432"/>
            <a:gd name="connsiteX2" fmla="*/ 9832 w 10000"/>
            <a:gd name="connsiteY2" fmla="*/ 0 h 8432"/>
            <a:gd name="connsiteX0" fmla="*/ 0 w 7810"/>
            <a:gd name="connsiteY0" fmla="*/ 4629 h 4629"/>
            <a:gd name="connsiteX1" fmla="*/ 5366 w 7810"/>
            <a:gd name="connsiteY1" fmla="*/ 1262 h 4629"/>
            <a:gd name="connsiteX2" fmla="*/ 7523 w 7810"/>
            <a:gd name="connsiteY2" fmla="*/ 0 h 4629"/>
            <a:gd name="connsiteX0" fmla="*/ 0 w 7142"/>
            <a:gd name="connsiteY0" fmla="*/ 6955 h 6955"/>
            <a:gd name="connsiteX1" fmla="*/ 4053 w 7142"/>
            <a:gd name="connsiteY1" fmla="*/ 2726 h 6955"/>
            <a:gd name="connsiteX2" fmla="*/ 6815 w 7142"/>
            <a:gd name="connsiteY2" fmla="*/ 0 h 6955"/>
            <a:gd name="connsiteX0" fmla="*/ 0 w 10078"/>
            <a:gd name="connsiteY0" fmla="*/ 29836 h 29836"/>
            <a:gd name="connsiteX1" fmla="*/ 5675 w 10078"/>
            <a:gd name="connsiteY1" fmla="*/ 23755 h 29836"/>
            <a:gd name="connsiteX2" fmla="*/ 9625 w 10078"/>
            <a:gd name="connsiteY2" fmla="*/ 0 h 29836"/>
            <a:gd name="connsiteX0" fmla="*/ 0 w 10040"/>
            <a:gd name="connsiteY0" fmla="*/ 29836 h 29836"/>
            <a:gd name="connsiteX1" fmla="*/ 5675 w 10040"/>
            <a:gd name="connsiteY1" fmla="*/ 23755 h 29836"/>
            <a:gd name="connsiteX2" fmla="*/ 9625 w 10040"/>
            <a:gd name="connsiteY2" fmla="*/ 0 h 29836"/>
            <a:gd name="connsiteX0" fmla="*/ 0 w 10101"/>
            <a:gd name="connsiteY0" fmla="*/ 29836 h 29836"/>
            <a:gd name="connsiteX1" fmla="*/ 5675 w 10101"/>
            <a:gd name="connsiteY1" fmla="*/ 23755 h 29836"/>
            <a:gd name="connsiteX2" fmla="*/ 9625 w 10101"/>
            <a:gd name="connsiteY2" fmla="*/ 0 h 29836"/>
            <a:gd name="connsiteX0" fmla="*/ 0 w 10130"/>
            <a:gd name="connsiteY0" fmla="*/ 31345 h 31345"/>
            <a:gd name="connsiteX1" fmla="*/ 5764 w 10130"/>
            <a:gd name="connsiteY1" fmla="*/ 23755 h 31345"/>
            <a:gd name="connsiteX2" fmla="*/ 9714 w 10130"/>
            <a:gd name="connsiteY2" fmla="*/ 0 h 31345"/>
            <a:gd name="connsiteX0" fmla="*/ 0 w 10160"/>
            <a:gd name="connsiteY0" fmla="*/ 31345 h 31345"/>
            <a:gd name="connsiteX1" fmla="*/ 5764 w 10160"/>
            <a:gd name="connsiteY1" fmla="*/ 23755 h 31345"/>
            <a:gd name="connsiteX2" fmla="*/ 9714 w 10160"/>
            <a:gd name="connsiteY2" fmla="*/ 0 h 31345"/>
            <a:gd name="connsiteX0" fmla="*/ 0 w 9996"/>
            <a:gd name="connsiteY0" fmla="*/ 32642 h 32642"/>
            <a:gd name="connsiteX1" fmla="*/ 5632 w 9996"/>
            <a:gd name="connsiteY1" fmla="*/ 23755 h 32642"/>
            <a:gd name="connsiteX2" fmla="*/ 9582 w 9996"/>
            <a:gd name="connsiteY2" fmla="*/ 0 h 32642"/>
            <a:gd name="connsiteX0" fmla="*/ 0 w 10377"/>
            <a:gd name="connsiteY0" fmla="*/ 10648 h 10648"/>
            <a:gd name="connsiteX1" fmla="*/ 5634 w 10377"/>
            <a:gd name="connsiteY1" fmla="*/ 7925 h 10648"/>
            <a:gd name="connsiteX2" fmla="*/ 9987 w 10377"/>
            <a:gd name="connsiteY2" fmla="*/ 0 h 10648"/>
            <a:gd name="connsiteX0" fmla="*/ 0 w 10301"/>
            <a:gd name="connsiteY0" fmla="*/ 11634 h 11634"/>
            <a:gd name="connsiteX1" fmla="*/ 5634 w 10301"/>
            <a:gd name="connsiteY1" fmla="*/ 8911 h 11634"/>
            <a:gd name="connsiteX2" fmla="*/ 9906 w 10301"/>
            <a:gd name="connsiteY2" fmla="*/ 0 h 116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301" h="11634">
              <a:moveTo>
                <a:pt x="0" y="11634"/>
              </a:moveTo>
              <a:cubicBezTo>
                <a:pt x="1291" y="11058"/>
                <a:pt x="3983" y="10850"/>
                <a:pt x="5634" y="8911"/>
              </a:cubicBezTo>
              <a:cubicBezTo>
                <a:pt x="7285" y="6972"/>
                <a:pt x="11625" y="5246"/>
                <a:pt x="9906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251459</xdr:colOff>
      <xdr:row>63</xdr:row>
      <xdr:rowOff>11836</xdr:rowOff>
    </xdr:from>
    <xdr:to>
      <xdr:col>2</xdr:col>
      <xdr:colOff>556260</xdr:colOff>
      <xdr:row>63</xdr:row>
      <xdr:rowOff>122326</xdr:rowOff>
    </xdr:to>
    <xdr:sp macro="" textlink="">
      <xdr:nvSpPr>
        <xdr:cNvPr id="1471" name="Text Box 1620">
          <a:extLst>
            <a:ext uri="{FF2B5EF4-FFF2-40B4-BE49-F238E27FC236}">
              <a16:creationId xmlns:a16="http://schemas.microsoft.com/office/drawing/2014/main" id="{A13B7F06-5BAF-4F42-8C44-0D966807FE9F}"/>
            </a:ext>
          </a:extLst>
        </xdr:cNvPr>
        <xdr:cNvSpPr txBox="1">
          <a:spLocks noChangeArrowheads="1"/>
        </xdr:cNvSpPr>
      </xdr:nvSpPr>
      <xdr:spPr bwMode="auto">
        <a:xfrm>
          <a:off x="1082039" y="10573156"/>
          <a:ext cx="304801" cy="11049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604567</xdr:colOff>
      <xdr:row>60</xdr:row>
      <xdr:rowOff>113333</xdr:rowOff>
    </xdr:from>
    <xdr:to>
      <xdr:col>2</xdr:col>
      <xdr:colOff>596811</xdr:colOff>
      <xdr:row>63</xdr:row>
      <xdr:rowOff>140493</xdr:rowOff>
    </xdr:to>
    <xdr:sp macro="" textlink="">
      <xdr:nvSpPr>
        <xdr:cNvPr id="1472" name="Freeform 778">
          <a:extLst>
            <a:ext uri="{FF2B5EF4-FFF2-40B4-BE49-F238E27FC236}">
              <a16:creationId xmlns:a16="http://schemas.microsoft.com/office/drawing/2014/main" id="{01DCAFA4-E2B1-41A9-984B-E9697647DF76}"/>
            </a:ext>
          </a:extLst>
        </xdr:cNvPr>
        <xdr:cNvSpPr>
          <a:spLocks/>
        </xdr:cNvSpPr>
      </xdr:nvSpPr>
      <xdr:spPr bwMode="auto">
        <a:xfrm rot="10800000">
          <a:off x="749347" y="10171733"/>
          <a:ext cx="678044" cy="530080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  <a:gd name="connsiteX0" fmla="*/ 0 w 14211"/>
            <a:gd name="connsiteY0" fmla="*/ 0 h 15858"/>
            <a:gd name="connsiteX1" fmla="*/ 14211 w 14211"/>
            <a:gd name="connsiteY1" fmla="*/ 5858 h 15858"/>
            <a:gd name="connsiteX2" fmla="*/ 14211 w 14211"/>
            <a:gd name="connsiteY2" fmla="*/ 15858 h 15858"/>
            <a:gd name="connsiteX0" fmla="*/ 0 w 10176"/>
            <a:gd name="connsiteY0" fmla="*/ 2425 h 10000"/>
            <a:gd name="connsiteX1" fmla="*/ 10176 w 10176"/>
            <a:gd name="connsiteY1" fmla="*/ 0 h 10000"/>
            <a:gd name="connsiteX2" fmla="*/ 10176 w 10176"/>
            <a:gd name="connsiteY2" fmla="*/ 10000 h 10000"/>
            <a:gd name="connsiteX0" fmla="*/ 0 w 10176"/>
            <a:gd name="connsiteY0" fmla="*/ 2425 h 10000"/>
            <a:gd name="connsiteX1" fmla="*/ 10176 w 10176"/>
            <a:gd name="connsiteY1" fmla="*/ 0 h 10000"/>
            <a:gd name="connsiteX2" fmla="*/ 10176 w 10176"/>
            <a:gd name="connsiteY2" fmla="*/ 10000 h 10000"/>
            <a:gd name="connsiteX0" fmla="*/ 0 w 10176"/>
            <a:gd name="connsiteY0" fmla="*/ 2460 h 10035"/>
            <a:gd name="connsiteX1" fmla="*/ 10176 w 10176"/>
            <a:gd name="connsiteY1" fmla="*/ 35 h 10035"/>
            <a:gd name="connsiteX2" fmla="*/ 10176 w 10176"/>
            <a:gd name="connsiteY2" fmla="*/ 10035 h 10035"/>
            <a:gd name="connsiteX0" fmla="*/ 0 w 10176"/>
            <a:gd name="connsiteY0" fmla="*/ 908 h 8483"/>
            <a:gd name="connsiteX1" fmla="*/ 10071 w 10176"/>
            <a:gd name="connsiteY1" fmla="*/ 65 h 8483"/>
            <a:gd name="connsiteX2" fmla="*/ 10176 w 10176"/>
            <a:gd name="connsiteY2" fmla="*/ 8483 h 8483"/>
            <a:gd name="connsiteX0" fmla="*/ 0 w 10000"/>
            <a:gd name="connsiteY0" fmla="*/ 1435 h 10365"/>
            <a:gd name="connsiteX1" fmla="*/ 2804 w 10000"/>
            <a:gd name="connsiteY1" fmla="*/ 1701 h 10365"/>
            <a:gd name="connsiteX2" fmla="*/ 9897 w 10000"/>
            <a:gd name="connsiteY2" fmla="*/ 442 h 10365"/>
            <a:gd name="connsiteX3" fmla="*/ 10000 w 10000"/>
            <a:gd name="connsiteY3" fmla="*/ 10365 h 10365"/>
            <a:gd name="connsiteX0" fmla="*/ 0 w 10000"/>
            <a:gd name="connsiteY0" fmla="*/ 3763 h 12693"/>
            <a:gd name="connsiteX1" fmla="*/ 3011 w 10000"/>
            <a:gd name="connsiteY1" fmla="*/ 12 h 12693"/>
            <a:gd name="connsiteX2" fmla="*/ 9897 w 10000"/>
            <a:gd name="connsiteY2" fmla="*/ 2770 h 12693"/>
            <a:gd name="connsiteX3" fmla="*/ 10000 w 10000"/>
            <a:gd name="connsiteY3" fmla="*/ 12693 h 12693"/>
            <a:gd name="connsiteX0" fmla="*/ 0 w 11345"/>
            <a:gd name="connsiteY0" fmla="*/ 2759 h 12693"/>
            <a:gd name="connsiteX1" fmla="*/ 4356 w 11345"/>
            <a:gd name="connsiteY1" fmla="*/ 12 h 12693"/>
            <a:gd name="connsiteX2" fmla="*/ 11242 w 11345"/>
            <a:gd name="connsiteY2" fmla="*/ 2770 h 12693"/>
            <a:gd name="connsiteX3" fmla="*/ 11345 w 11345"/>
            <a:gd name="connsiteY3" fmla="*/ 12693 h 12693"/>
            <a:gd name="connsiteX0" fmla="*/ 0 w 11966"/>
            <a:gd name="connsiteY0" fmla="*/ 33 h 12693"/>
            <a:gd name="connsiteX1" fmla="*/ 4977 w 11966"/>
            <a:gd name="connsiteY1" fmla="*/ 12 h 12693"/>
            <a:gd name="connsiteX2" fmla="*/ 11863 w 11966"/>
            <a:gd name="connsiteY2" fmla="*/ 2770 h 12693"/>
            <a:gd name="connsiteX3" fmla="*/ 11966 w 11966"/>
            <a:gd name="connsiteY3" fmla="*/ 12693 h 12693"/>
            <a:gd name="connsiteX0" fmla="*/ 0 w 11966"/>
            <a:gd name="connsiteY0" fmla="*/ 5385 h 18045"/>
            <a:gd name="connsiteX1" fmla="*/ 4977 w 11966"/>
            <a:gd name="connsiteY1" fmla="*/ 5364 h 18045"/>
            <a:gd name="connsiteX2" fmla="*/ 11863 w 11966"/>
            <a:gd name="connsiteY2" fmla="*/ 211 h 18045"/>
            <a:gd name="connsiteX3" fmla="*/ 11966 w 11966"/>
            <a:gd name="connsiteY3" fmla="*/ 18045 h 18045"/>
            <a:gd name="connsiteX0" fmla="*/ 0 w 11966"/>
            <a:gd name="connsiteY0" fmla="*/ 3753 h 16413"/>
            <a:gd name="connsiteX1" fmla="*/ 4977 w 11966"/>
            <a:gd name="connsiteY1" fmla="*/ 3732 h 16413"/>
            <a:gd name="connsiteX2" fmla="*/ 11770 w 11966"/>
            <a:gd name="connsiteY2" fmla="*/ 274 h 16413"/>
            <a:gd name="connsiteX3" fmla="*/ 11966 w 11966"/>
            <a:gd name="connsiteY3" fmla="*/ 16413 h 16413"/>
            <a:gd name="connsiteX0" fmla="*/ 0 w 27696"/>
            <a:gd name="connsiteY0" fmla="*/ 12040 h 16413"/>
            <a:gd name="connsiteX1" fmla="*/ 20707 w 27696"/>
            <a:gd name="connsiteY1" fmla="*/ 3732 h 16413"/>
            <a:gd name="connsiteX2" fmla="*/ 27500 w 27696"/>
            <a:gd name="connsiteY2" fmla="*/ 274 h 16413"/>
            <a:gd name="connsiteX3" fmla="*/ 27696 w 27696"/>
            <a:gd name="connsiteY3" fmla="*/ 16413 h 16413"/>
            <a:gd name="connsiteX0" fmla="*/ 0 w 27696"/>
            <a:gd name="connsiteY0" fmla="*/ 12122 h 16495"/>
            <a:gd name="connsiteX1" fmla="*/ 6940 w 27696"/>
            <a:gd name="connsiteY1" fmla="*/ 9149 h 16495"/>
            <a:gd name="connsiteX2" fmla="*/ 20707 w 27696"/>
            <a:gd name="connsiteY2" fmla="*/ 3814 h 16495"/>
            <a:gd name="connsiteX3" fmla="*/ 27500 w 27696"/>
            <a:gd name="connsiteY3" fmla="*/ 356 h 16495"/>
            <a:gd name="connsiteX4" fmla="*/ 27696 w 27696"/>
            <a:gd name="connsiteY4" fmla="*/ 16495 h 16495"/>
            <a:gd name="connsiteX0" fmla="*/ 616 w 22355"/>
            <a:gd name="connsiteY0" fmla="*/ 34347 h 34347"/>
            <a:gd name="connsiteX1" fmla="*/ 1599 w 22355"/>
            <a:gd name="connsiteY1" fmla="*/ 9149 h 34347"/>
            <a:gd name="connsiteX2" fmla="*/ 15366 w 22355"/>
            <a:gd name="connsiteY2" fmla="*/ 3814 h 34347"/>
            <a:gd name="connsiteX3" fmla="*/ 22159 w 22355"/>
            <a:gd name="connsiteY3" fmla="*/ 356 h 34347"/>
            <a:gd name="connsiteX4" fmla="*/ 22355 w 22355"/>
            <a:gd name="connsiteY4" fmla="*/ 16495 h 34347"/>
            <a:gd name="connsiteX0" fmla="*/ 887 w 22254"/>
            <a:gd name="connsiteY0" fmla="*/ 34535 h 34535"/>
            <a:gd name="connsiteX1" fmla="*/ 1498 w 22254"/>
            <a:gd name="connsiteY1" fmla="*/ 9149 h 34535"/>
            <a:gd name="connsiteX2" fmla="*/ 15265 w 22254"/>
            <a:gd name="connsiteY2" fmla="*/ 3814 h 34535"/>
            <a:gd name="connsiteX3" fmla="*/ 22058 w 22254"/>
            <a:gd name="connsiteY3" fmla="*/ 356 h 34535"/>
            <a:gd name="connsiteX4" fmla="*/ 22254 w 22254"/>
            <a:gd name="connsiteY4" fmla="*/ 16495 h 34535"/>
            <a:gd name="connsiteX0" fmla="*/ 1138 w 22505"/>
            <a:gd name="connsiteY0" fmla="*/ 34535 h 34535"/>
            <a:gd name="connsiteX1" fmla="*/ 1749 w 22505"/>
            <a:gd name="connsiteY1" fmla="*/ 9149 h 34535"/>
            <a:gd name="connsiteX2" fmla="*/ 15516 w 22505"/>
            <a:gd name="connsiteY2" fmla="*/ 3814 h 34535"/>
            <a:gd name="connsiteX3" fmla="*/ 22309 w 22505"/>
            <a:gd name="connsiteY3" fmla="*/ 356 h 34535"/>
            <a:gd name="connsiteX4" fmla="*/ 22505 w 22505"/>
            <a:gd name="connsiteY4" fmla="*/ 16495 h 34535"/>
            <a:gd name="connsiteX0" fmla="*/ 39 w 21406"/>
            <a:gd name="connsiteY0" fmla="*/ 34535 h 34535"/>
            <a:gd name="connsiteX1" fmla="*/ 650 w 21406"/>
            <a:gd name="connsiteY1" fmla="*/ 9149 h 34535"/>
            <a:gd name="connsiteX2" fmla="*/ 14417 w 21406"/>
            <a:gd name="connsiteY2" fmla="*/ 3814 h 34535"/>
            <a:gd name="connsiteX3" fmla="*/ 21210 w 21406"/>
            <a:gd name="connsiteY3" fmla="*/ 356 h 34535"/>
            <a:gd name="connsiteX4" fmla="*/ 21406 w 21406"/>
            <a:gd name="connsiteY4" fmla="*/ 16495 h 34535"/>
            <a:gd name="connsiteX0" fmla="*/ 22 w 21389"/>
            <a:gd name="connsiteY0" fmla="*/ 34535 h 34535"/>
            <a:gd name="connsiteX1" fmla="*/ 633 w 21389"/>
            <a:gd name="connsiteY1" fmla="*/ 9149 h 34535"/>
            <a:gd name="connsiteX2" fmla="*/ 14400 w 21389"/>
            <a:gd name="connsiteY2" fmla="*/ 3814 h 34535"/>
            <a:gd name="connsiteX3" fmla="*/ 21193 w 21389"/>
            <a:gd name="connsiteY3" fmla="*/ 356 h 34535"/>
            <a:gd name="connsiteX4" fmla="*/ 21389 w 21389"/>
            <a:gd name="connsiteY4" fmla="*/ 16495 h 34535"/>
            <a:gd name="connsiteX0" fmla="*/ 22 w 21389"/>
            <a:gd name="connsiteY0" fmla="*/ 34535 h 34535"/>
            <a:gd name="connsiteX1" fmla="*/ 633 w 21389"/>
            <a:gd name="connsiteY1" fmla="*/ 9149 h 34535"/>
            <a:gd name="connsiteX2" fmla="*/ 14400 w 21389"/>
            <a:gd name="connsiteY2" fmla="*/ 3814 h 34535"/>
            <a:gd name="connsiteX3" fmla="*/ 21193 w 21389"/>
            <a:gd name="connsiteY3" fmla="*/ 356 h 34535"/>
            <a:gd name="connsiteX4" fmla="*/ 21389 w 21389"/>
            <a:gd name="connsiteY4" fmla="*/ 16495 h 34535"/>
            <a:gd name="connsiteX0" fmla="*/ 22 w 21389"/>
            <a:gd name="connsiteY0" fmla="*/ 37405 h 37405"/>
            <a:gd name="connsiteX1" fmla="*/ 633 w 21389"/>
            <a:gd name="connsiteY1" fmla="*/ 12019 h 37405"/>
            <a:gd name="connsiteX2" fmla="*/ 14400 w 21389"/>
            <a:gd name="connsiteY2" fmla="*/ 6684 h 37405"/>
            <a:gd name="connsiteX3" fmla="*/ 21100 w 21389"/>
            <a:gd name="connsiteY3" fmla="*/ 212 h 37405"/>
            <a:gd name="connsiteX4" fmla="*/ 21389 w 21389"/>
            <a:gd name="connsiteY4" fmla="*/ 19365 h 37405"/>
            <a:gd name="connsiteX0" fmla="*/ 22 w 21389"/>
            <a:gd name="connsiteY0" fmla="*/ 37772 h 37772"/>
            <a:gd name="connsiteX1" fmla="*/ 633 w 21389"/>
            <a:gd name="connsiteY1" fmla="*/ 12386 h 37772"/>
            <a:gd name="connsiteX2" fmla="*/ 14400 w 21389"/>
            <a:gd name="connsiteY2" fmla="*/ 7051 h 37772"/>
            <a:gd name="connsiteX3" fmla="*/ 21286 w 21389"/>
            <a:gd name="connsiteY3" fmla="*/ 202 h 37772"/>
            <a:gd name="connsiteX4" fmla="*/ 21389 w 21389"/>
            <a:gd name="connsiteY4" fmla="*/ 19732 h 37772"/>
            <a:gd name="connsiteX0" fmla="*/ 22 w 21389"/>
            <a:gd name="connsiteY0" fmla="*/ 37772 h 37772"/>
            <a:gd name="connsiteX1" fmla="*/ 633 w 21389"/>
            <a:gd name="connsiteY1" fmla="*/ 12386 h 37772"/>
            <a:gd name="connsiteX2" fmla="*/ 14400 w 21389"/>
            <a:gd name="connsiteY2" fmla="*/ 7051 h 37772"/>
            <a:gd name="connsiteX3" fmla="*/ 21286 w 21389"/>
            <a:gd name="connsiteY3" fmla="*/ 202 h 37772"/>
            <a:gd name="connsiteX4" fmla="*/ 21389 w 21389"/>
            <a:gd name="connsiteY4" fmla="*/ 19732 h 37772"/>
            <a:gd name="connsiteX0" fmla="*/ 22 w 21389"/>
            <a:gd name="connsiteY0" fmla="*/ 37772 h 37772"/>
            <a:gd name="connsiteX1" fmla="*/ 633 w 21389"/>
            <a:gd name="connsiteY1" fmla="*/ 12386 h 37772"/>
            <a:gd name="connsiteX2" fmla="*/ 14400 w 21389"/>
            <a:gd name="connsiteY2" fmla="*/ 7051 h 37772"/>
            <a:gd name="connsiteX3" fmla="*/ 21286 w 21389"/>
            <a:gd name="connsiteY3" fmla="*/ 202 h 37772"/>
            <a:gd name="connsiteX4" fmla="*/ 21389 w 21389"/>
            <a:gd name="connsiteY4" fmla="*/ 19732 h 37772"/>
            <a:gd name="connsiteX0" fmla="*/ 22 w 21764"/>
            <a:gd name="connsiteY0" fmla="*/ 33887 h 33887"/>
            <a:gd name="connsiteX1" fmla="*/ 633 w 21764"/>
            <a:gd name="connsiteY1" fmla="*/ 8501 h 33887"/>
            <a:gd name="connsiteX2" fmla="*/ 14400 w 21764"/>
            <a:gd name="connsiteY2" fmla="*/ 3166 h 33887"/>
            <a:gd name="connsiteX3" fmla="*/ 21764 w 21764"/>
            <a:gd name="connsiteY3" fmla="*/ 423 h 33887"/>
            <a:gd name="connsiteX4" fmla="*/ 21389 w 21764"/>
            <a:gd name="connsiteY4" fmla="*/ 15847 h 33887"/>
            <a:gd name="connsiteX0" fmla="*/ 22 w 21422"/>
            <a:gd name="connsiteY0" fmla="*/ 33887 h 33887"/>
            <a:gd name="connsiteX1" fmla="*/ 633 w 21422"/>
            <a:gd name="connsiteY1" fmla="*/ 8501 h 33887"/>
            <a:gd name="connsiteX2" fmla="*/ 14400 w 21422"/>
            <a:gd name="connsiteY2" fmla="*/ 3166 h 33887"/>
            <a:gd name="connsiteX3" fmla="*/ 21422 w 21422"/>
            <a:gd name="connsiteY3" fmla="*/ 423 h 33887"/>
            <a:gd name="connsiteX4" fmla="*/ 21389 w 21422"/>
            <a:gd name="connsiteY4" fmla="*/ 15847 h 33887"/>
            <a:gd name="connsiteX0" fmla="*/ 22 w 21422"/>
            <a:gd name="connsiteY0" fmla="*/ 33710 h 33710"/>
            <a:gd name="connsiteX1" fmla="*/ 633 w 21422"/>
            <a:gd name="connsiteY1" fmla="*/ 8324 h 33710"/>
            <a:gd name="connsiteX2" fmla="*/ 13717 w 21422"/>
            <a:gd name="connsiteY2" fmla="*/ 5726 h 33710"/>
            <a:gd name="connsiteX3" fmla="*/ 21422 w 21422"/>
            <a:gd name="connsiteY3" fmla="*/ 246 h 33710"/>
            <a:gd name="connsiteX4" fmla="*/ 21389 w 21422"/>
            <a:gd name="connsiteY4" fmla="*/ 15670 h 33710"/>
            <a:gd name="connsiteX0" fmla="*/ 22 w 21422"/>
            <a:gd name="connsiteY0" fmla="*/ 33710 h 33710"/>
            <a:gd name="connsiteX1" fmla="*/ 633 w 21422"/>
            <a:gd name="connsiteY1" fmla="*/ 8324 h 33710"/>
            <a:gd name="connsiteX2" fmla="*/ 13717 w 21422"/>
            <a:gd name="connsiteY2" fmla="*/ 5726 h 33710"/>
            <a:gd name="connsiteX3" fmla="*/ 21422 w 21422"/>
            <a:gd name="connsiteY3" fmla="*/ 246 h 33710"/>
            <a:gd name="connsiteX4" fmla="*/ 21389 w 21422"/>
            <a:gd name="connsiteY4" fmla="*/ 15670 h 337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1422" h="33710">
              <a:moveTo>
                <a:pt x="22" y="33710"/>
              </a:moveTo>
              <a:cubicBezTo>
                <a:pt x="-125" y="24488"/>
                <a:pt x="532" y="19126"/>
                <a:pt x="633" y="8324"/>
              </a:cubicBezTo>
              <a:cubicBezTo>
                <a:pt x="4456" y="8257"/>
                <a:pt x="9390" y="9065"/>
                <a:pt x="13717" y="5726"/>
              </a:cubicBezTo>
              <a:cubicBezTo>
                <a:pt x="17423" y="4135"/>
                <a:pt x="20274" y="-1198"/>
                <a:pt x="21422" y="246"/>
              </a:cubicBezTo>
              <a:cubicBezTo>
                <a:pt x="21422" y="4175"/>
                <a:pt x="21389" y="11741"/>
                <a:pt x="21389" y="1567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1700</xdr:colOff>
      <xdr:row>57</xdr:row>
      <xdr:rowOff>1567</xdr:rowOff>
    </xdr:from>
    <xdr:to>
      <xdr:col>1</xdr:col>
      <xdr:colOff>187413</xdr:colOff>
      <xdr:row>58</xdr:row>
      <xdr:rowOff>2206</xdr:rowOff>
    </xdr:to>
    <xdr:sp macro="" textlink="">
      <xdr:nvSpPr>
        <xdr:cNvPr id="1473" name="六角形 1472">
          <a:extLst>
            <a:ext uri="{FF2B5EF4-FFF2-40B4-BE49-F238E27FC236}">
              <a16:creationId xmlns:a16="http://schemas.microsoft.com/office/drawing/2014/main" id="{157E3841-F16C-44C9-A582-8CB45B559A93}"/>
            </a:ext>
          </a:extLst>
        </xdr:cNvPr>
        <xdr:cNvSpPr/>
      </xdr:nvSpPr>
      <xdr:spPr bwMode="auto">
        <a:xfrm>
          <a:off x="146480" y="9557047"/>
          <a:ext cx="185713" cy="16827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40</a:t>
          </a:r>
        </a:p>
      </xdr:txBody>
    </xdr:sp>
    <xdr:clientData/>
  </xdr:twoCellAnchor>
  <xdr:twoCellAnchor>
    <xdr:from>
      <xdr:col>1</xdr:col>
      <xdr:colOff>37103</xdr:colOff>
      <xdr:row>60</xdr:row>
      <xdr:rowOff>142980</xdr:rowOff>
    </xdr:from>
    <xdr:to>
      <xdr:col>2</xdr:col>
      <xdr:colOff>140970</xdr:colOff>
      <xdr:row>62</xdr:row>
      <xdr:rowOff>146790</xdr:rowOff>
    </xdr:to>
    <xdr:sp macro="" textlink="">
      <xdr:nvSpPr>
        <xdr:cNvPr id="1474" name="Text Box 647">
          <a:extLst>
            <a:ext uri="{FF2B5EF4-FFF2-40B4-BE49-F238E27FC236}">
              <a16:creationId xmlns:a16="http://schemas.microsoft.com/office/drawing/2014/main" id="{AD07B3F9-169E-4131-88F9-4C3815772EE5}"/>
            </a:ext>
          </a:extLst>
        </xdr:cNvPr>
        <xdr:cNvSpPr txBox="1">
          <a:spLocks noChangeArrowheads="1"/>
        </xdr:cNvSpPr>
      </xdr:nvSpPr>
      <xdr:spPr bwMode="auto">
        <a:xfrm>
          <a:off x="181883" y="10201380"/>
          <a:ext cx="789667" cy="33909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ヤマザキＹｼｮｯﾌﾟ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道の駅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吉野路　黒滝店</a:t>
          </a:r>
        </a:p>
      </xdr:txBody>
    </xdr:sp>
    <xdr:clientData/>
  </xdr:twoCellAnchor>
  <xdr:twoCellAnchor>
    <xdr:from>
      <xdr:col>1</xdr:col>
      <xdr:colOff>41617</xdr:colOff>
      <xdr:row>63</xdr:row>
      <xdr:rowOff>31652</xdr:rowOff>
    </xdr:from>
    <xdr:to>
      <xdr:col>1</xdr:col>
      <xdr:colOff>453097</xdr:colOff>
      <xdr:row>63</xdr:row>
      <xdr:rowOff>108732</xdr:rowOff>
    </xdr:to>
    <xdr:sp macro="" textlink="">
      <xdr:nvSpPr>
        <xdr:cNvPr id="1475" name="Text Box 1563">
          <a:extLst>
            <a:ext uri="{FF2B5EF4-FFF2-40B4-BE49-F238E27FC236}">
              <a16:creationId xmlns:a16="http://schemas.microsoft.com/office/drawing/2014/main" id="{FAA0FC8D-7811-42B8-9E9C-010905D7F619}"/>
            </a:ext>
          </a:extLst>
        </xdr:cNvPr>
        <xdr:cNvSpPr txBox="1">
          <a:spLocks noChangeArrowheads="1"/>
        </xdr:cNvSpPr>
      </xdr:nvSpPr>
      <xdr:spPr bwMode="auto">
        <a:xfrm>
          <a:off x="186397" y="10592972"/>
          <a:ext cx="411480" cy="7708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twoCellAnchor>
  <xdr:twoCellAnchor>
    <xdr:from>
      <xdr:col>1</xdr:col>
      <xdr:colOff>519764</xdr:colOff>
      <xdr:row>62</xdr:row>
      <xdr:rowOff>150990</xdr:rowOff>
    </xdr:from>
    <xdr:to>
      <xdr:col>2</xdr:col>
      <xdr:colOff>577676</xdr:colOff>
      <xdr:row>64</xdr:row>
      <xdr:rowOff>165367</xdr:rowOff>
    </xdr:to>
    <xdr:sp macro="" textlink="">
      <xdr:nvSpPr>
        <xdr:cNvPr id="1476" name="Freeform 650">
          <a:extLst>
            <a:ext uri="{FF2B5EF4-FFF2-40B4-BE49-F238E27FC236}">
              <a16:creationId xmlns:a16="http://schemas.microsoft.com/office/drawing/2014/main" id="{DCD57DB9-DFA7-4088-9982-4BEE36F890A5}"/>
            </a:ext>
          </a:extLst>
        </xdr:cNvPr>
        <xdr:cNvSpPr>
          <a:spLocks/>
        </xdr:cNvSpPr>
      </xdr:nvSpPr>
      <xdr:spPr bwMode="auto">
        <a:xfrm rot="5400000" flipV="1">
          <a:off x="861571" y="10347643"/>
          <a:ext cx="349657" cy="743712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  <a:gd name="connsiteX0" fmla="*/ 0 w 32667"/>
            <a:gd name="connsiteY0" fmla="*/ 0 h 12500"/>
            <a:gd name="connsiteX1" fmla="*/ 10000 w 32667"/>
            <a:gd name="connsiteY1" fmla="*/ 0 h 12500"/>
            <a:gd name="connsiteX2" fmla="*/ 32667 w 32667"/>
            <a:gd name="connsiteY2" fmla="*/ 12500 h 12500"/>
            <a:gd name="connsiteX0" fmla="*/ 0 w 32667"/>
            <a:gd name="connsiteY0" fmla="*/ 0 h 12500"/>
            <a:gd name="connsiteX1" fmla="*/ 10000 w 32667"/>
            <a:gd name="connsiteY1" fmla="*/ 0 h 12500"/>
            <a:gd name="connsiteX2" fmla="*/ 8667 w 32667"/>
            <a:gd name="connsiteY2" fmla="*/ 9722 h 12500"/>
            <a:gd name="connsiteX3" fmla="*/ 32667 w 32667"/>
            <a:gd name="connsiteY3" fmla="*/ 12500 h 12500"/>
            <a:gd name="connsiteX0" fmla="*/ 0 w 32667"/>
            <a:gd name="connsiteY0" fmla="*/ 0 h 12500"/>
            <a:gd name="connsiteX1" fmla="*/ 10000 w 32667"/>
            <a:gd name="connsiteY1" fmla="*/ 0 h 12500"/>
            <a:gd name="connsiteX2" fmla="*/ 8667 w 32667"/>
            <a:gd name="connsiteY2" fmla="*/ 9722 h 12500"/>
            <a:gd name="connsiteX3" fmla="*/ 32667 w 32667"/>
            <a:gd name="connsiteY3" fmla="*/ 12500 h 12500"/>
            <a:gd name="connsiteX0" fmla="*/ 0 w 44011"/>
            <a:gd name="connsiteY0" fmla="*/ 0 h 12500"/>
            <a:gd name="connsiteX1" fmla="*/ 10000 w 44011"/>
            <a:gd name="connsiteY1" fmla="*/ 0 h 12500"/>
            <a:gd name="connsiteX2" fmla="*/ 8667 w 44011"/>
            <a:gd name="connsiteY2" fmla="*/ 9722 h 12500"/>
            <a:gd name="connsiteX3" fmla="*/ 43333 w 44011"/>
            <a:gd name="connsiteY3" fmla="*/ 10278 h 12500"/>
            <a:gd name="connsiteX4" fmla="*/ 32667 w 44011"/>
            <a:gd name="connsiteY4" fmla="*/ 12500 h 12500"/>
            <a:gd name="connsiteX0" fmla="*/ 0 w 43333"/>
            <a:gd name="connsiteY0" fmla="*/ 0 h 10651"/>
            <a:gd name="connsiteX1" fmla="*/ 10000 w 43333"/>
            <a:gd name="connsiteY1" fmla="*/ 0 h 10651"/>
            <a:gd name="connsiteX2" fmla="*/ 8667 w 43333"/>
            <a:gd name="connsiteY2" fmla="*/ 9722 h 10651"/>
            <a:gd name="connsiteX3" fmla="*/ 43333 w 43333"/>
            <a:gd name="connsiteY3" fmla="*/ 10278 h 10651"/>
            <a:gd name="connsiteX0" fmla="*/ 0 w 43333"/>
            <a:gd name="connsiteY0" fmla="*/ 0 h 10651"/>
            <a:gd name="connsiteX1" fmla="*/ 10000 w 43333"/>
            <a:gd name="connsiteY1" fmla="*/ 0 h 10651"/>
            <a:gd name="connsiteX2" fmla="*/ 8667 w 43333"/>
            <a:gd name="connsiteY2" fmla="*/ 9722 h 10651"/>
            <a:gd name="connsiteX3" fmla="*/ 43333 w 43333"/>
            <a:gd name="connsiteY3" fmla="*/ 10278 h 10651"/>
            <a:gd name="connsiteX0" fmla="*/ 0 w 43333"/>
            <a:gd name="connsiteY0" fmla="*/ 0 h 10651"/>
            <a:gd name="connsiteX1" fmla="*/ 10000 w 43333"/>
            <a:gd name="connsiteY1" fmla="*/ 0 h 10651"/>
            <a:gd name="connsiteX2" fmla="*/ 3333 w 43333"/>
            <a:gd name="connsiteY2" fmla="*/ 8889 h 10651"/>
            <a:gd name="connsiteX3" fmla="*/ 8667 w 43333"/>
            <a:gd name="connsiteY3" fmla="*/ 9722 h 10651"/>
            <a:gd name="connsiteX4" fmla="*/ 43333 w 43333"/>
            <a:gd name="connsiteY4" fmla="*/ 10278 h 10651"/>
            <a:gd name="connsiteX0" fmla="*/ 0 w 43333"/>
            <a:gd name="connsiteY0" fmla="*/ 0 h 10651"/>
            <a:gd name="connsiteX1" fmla="*/ 10000 w 43333"/>
            <a:gd name="connsiteY1" fmla="*/ 0 h 10651"/>
            <a:gd name="connsiteX2" fmla="*/ 3333 w 43333"/>
            <a:gd name="connsiteY2" fmla="*/ 8889 h 10651"/>
            <a:gd name="connsiteX3" fmla="*/ 3333 w 43333"/>
            <a:gd name="connsiteY3" fmla="*/ 9630 h 10651"/>
            <a:gd name="connsiteX4" fmla="*/ 8667 w 43333"/>
            <a:gd name="connsiteY4" fmla="*/ 9722 h 10651"/>
            <a:gd name="connsiteX5" fmla="*/ 43333 w 43333"/>
            <a:gd name="connsiteY5" fmla="*/ 10278 h 10651"/>
            <a:gd name="connsiteX0" fmla="*/ 0 w 43333"/>
            <a:gd name="connsiteY0" fmla="*/ 0 h 10651"/>
            <a:gd name="connsiteX1" fmla="*/ 10000 w 43333"/>
            <a:gd name="connsiteY1" fmla="*/ 0 h 10651"/>
            <a:gd name="connsiteX2" fmla="*/ 3333 w 43333"/>
            <a:gd name="connsiteY2" fmla="*/ 8889 h 10651"/>
            <a:gd name="connsiteX3" fmla="*/ 3333 w 43333"/>
            <a:gd name="connsiteY3" fmla="*/ 9630 h 10651"/>
            <a:gd name="connsiteX4" fmla="*/ 8667 w 43333"/>
            <a:gd name="connsiteY4" fmla="*/ 9722 h 10651"/>
            <a:gd name="connsiteX5" fmla="*/ 43333 w 43333"/>
            <a:gd name="connsiteY5" fmla="*/ 10278 h 10651"/>
            <a:gd name="connsiteX0" fmla="*/ 0 w 43333"/>
            <a:gd name="connsiteY0" fmla="*/ 0 h 10278"/>
            <a:gd name="connsiteX1" fmla="*/ 10000 w 43333"/>
            <a:gd name="connsiteY1" fmla="*/ 0 h 10278"/>
            <a:gd name="connsiteX2" fmla="*/ 3333 w 43333"/>
            <a:gd name="connsiteY2" fmla="*/ 8889 h 10278"/>
            <a:gd name="connsiteX3" fmla="*/ 3333 w 43333"/>
            <a:gd name="connsiteY3" fmla="*/ 9630 h 10278"/>
            <a:gd name="connsiteX4" fmla="*/ 43333 w 43333"/>
            <a:gd name="connsiteY4" fmla="*/ 10278 h 10278"/>
            <a:gd name="connsiteX0" fmla="*/ 2641 w 45974"/>
            <a:gd name="connsiteY0" fmla="*/ 0 h 10278"/>
            <a:gd name="connsiteX1" fmla="*/ 12641 w 45974"/>
            <a:gd name="connsiteY1" fmla="*/ 0 h 10278"/>
            <a:gd name="connsiteX2" fmla="*/ 5974 w 45974"/>
            <a:gd name="connsiteY2" fmla="*/ 8889 h 10278"/>
            <a:gd name="connsiteX3" fmla="*/ 2418 w 45974"/>
            <a:gd name="connsiteY3" fmla="*/ 5926 h 10278"/>
            <a:gd name="connsiteX4" fmla="*/ 45974 w 45974"/>
            <a:gd name="connsiteY4" fmla="*/ 10278 h 10278"/>
            <a:gd name="connsiteX0" fmla="*/ 0 w 43333"/>
            <a:gd name="connsiteY0" fmla="*/ 0 h 10278"/>
            <a:gd name="connsiteX1" fmla="*/ 10000 w 43333"/>
            <a:gd name="connsiteY1" fmla="*/ 0 h 10278"/>
            <a:gd name="connsiteX2" fmla="*/ 3333 w 43333"/>
            <a:gd name="connsiteY2" fmla="*/ 8889 h 10278"/>
            <a:gd name="connsiteX3" fmla="*/ 43333 w 43333"/>
            <a:gd name="connsiteY3" fmla="*/ 10278 h 10278"/>
            <a:gd name="connsiteX0" fmla="*/ 0 w 43333"/>
            <a:gd name="connsiteY0" fmla="*/ 0 h 10278"/>
            <a:gd name="connsiteX1" fmla="*/ 10000 w 43333"/>
            <a:gd name="connsiteY1" fmla="*/ 0 h 10278"/>
            <a:gd name="connsiteX2" fmla="*/ 3333 w 43333"/>
            <a:gd name="connsiteY2" fmla="*/ 8889 h 10278"/>
            <a:gd name="connsiteX3" fmla="*/ 43333 w 43333"/>
            <a:gd name="connsiteY3" fmla="*/ 10278 h 10278"/>
            <a:gd name="connsiteX0" fmla="*/ 0 w 43333"/>
            <a:gd name="connsiteY0" fmla="*/ 0 h 10278"/>
            <a:gd name="connsiteX1" fmla="*/ 10000 w 43333"/>
            <a:gd name="connsiteY1" fmla="*/ 0 h 10278"/>
            <a:gd name="connsiteX2" fmla="*/ 3333 w 43333"/>
            <a:gd name="connsiteY2" fmla="*/ 8889 h 10278"/>
            <a:gd name="connsiteX3" fmla="*/ 43333 w 43333"/>
            <a:gd name="connsiteY3" fmla="*/ 10278 h 10278"/>
            <a:gd name="connsiteX0" fmla="*/ 0 w 43333"/>
            <a:gd name="connsiteY0" fmla="*/ 0 h 10907"/>
            <a:gd name="connsiteX1" fmla="*/ 10000 w 43333"/>
            <a:gd name="connsiteY1" fmla="*/ 0 h 10907"/>
            <a:gd name="connsiteX2" fmla="*/ 4666 w 43333"/>
            <a:gd name="connsiteY2" fmla="*/ 10185 h 10907"/>
            <a:gd name="connsiteX3" fmla="*/ 43333 w 43333"/>
            <a:gd name="connsiteY3" fmla="*/ 10278 h 10907"/>
            <a:gd name="connsiteX0" fmla="*/ 0 w 43333"/>
            <a:gd name="connsiteY0" fmla="*/ 0 h 10855"/>
            <a:gd name="connsiteX1" fmla="*/ 10000 w 43333"/>
            <a:gd name="connsiteY1" fmla="*/ 0 h 10855"/>
            <a:gd name="connsiteX2" fmla="*/ 4666 w 43333"/>
            <a:gd name="connsiteY2" fmla="*/ 10185 h 10855"/>
            <a:gd name="connsiteX3" fmla="*/ 19777 w 43333"/>
            <a:gd name="connsiteY3" fmla="*/ 9630 h 10855"/>
            <a:gd name="connsiteX4" fmla="*/ 43333 w 43333"/>
            <a:gd name="connsiteY4" fmla="*/ 10278 h 10855"/>
            <a:gd name="connsiteX0" fmla="*/ 0 w 43333"/>
            <a:gd name="connsiteY0" fmla="*/ 0 h 10966"/>
            <a:gd name="connsiteX1" fmla="*/ 10000 w 43333"/>
            <a:gd name="connsiteY1" fmla="*/ 0 h 10966"/>
            <a:gd name="connsiteX2" fmla="*/ 4666 w 43333"/>
            <a:gd name="connsiteY2" fmla="*/ 10185 h 10966"/>
            <a:gd name="connsiteX3" fmla="*/ 43333 w 43333"/>
            <a:gd name="connsiteY3" fmla="*/ 10278 h 10966"/>
            <a:gd name="connsiteX0" fmla="*/ 0 w 43333"/>
            <a:gd name="connsiteY0" fmla="*/ 0 h 10278"/>
            <a:gd name="connsiteX1" fmla="*/ 10000 w 43333"/>
            <a:gd name="connsiteY1" fmla="*/ 0 h 10278"/>
            <a:gd name="connsiteX2" fmla="*/ 4666 w 43333"/>
            <a:gd name="connsiteY2" fmla="*/ 10185 h 10278"/>
            <a:gd name="connsiteX3" fmla="*/ 43333 w 43333"/>
            <a:gd name="connsiteY3" fmla="*/ 10278 h 10278"/>
            <a:gd name="connsiteX0" fmla="*/ 0 w 40666"/>
            <a:gd name="connsiteY0" fmla="*/ 0 h 10463"/>
            <a:gd name="connsiteX1" fmla="*/ 10000 w 40666"/>
            <a:gd name="connsiteY1" fmla="*/ 0 h 10463"/>
            <a:gd name="connsiteX2" fmla="*/ 4666 w 40666"/>
            <a:gd name="connsiteY2" fmla="*/ 10185 h 10463"/>
            <a:gd name="connsiteX3" fmla="*/ 40666 w 40666"/>
            <a:gd name="connsiteY3" fmla="*/ 10463 h 10463"/>
            <a:gd name="connsiteX0" fmla="*/ 0 w 40666"/>
            <a:gd name="connsiteY0" fmla="*/ 98 h 10561"/>
            <a:gd name="connsiteX1" fmla="*/ 14646 w 40666"/>
            <a:gd name="connsiteY1" fmla="*/ 0 h 10561"/>
            <a:gd name="connsiteX2" fmla="*/ 4666 w 40666"/>
            <a:gd name="connsiteY2" fmla="*/ 10283 h 10561"/>
            <a:gd name="connsiteX3" fmla="*/ 40666 w 40666"/>
            <a:gd name="connsiteY3" fmla="*/ 10561 h 10561"/>
            <a:gd name="connsiteX0" fmla="*/ 0 w 40666"/>
            <a:gd name="connsiteY0" fmla="*/ 49 h 10512"/>
            <a:gd name="connsiteX1" fmla="*/ 13931 w 40666"/>
            <a:gd name="connsiteY1" fmla="*/ 0 h 10512"/>
            <a:gd name="connsiteX2" fmla="*/ 4666 w 40666"/>
            <a:gd name="connsiteY2" fmla="*/ 10234 h 10512"/>
            <a:gd name="connsiteX3" fmla="*/ 40666 w 40666"/>
            <a:gd name="connsiteY3" fmla="*/ 10512 h 10512"/>
            <a:gd name="connsiteX0" fmla="*/ 0 w 40666"/>
            <a:gd name="connsiteY0" fmla="*/ 49 h 10512"/>
            <a:gd name="connsiteX1" fmla="*/ 13931 w 40666"/>
            <a:gd name="connsiteY1" fmla="*/ 0 h 10512"/>
            <a:gd name="connsiteX2" fmla="*/ 4666 w 40666"/>
            <a:gd name="connsiteY2" fmla="*/ 10234 h 10512"/>
            <a:gd name="connsiteX3" fmla="*/ 40666 w 40666"/>
            <a:gd name="connsiteY3" fmla="*/ 10512 h 10512"/>
            <a:gd name="connsiteX0" fmla="*/ 0 w 40666"/>
            <a:gd name="connsiteY0" fmla="*/ 49 h 10512"/>
            <a:gd name="connsiteX1" fmla="*/ 13931 w 40666"/>
            <a:gd name="connsiteY1" fmla="*/ 0 h 10512"/>
            <a:gd name="connsiteX2" fmla="*/ 4666 w 40666"/>
            <a:gd name="connsiteY2" fmla="*/ 10234 h 10512"/>
            <a:gd name="connsiteX3" fmla="*/ 40666 w 40666"/>
            <a:gd name="connsiteY3" fmla="*/ 10512 h 10512"/>
            <a:gd name="connsiteX0" fmla="*/ 0 w 17973"/>
            <a:gd name="connsiteY0" fmla="*/ 49 h 10234"/>
            <a:gd name="connsiteX1" fmla="*/ 13931 w 17973"/>
            <a:gd name="connsiteY1" fmla="*/ 0 h 10234"/>
            <a:gd name="connsiteX2" fmla="*/ 4666 w 17973"/>
            <a:gd name="connsiteY2" fmla="*/ 10234 h 10234"/>
            <a:gd name="connsiteX3" fmla="*/ 17973 w 17973"/>
            <a:gd name="connsiteY3" fmla="*/ 10020 h 10234"/>
            <a:gd name="connsiteX0" fmla="*/ 0 w 17973"/>
            <a:gd name="connsiteY0" fmla="*/ 49 h 10266"/>
            <a:gd name="connsiteX1" fmla="*/ 13931 w 17973"/>
            <a:gd name="connsiteY1" fmla="*/ 0 h 10266"/>
            <a:gd name="connsiteX2" fmla="*/ 4666 w 17973"/>
            <a:gd name="connsiteY2" fmla="*/ 10234 h 10266"/>
            <a:gd name="connsiteX3" fmla="*/ 17973 w 17973"/>
            <a:gd name="connsiteY3" fmla="*/ 10266 h 10266"/>
            <a:gd name="connsiteX0" fmla="*/ 0 w 17973"/>
            <a:gd name="connsiteY0" fmla="*/ 49 h 10266"/>
            <a:gd name="connsiteX1" fmla="*/ 13931 w 17973"/>
            <a:gd name="connsiteY1" fmla="*/ 0 h 10266"/>
            <a:gd name="connsiteX2" fmla="*/ 4666 w 17973"/>
            <a:gd name="connsiteY2" fmla="*/ 10234 h 10266"/>
            <a:gd name="connsiteX3" fmla="*/ 17973 w 17973"/>
            <a:gd name="connsiteY3" fmla="*/ 10266 h 10266"/>
            <a:gd name="connsiteX0" fmla="*/ 0 w 17973"/>
            <a:gd name="connsiteY0" fmla="*/ 49 h 10266"/>
            <a:gd name="connsiteX1" fmla="*/ 11353 w 17973"/>
            <a:gd name="connsiteY1" fmla="*/ 0 h 10266"/>
            <a:gd name="connsiteX2" fmla="*/ 4666 w 17973"/>
            <a:gd name="connsiteY2" fmla="*/ 10234 h 10266"/>
            <a:gd name="connsiteX3" fmla="*/ 17973 w 17973"/>
            <a:gd name="connsiteY3" fmla="*/ 10266 h 10266"/>
            <a:gd name="connsiteX0" fmla="*/ 0 w 17973"/>
            <a:gd name="connsiteY0" fmla="*/ 49 h 10266"/>
            <a:gd name="connsiteX1" fmla="*/ 11353 w 17973"/>
            <a:gd name="connsiteY1" fmla="*/ 0 h 10266"/>
            <a:gd name="connsiteX2" fmla="*/ 4666 w 17973"/>
            <a:gd name="connsiteY2" fmla="*/ 10234 h 10266"/>
            <a:gd name="connsiteX3" fmla="*/ 17973 w 17973"/>
            <a:gd name="connsiteY3" fmla="*/ 10266 h 102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973" h="10266">
              <a:moveTo>
                <a:pt x="0" y="49"/>
              </a:moveTo>
              <a:lnTo>
                <a:pt x="11353" y="0"/>
              </a:lnTo>
              <a:cubicBezTo>
                <a:pt x="8355" y="3243"/>
                <a:pt x="3999" y="4910"/>
                <a:pt x="4666" y="10234"/>
              </a:cubicBezTo>
              <a:lnTo>
                <a:pt x="17973" y="10266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672905</xdr:colOff>
      <xdr:row>64</xdr:row>
      <xdr:rowOff>62193</xdr:rowOff>
    </xdr:from>
    <xdr:to>
      <xdr:col>2</xdr:col>
      <xdr:colOff>347344</xdr:colOff>
      <xdr:row>64</xdr:row>
      <xdr:rowOff>160620</xdr:rowOff>
    </xdr:to>
    <xdr:sp macro="" textlink="">
      <xdr:nvSpPr>
        <xdr:cNvPr id="1477" name="Text Box 1489">
          <a:extLst>
            <a:ext uri="{FF2B5EF4-FFF2-40B4-BE49-F238E27FC236}">
              <a16:creationId xmlns:a16="http://schemas.microsoft.com/office/drawing/2014/main" id="{A1D97566-5A59-46E3-B288-7EB81E94CF12}"/>
            </a:ext>
          </a:extLst>
        </xdr:cNvPr>
        <xdr:cNvSpPr txBox="1">
          <a:spLocks noChangeArrowheads="1"/>
        </xdr:cNvSpPr>
      </xdr:nvSpPr>
      <xdr:spPr bwMode="auto">
        <a:xfrm>
          <a:off x="817685" y="10791153"/>
          <a:ext cx="360239" cy="9842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0.1km</a:t>
          </a:r>
        </a:p>
      </xdr:txBody>
    </xdr:sp>
    <xdr:clientData/>
  </xdr:twoCellAnchor>
  <xdr:twoCellAnchor>
    <xdr:from>
      <xdr:col>1</xdr:col>
      <xdr:colOff>527766</xdr:colOff>
      <xdr:row>63</xdr:row>
      <xdr:rowOff>67621</xdr:rowOff>
    </xdr:from>
    <xdr:to>
      <xdr:col>2</xdr:col>
      <xdr:colOff>549737</xdr:colOff>
      <xdr:row>64</xdr:row>
      <xdr:rowOff>98580</xdr:rowOff>
    </xdr:to>
    <xdr:sp macro="" textlink="">
      <xdr:nvSpPr>
        <xdr:cNvPr id="1478" name="AutoShape 1488">
          <a:extLst>
            <a:ext uri="{FF2B5EF4-FFF2-40B4-BE49-F238E27FC236}">
              <a16:creationId xmlns:a16="http://schemas.microsoft.com/office/drawing/2014/main" id="{F57AC053-FB8C-4557-820A-AE03E25CAA2F}"/>
            </a:ext>
          </a:extLst>
        </xdr:cNvPr>
        <xdr:cNvSpPr>
          <a:spLocks/>
        </xdr:cNvSpPr>
      </xdr:nvSpPr>
      <xdr:spPr bwMode="auto">
        <a:xfrm rot="16744145" flipH="1">
          <a:off x="927132" y="10374355"/>
          <a:ext cx="198599" cy="707771"/>
        </a:xfrm>
        <a:prstGeom prst="rightBrace">
          <a:avLst>
            <a:gd name="adj1" fmla="val 15626"/>
            <a:gd name="adj2" fmla="val 5011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385201</xdr:colOff>
      <xdr:row>60</xdr:row>
      <xdr:rowOff>164357</xdr:rowOff>
    </xdr:from>
    <xdr:to>
      <xdr:col>2</xdr:col>
      <xdr:colOff>643821</xdr:colOff>
      <xdr:row>61</xdr:row>
      <xdr:rowOff>154338</xdr:rowOff>
    </xdr:to>
    <xdr:grpSp>
      <xdr:nvGrpSpPr>
        <xdr:cNvPr id="1479" name="Group 6672">
          <a:extLst>
            <a:ext uri="{FF2B5EF4-FFF2-40B4-BE49-F238E27FC236}">
              <a16:creationId xmlns:a16="http://schemas.microsoft.com/office/drawing/2014/main" id="{B21C14F8-0BB5-468D-B43A-C718DE032C61}"/>
            </a:ext>
          </a:extLst>
        </xdr:cNvPr>
        <xdr:cNvGrpSpPr>
          <a:grpSpLocks/>
        </xdr:cNvGrpSpPr>
      </xdr:nvGrpSpPr>
      <xdr:grpSpPr bwMode="auto">
        <a:xfrm>
          <a:off x="1217958" y="10288071"/>
          <a:ext cx="258620" cy="158710"/>
          <a:chOff x="536" y="109"/>
          <a:chExt cx="46" cy="44"/>
        </a:xfrm>
      </xdr:grpSpPr>
      <xdr:pic>
        <xdr:nvPicPr>
          <xdr:cNvPr id="1480" name="Picture 6673" descr="route2">
            <a:extLst>
              <a:ext uri="{FF2B5EF4-FFF2-40B4-BE49-F238E27FC236}">
                <a16:creationId xmlns:a16="http://schemas.microsoft.com/office/drawing/2014/main" id="{745A3285-76C5-D2F3-FF35-D821270A4B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81" name="Text Box 6674">
            <a:extLst>
              <a:ext uri="{FF2B5EF4-FFF2-40B4-BE49-F238E27FC236}">
                <a16:creationId xmlns:a16="http://schemas.microsoft.com/office/drawing/2014/main" id="{EF97B13F-2E51-6543-A855-643A5E2B8E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2</xdr:col>
      <xdr:colOff>193349</xdr:colOff>
      <xdr:row>60</xdr:row>
      <xdr:rowOff>122066</xdr:rowOff>
    </xdr:from>
    <xdr:to>
      <xdr:col>2</xdr:col>
      <xdr:colOff>376989</xdr:colOff>
      <xdr:row>63</xdr:row>
      <xdr:rowOff>48300</xdr:rowOff>
    </xdr:to>
    <xdr:sp macro="" textlink="">
      <xdr:nvSpPr>
        <xdr:cNvPr id="1482" name="Text Box 1620">
          <a:extLst>
            <a:ext uri="{FF2B5EF4-FFF2-40B4-BE49-F238E27FC236}">
              <a16:creationId xmlns:a16="http://schemas.microsoft.com/office/drawing/2014/main" id="{0D7169E6-E19F-4742-850A-E62A74C1A603}"/>
            </a:ext>
          </a:extLst>
        </xdr:cNvPr>
        <xdr:cNvSpPr txBox="1">
          <a:spLocks noChangeArrowheads="1"/>
        </xdr:cNvSpPr>
      </xdr:nvSpPr>
      <xdr:spPr bwMode="auto">
        <a:xfrm>
          <a:off x="1023929" y="10180466"/>
          <a:ext cx="183640" cy="42915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squar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丹生川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587979</xdr:colOff>
      <xdr:row>62</xdr:row>
      <xdr:rowOff>116935</xdr:rowOff>
    </xdr:from>
    <xdr:to>
      <xdr:col>2</xdr:col>
      <xdr:colOff>180631</xdr:colOff>
      <xdr:row>63</xdr:row>
      <xdr:rowOff>125692</xdr:rowOff>
    </xdr:to>
    <xdr:sp macro="" textlink="">
      <xdr:nvSpPr>
        <xdr:cNvPr id="1483" name="Freeform 778">
          <a:extLst>
            <a:ext uri="{FF2B5EF4-FFF2-40B4-BE49-F238E27FC236}">
              <a16:creationId xmlns:a16="http://schemas.microsoft.com/office/drawing/2014/main" id="{A4770CAD-3B0C-4479-A608-98F0D2B1287E}"/>
            </a:ext>
          </a:extLst>
        </xdr:cNvPr>
        <xdr:cNvSpPr>
          <a:spLocks/>
        </xdr:cNvSpPr>
      </xdr:nvSpPr>
      <xdr:spPr bwMode="auto">
        <a:xfrm rot="10800000">
          <a:off x="732759" y="10510615"/>
          <a:ext cx="278452" cy="176397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  <a:gd name="connsiteX0" fmla="*/ 0 w 14211"/>
            <a:gd name="connsiteY0" fmla="*/ 0 h 15858"/>
            <a:gd name="connsiteX1" fmla="*/ 14211 w 14211"/>
            <a:gd name="connsiteY1" fmla="*/ 5858 h 15858"/>
            <a:gd name="connsiteX2" fmla="*/ 14211 w 14211"/>
            <a:gd name="connsiteY2" fmla="*/ 15858 h 15858"/>
            <a:gd name="connsiteX0" fmla="*/ 0 w 10176"/>
            <a:gd name="connsiteY0" fmla="*/ 2425 h 10000"/>
            <a:gd name="connsiteX1" fmla="*/ 10176 w 10176"/>
            <a:gd name="connsiteY1" fmla="*/ 0 h 10000"/>
            <a:gd name="connsiteX2" fmla="*/ 10176 w 10176"/>
            <a:gd name="connsiteY2" fmla="*/ 10000 h 10000"/>
            <a:gd name="connsiteX0" fmla="*/ 0 w 10176"/>
            <a:gd name="connsiteY0" fmla="*/ 2425 h 10000"/>
            <a:gd name="connsiteX1" fmla="*/ 10176 w 10176"/>
            <a:gd name="connsiteY1" fmla="*/ 0 h 10000"/>
            <a:gd name="connsiteX2" fmla="*/ 10176 w 10176"/>
            <a:gd name="connsiteY2" fmla="*/ 10000 h 10000"/>
            <a:gd name="connsiteX0" fmla="*/ 0 w 10176"/>
            <a:gd name="connsiteY0" fmla="*/ 2460 h 10035"/>
            <a:gd name="connsiteX1" fmla="*/ 10176 w 10176"/>
            <a:gd name="connsiteY1" fmla="*/ 35 h 10035"/>
            <a:gd name="connsiteX2" fmla="*/ 10176 w 10176"/>
            <a:gd name="connsiteY2" fmla="*/ 10035 h 10035"/>
            <a:gd name="connsiteX0" fmla="*/ 0 w 10176"/>
            <a:gd name="connsiteY0" fmla="*/ 908 h 8483"/>
            <a:gd name="connsiteX1" fmla="*/ 10071 w 10176"/>
            <a:gd name="connsiteY1" fmla="*/ 65 h 8483"/>
            <a:gd name="connsiteX2" fmla="*/ 10176 w 10176"/>
            <a:gd name="connsiteY2" fmla="*/ 8483 h 8483"/>
            <a:gd name="connsiteX0" fmla="*/ 0 w 10000"/>
            <a:gd name="connsiteY0" fmla="*/ 1435 h 10365"/>
            <a:gd name="connsiteX1" fmla="*/ 2804 w 10000"/>
            <a:gd name="connsiteY1" fmla="*/ 1701 h 10365"/>
            <a:gd name="connsiteX2" fmla="*/ 9897 w 10000"/>
            <a:gd name="connsiteY2" fmla="*/ 442 h 10365"/>
            <a:gd name="connsiteX3" fmla="*/ 10000 w 10000"/>
            <a:gd name="connsiteY3" fmla="*/ 10365 h 10365"/>
            <a:gd name="connsiteX0" fmla="*/ 0 w 10000"/>
            <a:gd name="connsiteY0" fmla="*/ 3763 h 12693"/>
            <a:gd name="connsiteX1" fmla="*/ 3011 w 10000"/>
            <a:gd name="connsiteY1" fmla="*/ 12 h 12693"/>
            <a:gd name="connsiteX2" fmla="*/ 9897 w 10000"/>
            <a:gd name="connsiteY2" fmla="*/ 2770 h 12693"/>
            <a:gd name="connsiteX3" fmla="*/ 10000 w 10000"/>
            <a:gd name="connsiteY3" fmla="*/ 12693 h 12693"/>
            <a:gd name="connsiteX0" fmla="*/ 0 w 11345"/>
            <a:gd name="connsiteY0" fmla="*/ 2759 h 12693"/>
            <a:gd name="connsiteX1" fmla="*/ 4356 w 11345"/>
            <a:gd name="connsiteY1" fmla="*/ 12 h 12693"/>
            <a:gd name="connsiteX2" fmla="*/ 11242 w 11345"/>
            <a:gd name="connsiteY2" fmla="*/ 2770 h 12693"/>
            <a:gd name="connsiteX3" fmla="*/ 11345 w 11345"/>
            <a:gd name="connsiteY3" fmla="*/ 12693 h 12693"/>
            <a:gd name="connsiteX0" fmla="*/ 0 w 11966"/>
            <a:gd name="connsiteY0" fmla="*/ 33 h 12693"/>
            <a:gd name="connsiteX1" fmla="*/ 4977 w 11966"/>
            <a:gd name="connsiteY1" fmla="*/ 12 h 12693"/>
            <a:gd name="connsiteX2" fmla="*/ 11863 w 11966"/>
            <a:gd name="connsiteY2" fmla="*/ 2770 h 12693"/>
            <a:gd name="connsiteX3" fmla="*/ 11966 w 11966"/>
            <a:gd name="connsiteY3" fmla="*/ 12693 h 12693"/>
            <a:gd name="connsiteX0" fmla="*/ 0 w 11966"/>
            <a:gd name="connsiteY0" fmla="*/ 5385 h 18045"/>
            <a:gd name="connsiteX1" fmla="*/ 4977 w 11966"/>
            <a:gd name="connsiteY1" fmla="*/ 5364 h 18045"/>
            <a:gd name="connsiteX2" fmla="*/ 11863 w 11966"/>
            <a:gd name="connsiteY2" fmla="*/ 211 h 18045"/>
            <a:gd name="connsiteX3" fmla="*/ 11966 w 11966"/>
            <a:gd name="connsiteY3" fmla="*/ 18045 h 18045"/>
            <a:gd name="connsiteX0" fmla="*/ 0 w 11966"/>
            <a:gd name="connsiteY0" fmla="*/ 3753 h 16413"/>
            <a:gd name="connsiteX1" fmla="*/ 4977 w 11966"/>
            <a:gd name="connsiteY1" fmla="*/ 3732 h 16413"/>
            <a:gd name="connsiteX2" fmla="*/ 11770 w 11966"/>
            <a:gd name="connsiteY2" fmla="*/ 274 h 16413"/>
            <a:gd name="connsiteX3" fmla="*/ 11966 w 11966"/>
            <a:gd name="connsiteY3" fmla="*/ 16413 h 16413"/>
            <a:gd name="connsiteX0" fmla="*/ 0 w 12142"/>
            <a:gd name="connsiteY0" fmla="*/ 1347 h 14007"/>
            <a:gd name="connsiteX1" fmla="*/ 4977 w 12142"/>
            <a:gd name="connsiteY1" fmla="*/ 1326 h 14007"/>
            <a:gd name="connsiteX2" fmla="*/ 12142 w 12142"/>
            <a:gd name="connsiteY2" fmla="*/ 505 h 14007"/>
            <a:gd name="connsiteX3" fmla="*/ 11966 w 12142"/>
            <a:gd name="connsiteY3" fmla="*/ 14007 h 14007"/>
            <a:gd name="connsiteX0" fmla="*/ 0 w 12142"/>
            <a:gd name="connsiteY0" fmla="*/ 1125 h 13785"/>
            <a:gd name="connsiteX1" fmla="*/ 4512 w 12142"/>
            <a:gd name="connsiteY1" fmla="*/ 3553 h 13785"/>
            <a:gd name="connsiteX2" fmla="*/ 12142 w 12142"/>
            <a:gd name="connsiteY2" fmla="*/ 283 h 13785"/>
            <a:gd name="connsiteX3" fmla="*/ 11966 w 12142"/>
            <a:gd name="connsiteY3" fmla="*/ 13785 h 13785"/>
            <a:gd name="connsiteX0" fmla="*/ 0 w 13445"/>
            <a:gd name="connsiteY0" fmla="*/ 6022 h 13785"/>
            <a:gd name="connsiteX1" fmla="*/ 5815 w 13445"/>
            <a:gd name="connsiteY1" fmla="*/ 3553 h 13785"/>
            <a:gd name="connsiteX2" fmla="*/ 13445 w 13445"/>
            <a:gd name="connsiteY2" fmla="*/ 283 h 13785"/>
            <a:gd name="connsiteX3" fmla="*/ 13269 w 13445"/>
            <a:gd name="connsiteY3" fmla="*/ 13785 h 13785"/>
            <a:gd name="connsiteX0" fmla="*/ 0 w 13269"/>
            <a:gd name="connsiteY0" fmla="*/ 9120 h 16883"/>
            <a:gd name="connsiteX1" fmla="*/ 5815 w 13269"/>
            <a:gd name="connsiteY1" fmla="*/ 6651 h 16883"/>
            <a:gd name="connsiteX2" fmla="*/ 13166 w 13269"/>
            <a:gd name="connsiteY2" fmla="*/ 179 h 16883"/>
            <a:gd name="connsiteX3" fmla="*/ 13269 w 13269"/>
            <a:gd name="connsiteY3" fmla="*/ 16883 h 16883"/>
            <a:gd name="connsiteX0" fmla="*/ 0 w 7454"/>
            <a:gd name="connsiteY0" fmla="*/ 6651 h 16883"/>
            <a:gd name="connsiteX1" fmla="*/ 7351 w 7454"/>
            <a:gd name="connsiteY1" fmla="*/ 179 h 16883"/>
            <a:gd name="connsiteX2" fmla="*/ 7454 w 7454"/>
            <a:gd name="connsiteY2" fmla="*/ 16883 h 16883"/>
            <a:gd name="connsiteX0" fmla="*/ 0 w 3882"/>
            <a:gd name="connsiteY0" fmla="*/ 692 h 10211"/>
            <a:gd name="connsiteX1" fmla="*/ 3744 w 3882"/>
            <a:gd name="connsiteY1" fmla="*/ 317 h 10211"/>
            <a:gd name="connsiteX2" fmla="*/ 3882 w 3882"/>
            <a:gd name="connsiteY2" fmla="*/ 10211 h 10211"/>
            <a:gd name="connsiteX0" fmla="*/ 0 w 9357"/>
            <a:gd name="connsiteY0" fmla="*/ 1053 h 9938"/>
            <a:gd name="connsiteX1" fmla="*/ 9002 w 9357"/>
            <a:gd name="connsiteY1" fmla="*/ 248 h 9938"/>
            <a:gd name="connsiteX2" fmla="*/ 9357 w 9357"/>
            <a:gd name="connsiteY2" fmla="*/ 9938 h 9938"/>
            <a:gd name="connsiteX0" fmla="*/ 0 w 16948"/>
            <a:gd name="connsiteY0" fmla="*/ 3564 h 9862"/>
            <a:gd name="connsiteX1" fmla="*/ 16569 w 16948"/>
            <a:gd name="connsiteY1" fmla="*/ 112 h 9862"/>
            <a:gd name="connsiteX2" fmla="*/ 16948 w 16948"/>
            <a:gd name="connsiteY2" fmla="*/ 9862 h 9862"/>
            <a:gd name="connsiteX0" fmla="*/ 0 w 12143"/>
            <a:gd name="connsiteY0" fmla="*/ 5049 h 9974"/>
            <a:gd name="connsiteX1" fmla="*/ 11919 w 12143"/>
            <a:gd name="connsiteY1" fmla="*/ 88 h 9974"/>
            <a:gd name="connsiteX2" fmla="*/ 12143 w 12143"/>
            <a:gd name="connsiteY2" fmla="*/ 9974 h 9974"/>
            <a:gd name="connsiteX0" fmla="*/ 0 w 10148"/>
            <a:gd name="connsiteY0" fmla="*/ 4603 h 10006"/>
            <a:gd name="connsiteX1" fmla="*/ 9964 w 10148"/>
            <a:gd name="connsiteY1" fmla="*/ 94 h 10006"/>
            <a:gd name="connsiteX2" fmla="*/ 10148 w 10148"/>
            <a:gd name="connsiteY2" fmla="*/ 10006 h 100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148" h="10006">
              <a:moveTo>
                <a:pt x="0" y="4603"/>
              </a:moveTo>
              <a:cubicBezTo>
                <a:pt x="2961" y="4506"/>
                <a:pt x="7903" y="-763"/>
                <a:pt x="9964" y="94"/>
              </a:cubicBezTo>
              <a:cubicBezTo>
                <a:pt x="9964" y="2425"/>
                <a:pt x="10148" y="7675"/>
                <a:pt x="10148" y="10006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524686</xdr:colOff>
      <xdr:row>63</xdr:row>
      <xdr:rowOff>37727</xdr:rowOff>
    </xdr:from>
    <xdr:to>
      <xdr:col>1</xdr:col>
      <xdr:colOff>655838</xdr:colOff>
      <xdr:row>63</xdr:row>
      <xdr:rowOff>152556</xdr:rowOff>
    </xdr:to>
    <xdr:sp macro="" textlink="">
      <xdr:nvSpPr>
        <xdr:cNvPr id="1484" name="AutoShape 149">
          <a:extLst>
            <a:ext uri="{FF2B5EF4-FFF2-40B4-BE49-F238E27FC236}">
              <a16:creationId xmlns:a16="http://schemas.microsoft.com/office/drawing/2014/main" id="{53007DF9-FC9B-4E24-B3EE-E94E8708D8A0}"/>
            </a:ext>
          </a:extLst>
        </xdr:cNvPr>
        <xdr:cNvSpPr>
          <a:spLocks noChangeArrowheads="1"/>
        </xdr:cNvSpPr>
      </xdr:nvSpPr>
      <xdr:spPr bwMode="auto">
        <a:xfrm>
          <a:off x="669466" y="10599047"/>
          <a:ext cx="131152" cy="11482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275607</xdr:colOff>
      <xdr:row>63</xdr:row>
      <xdr:rowOff>154340</xdr:rowOff>
    </xdr:from>
    <xdr:to>
      <xdr:col>1</xdr:col>
      <xdr:colOff>632795</xdr:colOff>
      <xdr:row>64</xdr:row>
      <xdr:rowOff>103627</xdr:rowOff>
    </xdr:to>
    <xdr:sp macro="" textlink="">
      <xdr:nvSpPr>
        <xdr:cNvPr id="1485" name="Line 1143">
          <a:extLst>
            <a:ext uri="{FF2B5EF4-FFF2-40B4-BE49-F238E27FC236}">
              <a16:creationId xmlns:a16="http://schemas.microsoft.com/office/drawing/2014/main" id="{8266CF21-1490-4DA3-971C-881EA223FC68}"/>
            </a:ext>
          </a:extLst>
        </xdr:cNvPr>
        <xdr:cNvSpPr>
          <a:spLocks noChangeShapeType="1"/>
        </xdr:cNvSpPr>
      </xdr:nvSpPr>
      <xdr:spPr bwMode="auto">
        <a:xfrm flipV="1">
          <a:off x="420387" y="10715660"/>
          <a:ext cx="357188" cy="11692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298589</xdr:colOff>
      <xdr:row>62</xdr:row>
      <xdr:rowOff>103081</xdr:rowOff>
    </xdr:from>
    <xdr:to>
      <xdr:col>2</xdr:col>
      <xdr:colOff>553859</xdr:colOff>
      <xdr:row>64</xdr:row>
      <xdr:rowOff>4021</xdr:rowOff>
    </xdr:to>
    <xdr:grpSp>
      <xdr:nvGrpSpPr>
        <xdr:cNvPr id="1486" name="Group 487">
          <a:extLst>
            <a:ext uri="{FF2B5EF4-FFF2-40B4-BE49-F238E27FC236}">
              <a16:creationId xmlns:a16="http://schemas.microsoft.com/office/drawing/2014/main" id="{923D3E63-ECB5-4286-8D37-96B05D4874B0}"/>
            </a:ext>
          </a:extLst>
        </xdr:cNvPr>
        <xdr:cNvGrpSpPr>
          <a:grpSpLocks/>
        </xdr:cNvGrpSpPr>
      </xdr:nvGrpSpPr>
      <xdr:grpSpPr bwMode="auto">
        <a:xfrm>
          <a:off x="1131346" y="10564252"/>
          <a:ext cx="255270" cy="238398"/>
          <a:chOff x="1389" y="516"/>
          <a:chExt cx="43" cy="21"/>
        </a:xfrm>
      </xdr:grpSpPr>
      <xdr:sp macro="" textlink="">
        <xdr:nvSpPr>
          <xdr:cNvPr id="1487" name="Freeform 488">
            <a:extLst>
              <a:ext uri="{FF2B5EF4-FFF2-40B4-BE49-F238E27FC236}">
                <a16:creationId xmlns:a16="http://schemas.microsoft.com/office/drawing/2014/main" id="{CA068452-C861-00EE-292D-C91AA233A60D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88" name="Freeform 489">
            <a:extLst>
              <a:ext uri="{FF2B5EF4-FFF2-40B4-BE49-F238E27FC236}">
                <a16:creationId xmlns:a16="http://schemas.microsoft.com/office/drawing/2014/main" id="{B055CA09-5219-871B-97D2-4F6819AD5821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341178</xdr:colOff>
      <xdr:row>63</xdr:row>
      <xdr:rowOff>34214</xdr:rowOff>
    </xdr:from>
    <xdr:to>
      <xdr:col>2</xdr:col>
      <xdr:colOff>524756</xdr:colOff>
      <xdr:row>64</xdr:row>
      <xdr:rowOff>10586</xdr:rowOff>
    </xdr:to>
    <xdr:sp macro="" textlink="">
      <xdr:nvSpPr>
        <xdr:cNvPr id="1489" name="六角形 1488">
          <a:extLst>
            <a:ext uri="{FF2B5EF4-FFF2-40B4-BE49-F238E27FC236}">
              <a16:creationId xmlns:a16="http://schemas.microsoft.com/office/drawing/2014/main" id="{B08D97DC-73AF-43F1-8438-C9A39AF8436A}"/>
            </a:ext>
          </a:extLst>
        </xdr:cNvPr>
        <xdr:cNvSpPr/>
      </xdr:nvSpPr>
      <xdr:spPr bwMode="auto">
        <a:xfrm>
          <a:off x="1171758" y="10595534"/>
          <a:ext cx="183578" cy="144012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41</a:t>
          </a:r>
        </a:p>
      </xdr:txBody>
    </xdr:sp>
    <xdr:clientData/>
  </xdr:twoCellAnchor>
  <xdr:twoCellAnchor>
    <xdr:from>
      <xdr:col>2</xdr:col>
      <xdr:colOff>597781</xdr:colOff>
      <xdr:row>61</xdr:row>
      <xdr:rowOff>83713</xdr:rowOff>
    </xdr:from>
    <xdr:to>
      <xdr:col>3</xdr:col>
      <xdr:colOff>1513</xdr:colOff>
      <xdr:row>62</xdr:row>
      <xdr:rowOff>159856</xdr:rowOff>
    </xdr:to>
    <xdr:sp macro="" textlink="">
      <xdr:nvSpPr>
        <xdr:cNvPr id="1490" name="Text Box 972">
          <a:extLst>
            <a:ext uri="{FF2B5EF4-FFF2-40B4-BE49-F238E27FC236}">
              <a16:creationId xmlns:a16="http://schemas.microsoft.com/office/drawing/2014/main" id="{A0C3EABA-6CCB-4A98-99A1-F58C8EB50A85}"/>
            </a:ext>
          </a:extLst>
        </xdr:cNvPr>
        <xdr:cNvSpPr txBox="1">
          <a:spLocks noChangeArrowheads="1"/>
        </xdr:cNvSpPr>
      </xdr:nvSpPr>
      <xdr:spPr bwMode="auto">
        <a:xfrm>
          <a:off x="1428361" y="10309753"/>
          <a:ext cx="89532" cy="243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448637</xdr:colOff>
      <xdr:row>50</xdr:row>
      <xdr:rowOff>48507</xdr:rowOff>
    </xdr:from>
    <xdr:to>
      <xdr:col>10</xdr:col>
      <xdr:colOff>78658</xdr:colOff>
      <xdr:row>51</xdr:row>
      <xdr:rowOff>97013</xdr:rowOff>
    </xdr:to>
    <xdr:grpSp>
      <xdr:nvGrpSpPr>
        <xdr:cNvPr id="1491" name="Group 6672">
          <a:extLst>
            <a:ext uri="{FF2B5EF4-FFF2-40B4-BE49-F238E27FC236}">
              <a16:creationId xmlns:a16="http://schemas.microsoft.com/office/drawing/2014/main" id="{D32D4847-DD1F-4FDF-B4BC-B1701F2D7D06}"/>
            </a:ext>
          </a:extLst>
        </xdr:cNvPr>
        <xdr:cNvGrpSpPr>
          <a:grpSpLocks/>
        </xdr:cNvGrpSpPr>
      </xdr:nvGrpSpPr>
      <xdr:grpSpPr bwMode="auto">
        <a:xfrm>
          <a:off x="6081994" y="8484936"/>
          <a:ext cx="315821" cy="217234"/>
          <a:chOff x="536" y="109"/>
          <a:chExt cx="46" cy="44"/>
        </a:xfrm>
      </xdr:grpSpPr>
      <xdr:pic>
        <xdr:nvPicPr>
          <xdr:cNvPr id="1492" name="Picture 6673" descr="route2">
            <a:extLst>
              <a:ext uri="{FF2B5EF4-FFF2-40B4-BE49-F238E27FC236}">
                <a16:creationId xmlns:a16="http://schemas.microsoft.com/office/drawing/2014/main" id="{B323420A-52B5-B2CD-C442-3BA32F65D90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93" name="Text Box 6674">
            <a:extLst>
              <a:ext uri="{FF2B5EF4-FFF2-40B4-BE49-F238E27FC236}">
                <a16:creationId xmlns:a16="http://schemas.microsoft.com/office/drawing/2014/main" id="{801DBA3F-2865-3F1C-DB2E-3DE530B006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2</xdr:col>
      <xdr:colOff>312831</xdr:colOff>
      <xdr:row>64</xdr:row>
      <xdr:rowOff>16563</xdr:rowOff>
    </xdr:from>
    <xdr:to>
      <xdr:col>2</xdr:col>
      <xdr:colOff>566481</xdr:colOff>
      <xdr:row>64</xdr:row>
      <xdr:rowOff>164084</xdr:rowOff>
    </xdr:to>
    <xdr:grpSp>
      <xdr:nvGrpSpPr>
        <xdr:cNvPr id="1494" name="Group 6672">
          <a:extLst>
            <a:ext uri="{FF2B5EF4-FFF2-40B4-BE49-F238E27FC236}">
              <a16:creationId xmlns:a16="http://schemas.microsoft.com/office/drawing/2014/main" id="{F3D94152-05F3-40DA-9606-59D2D529677D}"/>
            </a:ext>
          </a:extLst>
        </xdr:cNvPr>
        <xdr:cNvGrpSpPr>
          <a:grpSpLocks/>
        </xdr:cNvGrpSpPr>
      </xdr:nvGrpSpPr>
      <xdr:grpSpPr bwMode="auto">
        <a:xfrm>
          <a:off x="1145588" y="10815192"/>
          <a:ext cx="253650" cy="147521"/>
          <a:chOff x="536" y="109"/>
          <a:chExt cx="46" cy="44"/>
        </a:xfrm>
      </xdr:grpSpPr>
      <xdr:pic>
        <xdr:nvPicPr>
          <xdr:cNvPr id="1495" name="Picture 6673" descr="route2">
            <a:extLst>
              <a:ext uri="{FF2B5EF4-FFF2-40B4-BE49-F238E27FC236}">
                <a16:creationId xmlns:a16="http://schemas.microsoft.com/office/drawing/2014/main" id="{57E66A3D-6752-7604-16A5-4714E4D7E1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96" name="Text Box 6674">
            <a:extLst>
              <a:ext uri="{FF2B5EF4-FFF2-40B4-BE49-F238E27FC236}">
                <a16:creationId xmlns:a16="http://schemas.microsoft.com/office/drawing/2014/main" id="{9C449C97-BA5F-B36A-63E5-FD45A585E0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3</xdr:col>
      <xdr:colOff>8466</xdr:colOff>
      <xdr:row>59</xdr:row>
      <xdr:rowOff>111977</xdr:rowOff>
    </xdr:from>
    <xdr:to>
      <xdr:col>3</xdr:col>
      <xdr:colOff>178556</xdr:colOff>
      <xdr:row>60</xdr:row>
      <xdr:rowOff>75726</xdr:rowOff>
    </xdr:to>
    <xdr:sp macro="" textlink="">
      <xdr:nvSpPr>
        <xdr:cNvPr id="1497" name="六角形 1496">
          <a:extLst>
            <a:ext uri="{FF2B5EF4-FFF2-40B4-BE49-F238E27FC236}">
              <a16:creationId xmlns:a16="http://schemas.microsoft.com/office/drawing/2014/main" id="{058254CC-F5A7-474C-926D-F296EA4B1AEB}"/>
            </a:ext>
          </a:extLst>
        </xdr:cNvPr>
        <xdr:cNvSpPr/>
      </xdr:nvSpPr>
      <xdr:spPr bwMode="auto">
        <a:xfrm>
          <a:off x="1524846" y="10002737"/>
          <a:ext cx="170090" cy="13138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202461</xdr:colOff>
      <xdr:row>59</xdr:row>
      <xdr:rowOff>112005</xdr:rowOff>
    </xdr:from>
    <xdr:to>
      <xdr:col>3</xdr:col>
      <xdr:colOff>372551</xdr:colOff>
      <xdr:row>60</xdr:row>
      <xdr:rowOff>75396</xdr:rowOff>
    </xdr:to>
    <xdr:sp macro="" textlink="">
      <xdr:nvSpPr>
        <xdr:cNvPr id="1498" name="六角形 1497">
          <a:extLst>
            <a:ext uri="{FF2B5EF4-FFF2-40B4-BE49-F238E27FC236}">
              <a16:creationId xmlns:a16="http://schemas.microsoft.com/office/drawing/2014/main" id="{BBBF1E38-716C-44DB-82FE-7EE6DDD52001}"/>
            </a:ext>
          </a:extLst>
        </xdr:cNvPr>
        <xdr:cNvSpPr/>
      </xdr:nvSpPr>
      <xdr:spPr bwMode="auto">
        <a:xfrm>
          <a:off x="1718841" y="10002765"/>
          <a:ext cx="170090" cy="131031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16979</xdr:colOff>
      <xdr:row>59</xdr:row>
      <xdr:rowOff>0</xdr:rowOff>
    </xdr:from>
    <xdr:ext cx="351692" cy="107062"/>
    <xdr:sp macro="" textlink="">
      <xdr:nvSpPr>
        <xdr:cNvPr id="1499" name="Text Box 1194">
          <a:extLst>
            <a:ext uri="{FF2B5EF4-FFF2-40B4-BE49-F238E27FC236}">
              <a16:creationId xmlns:a16="http://schemas.microsoft.com/office/drawing/2014/main" id="{E105A904-1259-4E0D-A03E-9AE86A6CB4EF}"/>
            </a:ext>
          </a:extLst>
        </xdr:cNvPr>
        <xdr:cNvSpPr txBox="1">
          <a:spLocks noChangeArrowheads="1"/>
        </xdr:cNvSpPr>
      </xdr:nvSpPr>
      <xdr:spPr bwMode="auto">
        <a:xfrm>
          <a:off x="1533359" y="9890760"/>
          <a:ext cx="351692" cy="1070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0.1+1.7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409575</xdr:colOff>
      <xdr:row>46</xdr:row>
      <xdr:rowOff>104775</xdr:rowOff>
    </xdr:from>
    <xdr:to>
      <xdr:col>11</xdr:col>
      <xdr:colOff>533400</xdr:colOff>
      <xdr:row>47</xdr:row>
      <xdr:rowOff>28575</xdr:rowOff>
    </xdr:to>
    <xdr:sp macro="" textlink="">
      <xdr:nvSpPr>
        <xdr:cNvPr id="1500" name="AutoShape 1275">
          <a:extLst>
            <a:ext uri="{FF2B5EF4-FFF2-40B4-BE49-F238E27FC236}">
              <a16:creationId xmlns:a16="http://schemas.microsoft.com/office/drawing/2014/main" id="{35BBF496-E64A-4984-85AE-8C50747C782E}"/>
            </a:ext>
          </a:extLst>
        </xdr:cNvPr>
        <xdr:cNvSpPr>
          <a:spLocks noChangeArrowheads="1"/>
        </xdr:cNvSpPr>
      </xdr:nvSpPr>
      <xdr:spPr bwMode="auto">
        <a:xfrm>
          <a:off x="7412355" y="7816215"/>
          <a:ext cx="123825" cy="9144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238125</xdr:colOff>
      <xdr:row>52</xdr:row>
      <xdr:rowOff>38100</xdr:rowOff>
    </xdr:from>
    <xdr:to>
      <xdr:col>16</xdr:col>
      <xdr:colOff>323850</xdr:colOff>
      <xdr:row>53</xdr:row>
      <xdr:rowOff>85725</xdr:rowOff>
    </xdr:to>
    <xdr:sp macro="" textlink="">
      <xdr:nvSpPr>
        <xdr:cNvPr id="1501" name="Freeform 530">
          <a:extLst>
            <a:ext uri="{FF2B5EF4-FFF2-40B4-BE49-F238E27FC236}">
              <a16:creationId xmlns:a16="http://schemas.microsoft.com/office/drawing/2014/main" id="{659CA8D9-DE8A-424D-BFC8-D5576680F2E6}"/>
            </a:ext>
          </a:extLst>
        </xdr:cNvPr>
        <xdr:cNvSpPr>
          <a:spLocks/>
        </xdr:cNvSpPr>
      </xdr:nvSpPr>
      <xdr:spPr bwMode="auto">
        <a:xfrm>
          <a:off x="10669905" y="875538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498021</xdr:colOff>
      <xdr:row>62</xdr:row>
      <xdr:rowOff>73479</xdr:rowOff>
    </xdr:from>
    <xdr:to>
      <xdr:col>3</xdr:col>
      <xdr:colOff>55033</xdr:colOff>
      <xdr:row>65</xdr:row>
      <xdr:rowOff>48317</xdr:rowOff>
    </xdr:to>
    <xdr:pic>
      <xdr:nvPicPr>
        <xdr:cNvPr id="1502" name="図 1501">
          <a:extLst>
            <a:ext uri="{FF2B5EF4-FFF2-40B4-BE49-F238E27FC236}">
              <a16:creationId xmlns:a16="http://schemas.microsoft.com/office/drawing/2014/main" id="{7A05367D-8A61-4967-8DDB-26D89BCF3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5400000">
          <a:off x="1211128" y="10584632"/>
          <a:ext cx="477758" cy="242812"/>
        </a:xfrm>
        <a:prstGeom prst="rect">
          <a:avLst/>
        </a:prstGeom>
      </xdr:spPr>
    </xdr:pic>
    <xdr:clientData/>
  </xdr:twoCellAnchor>
  <xdr:twoCellAnchor>
    <xdr:from>
      <xdr:col>3</xdr:col>
      <xdr:colOff>186266</xdr:colOff>
      <xdr:row>60</xdr:row>
      <xdr:rowOff>12701</xdr:rowOff>
    </xdr:from>
    <xdr:to>
      <xdr:col>3</xdr:col>
      <xdr:colOff>509201</xdr:colOff>
      <xdr:row>61</xdr:row>
      <xdr:rowOff>55666</xdr:rowOff>
    </xdr:to>
    <xdr:sp macro="" textlink="">
      <xdr:nvSpPr>
        <xdr:cNvPr id="1503" name="Text Box 972">
          <a:extLst>
            <a:ext uri="{FF2B5EF4-FFF2-40B4-BE49-F238E27FC236}">
              <a16:creationId xmlns:a16="http://schemas.microsoft.com/office/drawing/2014/main" id="{47C3F85F-7032-4BF2-AD1B-2648D1E3AF27}"/>
            </a:ext>
          </a:extLst>
        </xdr:cNvPr>
        <xdr:cNvSpPr txBox="1">
          <a:spLocks noChangeArrowheads="1"/>
        </xdr:cNvSpPr>
      </xdr:nvSpPr>
      <xdr:spPr bwMode="auto">
        <a:xfrm>
          <a:off x="1702646" y="10071101"/>
          <a:ext cx="322935" cy="210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b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480724</xdr:colOff>
      <xdr:row>54</xdr:row>
      <xdr:rowOff>64840</xdr:rowOff>
    </xdr:from>
    <xdr:to>
      <xdr:col>8</xdr:col>
      <xdr:colOff>681956</xdr:colOff>
      <xdr:row>54</xdr:row>
      <xdr:rowOff>169386</xdr:rowOff>
    </xdr:to>
    <xdr:sp macro="" textlink="">
      <xdr:nvSpPr>
        <xdr:cNvPr id="1504" name="Line 196">
          <a:extLst>
            <a:ext uri="{FF2B5EF4-FFF2-40B4-BE49-F238E27FC236}">
              <a16:creationId xmlns:a16="http://schemas.microsoft.com/office/drawing/2014/main" id="{3A997296-B0DD-4F36-9A04-A2815B4FE7A2}"/>
            </a:ext>
          </a:extLst>
        </xdr:cNvPr>
        <xdr:cNvSpPr>
          <a:spLocks noChangeShapeType="1"/>
        </xdr:cNvSpPr>
      </xdr:nvSpPr>
      <xdr:spPr bwMode="auto">
        <a:xfrm flipV="1">
          <a:off x="5426104" y="9117400"/>
          <a:ext cx="201232" cy="10454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478486</xdr:colOff>
      <xdr:row>52</xdr:row>
      <xdr:rowOff>167695</xdr:rowOff>
    </xdr:from>
    <xdr:to>
      <xdr:col>8</xdr:col>
      <xdr:colOff>655125</xdr:colOff>
      <xdr:row>53</xdr:row>
      <xdr:rowOff>127449</xdr:rowOff>
    </xdr:to>
    <xdr:sp macro="" textlink="">
      <xdr:nvSpPr>
        <xdr:cNvPr id="1505" name="六角形 1504">
          <a:extLst>
            <a:ext uri="{FF2B5EF4-FFF2-40B4-BE49-F238E27FC236}">
              <a16:creationId xmlns:a16="http://schemas.microsoft.com/office/drawing/2014/main" id="{D387EF5E-905A-4584-85BB-4F321A0823CD}"/>
            </a:ext>
          </a:extLst>
        </xdr:cNvPr>
        <xdr:cNvSpPr/>
      </xdr:nvSpPr>
      <xdr:spPr bwMode="auto">
        <a:xfrm>
          <a:off x="5423866" y="8884975"/>
          <a:ext cx="176639" cy="12739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 baseline="0">
              <a:solidFill>
                <a:schemeClr val="bg1"/>
              </a:solidFill>
              <a:latin typeface="+mj-ea"/>
              <a:ea typeface="+mj-ea"/>
            </a:rPr>
            <a:t>21</a:t>
          </a:r>
          <a:endParaRPr kumimoji="1" lang="ja-JP" altLang="en-US" sz="1000" b="1" baseline="0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7</xdr:col>
      <xdr:colOff>482591</xdr:colOff>
      <xdr:row>52</xdr:row>
      <xdr:rowOff>91313</xdr:rowOff>
    </xdr:from>
    <xdr:to>
      <xdr:col>8</xdr:col>
      <xdr:colOff>23215</xdr:colOff>
      <xdr:row>54</xdr:row>
      <xdr:rowOff>68802</xdr:rowOff>
    </xdr:to>
    <xdr:pic>
      <xdr:nvPicPr>
        <xdr:cNvPr id="1506" name="図 1505">
          <a:extLst>
            <a:ext uri="{FF2B5EF4-FFF2-40B4-BE49-F238E27FC236}">
              <a16:creationId xmlns:a16="http://schemas.microsoft.com/office/drawing/2014/main" id="{E343D780-89F4-41F1-810F-730A7E615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3330497">
          <a:off x="4698998" y="8851766"/>
          <a:ext cx="312769" cy="226424"/>
        </a:xfrm>
        <a:prstGeom prst="rect">
          <a:avLst/>
        </a:prstGeom>
      </xdr:spPr>
    </xdr:pic>
    <xdr:clientData/>
  </xdr:twoCellAnchor>
  <xdr:twoCellAnchor editAs="oneCell">
    <xdr:from>
      <xdr:col>7</xdr:col>
      <xdr:colOff>76020</xdr:colOff>
      <xdr:row>54</xdr:row>
      <xdr:rowOff>8943</xdr:rowOff>
    </xdr:from>
    <xdr:to>
      <xdr:col>7</xdr:col>
      <xdr:colOff>594225</xdr:colOff>
      <xdr:row>54</xdr:row>
      <xdr:rowOff>167453</xdr:rowOff>
    </xdr:to>
    <xdr:pic>
      <xdr:nvPicPr>
        <xdr:cNvPr id="1507" name="図 1506">
          <a:extLst>
            <a:ext uri="{FF2B5EF4-FFF2-40B4-BE49-F238E27FC236}">
              <a16:creationId xmlns:a16="http://schemas.microsoft.com/office/drawing/2014/main" id="{CC4B73FF-06EE-4459-BC57-BBCFF2830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19802728">
          <a:off x="4335600" y="9061503"/>
          <a:ext cx="518205" cy="158510"/>
        </a:xfrm>
        <a:prstGeom prst="rect">
          <a:avLst/>
        </a:prstGeom>
      </xdr:spPr>
    </xdr:pic>
    <xdr:clientData/>
  </xdr:twoCellAnchor>
  <xdr:twoCellAnchor>
    <xdr:from>
      <xdr:col>8</xdr:col>
      <xdr:colOff>17888</xdr:colOff>
      <xdr:row>54</xdr:row>
      <xdr:rowOff>29068</xdr:rowOff>
    </xdr:from>
    <xdr:to>
      <xdr:col>8</xdr:col>
      <xdr:colOff>145335</xdr:colOff>
      <xdr:row>55</xdr:row>
      <xdr:rowOff>15652</xdr:rowOff>
    </xdr:to>
    <xdr:grpSp>
      <xdr:nvGrpSpPr>
        <xdr:cNvPr id="1508" name="Group 487">
          <a:extLst>
            <a:ext uri="{FF2B5EF4-FFF2-40B4-BE49-F238E27FC236}">
              <a16:creationId xmlns:a16="http://schemas.microsoft.com/office/drawing/2014/main" id="{015319BB-9E2A-4F3E-9B0C-69E8DB56B079}"/>
            </a:ext>
          </a:extLst>
        </xdr:cNvPr>
        <xdr:cNvGrpSpPr>
          <a:grpSpLocks/>
        </xdr:cNvGrpSpPr>
      </xdr:nvGrpSpPr>
      <xdr:grpSpPr bwMode="auto">
        <a:xfrm>
          <a:off x="4965445" y="9140411"/>
          <a:ext cx="127447" cy="155312"/>
          <a:chOff x="1389" y="516"/>
          <a:chExt cx="43" cy="21"/>
        </a:xfrm>
      </xdr:grpSpPr>
      <xdr:sp macro="" textlink="">
        <xdr:nvSpPr>
          <xdr:cNvPr id="1509" name="Freeform 488">
            <a:extLst>
              <a:ext uri="{FF2B5EF4-FFF2-40B4-BE49-F238E27FC236}">
                <a16:creationId xmlns:a16="http://schemas.microsoft.com/office/drawing/2014/main" id="{8A76671B-0F2B-FF76-393A-5A9BE9E6E092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10" name="Freeform 489">
            <a:extLst>
              <a:ext uri="{FF2B5EF4-FFF2-40B4-BE49-F238E27FC236}">
                <a16:creationId xmlns:a16="http://schemas.microsoft.com/office/drawing/2014/main" id="{E7C04F11-B978-46A3-7466-0E5F49A2BDD1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8</xdr:col>
      <xdr:colOff>113571</xdr:colOff>
      <xdr:row>53</xdr:row>
      <xdr:rowOff>80494</xdr:rowOff>
    </xdr:from>
    <xdr:to>
      <xdr:col>8</xdr:col>
      <xdr:colOff>482553</xdr:colOff>
      <xdr:row>54</xdr:row>
      <xdr:rowOff>145338</xdr:rowOff>
    </xdr:to>
    <xdr:pic>
      <xdr:nvPicPr>
        <xdr:cNvPr id="1511" name="図 1510">
          <a:extLst>
            <a:ext uri="{FF2B5EF4-FFF2-40B4-BE49-F238E27FC236}">
              <a16:creationId xmlns:a16="http://schemas.microsoft.com/office/drawing/2014/main" id="{9B96A8EF-4804-4A35-9528-C691BE40F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058951" y="8965414"/>
          <a:ext cx="368982" cy="232484"/>
        </a:xfrm>
        <a:prstGeom prst="rect">
          <a:avLst/>
        </a:prstGeom>
      </xdr:spPr>
    </xdr:pic>
    <xdr:clientData/>
  </xdr:twoCellAnchor>
  <xdr:twoCellAnchor editAs="oneCell">
    <xdr:from>
      <xdr:col>7</xdr:col>
      <xdr:colOff>196338</xdr:colOff>
      <xdr:row>50</xdr:row>
      <xdr:rowOff>160101</xdr:rowOff>
    </xdr:from>
    <xdr:to>
      <xdr:col>7</xdr:col>
      <xdr:colOff>410594</xdr:colOff>
      <xdr:row>54</xdr:row>
      <xdr:rowOff>87839</xdr:rowOff>
    </xdr:to>
    <xdr:pic>
      <xdr:nvPicPr>
        <xdr:cNvPr id="1512" name="図 1511">
          <a:extLst>
            <a:ext uri="{FF2B5EF4-FFF2-40B4-BE49-F238E27FC236}">
              <a16:creationId xmlns:a16="http://schemas.microsoft.com/office/drawing/2014/main" id="{F05F5185-6289-4F68-A11F-10E8FC462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3495526">
          <a:off x="4263897" y="8734122"/>
          <a:ext cx="598298" cy="214256"/>
        </a:xfrm>
        <a:prstGeom prst="rect">
          <a:avLst/>
        </a:prstGeom>
      </xdr:spPr>
    </xdr:pic>
    <xdr:clientData/>
  </xdr:twoCellAnchor>
  <xdr:twoCellAnchor editAs="oneCell">
    <xdr:from>
      <xdr:col>8</xdr:col>
      <xdr:colOff>329524</xdr:colOff>
      <xdr:row>53</xdr:row>
      <xdr:rowOff>123786</xdr:rowOff>
    </xdr:from>
    <xdr:to>
      <xdr:col>9</xdr:col>
      <xdr:colOff>94680</xdr:colOff>
      <xdr:row>55</xdr:row>
      <xdr:rowOff>14451</xdr:rowOff>
    </xdr:to>
    <xdr:pic>
      <xdr:nvPicPr>
        <xdr:cNvPr id="1513" name="図 1512">
          <a:extLst>
            <a:ext uri="{FF2B5EF4-FFF2-40B4-BE49-F238E27FC236}">
              <a16:creationId xmlns:a16="http://schemas.microsoft.com/office/drawing/2014/main" id="{B26D2EEC-E37C-4341-BA97-BDBB76EAE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19928582">
          <a:off x="5274904" y="9008706"/>
          <a:ext cx="450956" cy="225945"/>
        </a:xfrm>
        <a:prstGeom prst="rect">
          <a:avLst/>
        </a:prstGeom>
      </xdr:spPr>
    </xdr:pic>
    <xdr:clientData/>
  </xdr:twoCellAnchor>
  <xdr:twoCellAnchor editAs="oneCell">
    <xdr:from>
      <xdr:col>8</xdr:col>
      <xdr:colOff>198997</xdr:colOff>
      <xdr:row>54</xdr:row>
      <xdr:rowOff>123577</xdr:rowOff>
    </xdr:from>
    <xdr:to>
      <xdr:col>9</xdr:col>
      <xdr:colOff>82729</xdr:colOff>
      <xdr:row>56</xdr:row>
      <xdr:rowOff>18404</xdr:rowOff>
    </xdr:to>
    <xdr:pic>
      <xdr:nvPicPr>
        <xdr:cNvPr id="1514" name="図 1513">
          <a:extLst>
            <a:ext uri="{FF2B5EF4-FFF2-40B4-BE49-F238E27FC236}">
              <a16:creationId xmlns:a16="http://schemas.microsoft.com/office/drawing/2014/main" id="{878EE63C-C769-4171-8F2A-9872AB1CB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1169249">
          <a:off x="5144377" y="9176137"/>
          <a:ext cx="569532" cy="230107"/>
        </a:xfrm>
        <a:prstGeom prst="rect">
          <a:avLst/>
        </a:prstGeom>
      </xdr:spPr>
    </xdr:pic>
    <xdr:clientData/>
  </xdr:twoCellAnchor>
  <xdr:twoCellAnchor editAs="oneCell">
    <xdr:from>
      <xdr:col>2</xdr:col>
      <xdr:colOff>680358</xdr:colOff>
      <xdr:row>45</xdr:row>
      <xdr:rowOff>92523</xdr:rowOff>
    </xdr:from>
    <xdr:to>
      <xdr:col>3</xdr:col>
      <xdr:colOff>288095</xdr:colOff>
      <xdr:row>47</xdr:row>
      <xdr:rowOff>2065</xdr:rowOff>
    </xdr:to>
    <xdr:grpSp>
      <xdr:nvGrpSpPr>
        <xdr:cNvPr id="1515" name="Group 6672">
          <a:extLst>
            <a:ext uri="{FF2B5EF4-FFF2-40B4-BE49-F238E27FC236}">
              <a16:creationId xmlns:a16="http://schemas.microsoft.com/office/drawing/2014/main" id="{45DF9C9D-AFD4-4D3F-A38C-5104B43E7A00}"/>
            </a:ext>
          </a:extLst>
        </xdr:cNvPr>
        <xdr:cNvGrpSpPr>
          <a:grpSpLocks/>
        </xdr:cNvGrpSpPr>
      </xdr:nvGrpSpPr>
      <xdr:grpSpPr bwMode="auto">
        <a:xfrm>
          <a:off x="1513115" y="7685309"/>
          <a:ext cx="293537" cy="246999"/>
          <a:chOff x="536" y="109"/>
          <a:chExt cx="46" cy="44"/>
        </a:xfrm>
      </xdr:grpSpPr>
      <xdr:pic>
        <xdr:nvPicPr>
          <xdr:cNvPr id="1516" name="Picture 6673" descr="route2">
            <a:extLst>
              <a:ext uri="{FF2B5EF4-FFF2-40B4-BE49-F238E27FC236}">
                <a16:creationId xmlns:a16="http://schemas.microsoft.com/office/drawing/2014/main" id="{DE201910-9BC6-3BCE-22C8-1E0D2DB94D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17" name="Text Box 6674">
            <a:extLst>
              <a:ext uri="{FF2B5EF4-FFF2-40B4-BE49-F238E27FC236}">
                <a16:creationId xmlns:a16="http://schemas.microsoft.com/office/drawing/2014/main" id="{CA67BEAA-0FBB-DB8F-1F9B-C639AFEA93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3</xdr:col>
      <xdr:colOff>462643</xdr:colOff>
      <xdr:row>47</xdr:row>
      <xdr:rowOff>81645</xdr:rowOff>
    </xdr:from>
    <xdr:to>
      <xdr:col>4</xdr:col>
      <xdr:colOff>188323</xdr:colOff>
      <xdr:row>47</xdr:row>
      <xdr:rowOff>158725</xdr:rowOff>
    </xdr:to>
    <xdr:sp macro="" textlink="">
      <xdr:nvSpPr>
        <xdr:cNvPr id="1519" name="Text Box 1563">
          <a:extLst>
            <a:ext uri="{FF2B5EF4-FFF2-40B4-BE49-F238E27FC236}">
              <a16:creationId xmlns:a16="http://schemas.microsoft.com/office/drawing/2014/main" id="{8CE68246-34B8-48FB-981B-E281D04009DF}"/>
            </a:ext>
          </a:extLst>
        </xdr:cNvPr>
        <xdr:cNvSpPr txBox="1">
          <a:spLocks noChangeArrowheads="1"/>
        </xdr:cNvSpPr>
      </xdr:nvSpPr>
      <xdr:spPr bwMode="auto">
        <a:xfrm>
          <a:off x="1981200" y="8011888"/>
          <a:ext cx="411480" cy="7708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twoCellAnchor>
  <xdr:oneCellAnchor>
    <xdr:from>
      <xdr:col>4</xdr:col>
      <xdr:colOff>385201</xdr:colOff>
      <xdr:row>48</xdr:row>
      <xdr:rowOff>164357</xdr:rowOff>
    </xdr:from>
    <xdr:ext cx="258620" cy="158710"/>
    <xdr:grpSp>
      <xdr:nvGrpSpPr>
        <xdr:cNvPr id="1520" name="Group 6672">
          <a:extLst>
            <a:ext uri="{FF2B5EF4-FFF2-40B4-BE49-F238E27FC236}">
              <a16:creationId xmlns:a16="http://schemas.microsoft.com/office/drawing/2014/main" id="{20808463-F3FB-4501-A534-CC55FA3BD1AE}"/>
            </a:ext>
          </a:extLst>
        </xdr:cNvPr>
        <xdr:cNvGrpSpPr>
          <a:grpSpLocks/>
        </xdr:cNvGrpSpPr>
      </xdr:nvGrpSpPr>
      <xdr:grpSpPr bwMode="auto">
        <a:xfrm>
          <a:off x="2589558" y="8263328"/>
          <a:ext cx="258620" cy="158710"/>
          <a:chOff x="536" y="109"/>
          <a:chExt cx="46" cy="44"/>
        </a:xfrm>
      </xdr:grpSpPr>
      <xdr:pic>
        <xdr:nvPicPr>
          <xdr:cNvPr id="1521" name="Picture 6673" descr="route2">
            <a:extLst>
              <a:ext uri="{FF2B5EF4-FFF2-40B4-BE49-F238E27FC236}">
                <a16:creationId xmlns:a16="http://schemas.microsoft.com/office/drawing/2014/main" id="{569319AF-6318-94EE-BC8A-F1A5B138D4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22" name="Text Box 6674">
            <a:extLst>
              <a:ext uri="{FF2B5EF4-FFF2-40B4-BE49-F238E27FC236}">
                <a16:creationId xmlns:a16="http://schemas.microsoft.com/office/drawing/2014/main" id="{E4290AED-19A4-90E1-F17D-496148558D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6</xdr:col>
      <xdr:colOff>684325</xdr:colOff>
      <xdr:row>48</xdr:row>
      <xdr:rowOff>62415</xdr:rowOff>
    </xdr:from>
    <xdr:to>
      <xdr:col>8</xdr:col>
      <xdr:colOff>685579</xdr:colOff>
      <xdr:row>48</xdr:row>
      <xdr:rowOff>158963</xdr:rowOff>
    </xdr:to>
    <xdr:sp macro="" textlink="">
      <xdr:nvSpPr>
        <xdr:cNvPr id="1047" name="Text Box 972">
          <a:extLst>
            <a:ext uri="{FF2B5EF4-FFF2-40B4-BE49-F238E27FC236}">
              <a16:creationId xmlns:a16="http://schemas.microsoft.com/office/drawing/2014/main" id="{53A8F812-2DBA-4835-A5BF-AC3BD94E2C33}"/>
            </a:ext>
          </a:extLst>
        </xdr:cNvPr>
        <xdr:cNvSpPr txBox="1">
          <a:spLocks noChangeArrowheads="1"/>
        </xdr:cNvSpPr>
      </xdr:nvSpPr>
      <xdr:spPr bwMode="auto">
        <a:xfrm>
          <a:off x="4260282" y="8161386"/>
          <a:ext cx="1372854" cy="9654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ﾙｰﾄ最高点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994m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へ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3.3㎞168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ｍ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Overflow="overflow" horzOverflow="overflow" wrap="none" lIns="18288" tIns="0" rIns="0" bIns="0" rtlCol="0" anchor="ctr" upright="1"/>
      <a:lstStyle>
        <a:defPPr algn="ctr">
          <a:defRPr kumimoji="1" sz="800" b="1">
            <a:solidFill>
              <a:schemeClr val="tx1"/>
            </a:solidFill>
            <a:latin typeface="+mj-ea"/>
            <a:ea typeface="+mj-ea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 bwMode="auto"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a:spPr>
      <a:bodyPr vertOverflow="clip" wrap="square" lIns="27432" tIns="18288" rIns="27432" bIns="18288" anchor="b" upright="1"/>
      <a:lstStyle>
        <a:defPPr algn="l" rtl="0">
          <a:lnSpc>
            <a:spcPts val="1000"/>
          </a:lnSpc>
          <a:defRPr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DF745-2312-4277-99AA-B2C5303124A8}">
  <dimension ref="B1:AF82"/>
  <sheetViews>
    <sheetView tabSelected="1" view="pageBreakPreview" zoomScale="140" zoomScaleNormal="140" zoomScaleSheetLayoutView="140" workbookViewId="0">
      <selection activeCell="Q42" sqref="Q42"/>
    </sheetView>
  </sheetViews>
  <sheetFormatPr defaultRowHeight="13.2" x14ac:dyDescent="0.2"/>
  <cols>
    <col min="1" max="1" width="2.109375" customWidth="1"/>
    <col min="2" max="21" width="10" customWidth="1"/>
  </cols>
  <sheetData>
    <row r="1" spans="2:30" ht="13.5" customHeight="1" thickBot="1" x14ac:dyDescent="0.25">
      <c r="B1" s="41" t="s">
        <v>80</v>
      </c>
      <c r="C1" s="2"/>
      <c r="D1" s="2"/>
      <c r="E1" s="123"/>
      <c r="F1" s="2"/>
      <c r="G1" s="2"/>
      <c r="H1" s="2"/>
      <c r="I1" s="2"/>
      <c r="J1" s="2"/>
      <c r="K1" s="2"/>
      <c r="L1" s="41" t="str">
        <f>B1</f>
        <v>'24近畿BRM914泉佐野200㎞高野山Ver1.00</v>
      </c>
      <c r="M1" s="2"/>
      <c r="N1" s="2"/>
      <c r="O1" s="2"/>
      <c r="P1" s="2"/>
      <c r="Q1" s="2"/>
      <c r="R1" s="2"/>
      <c r="S1" s="11"/>
      <c r="T1" s="2"/>
      <c r="U1" s="2"/>
      <c r="V1" s="4">
        <v>1</v>
      </c>
      <c r="W1" s="2"/>
      <c r="X1" s="2"/>
      <c r="Y1" s="308" t="s">
        <v>49</v>
      </c>
      <c r="Z1" s="309"/>
      <c r="AA1" s="309"/>
      <c r="AB1" s="310"/>
      <c r="AC1" s="2"/>
      <c r="AD1" s="2"/>
    </row>
    <row r="2" spans="2:30" ht="13.5" customHeight="1" x14ac:dyDescent="0.2">
      <c r="B2" s="29"/>
      <c r="C2" s="71" t="s">
        <v>0</v>
      </c>
      <c r="D2" s="311">
        <v>45549.291666666664</v>
      </c>
      <c r="E2" s="312"/>
      <c r="F2" s="72"/>
      <c r="G2" s="73" t="s">
        <v>6</v>
      </c>
      <c r="H2" s="75"/>
      <c r="I2" s="74" t="s">
        <v>7</v>
      </c>
      <c r="J2" s="15"/>
      <c r="K2" s="25" t="s">
        <v>8</v>
      </c>
      <c r="L2" s="202"/>
      <c r="M2" s="74"/>
      <c r="N2" s="15"/>
      <c r="O2" s="18"/>
      <c r="P2" s="75"/>
      <c r="Q2" s="102"/>
      <c r="R2" s="15"/>
      <c r="S2" s="16"/>
      <c r="T2" s="181"/>
      <c r="U2" s="267" t="s">
        <v>76</v>
      </c>
      <c r="V2" s="4">
        <v>2</v>
      </c>
      <c r="W2" s="48"/>
      <c r="X2" s="246"/>
      <c r="Y2" s="313" t="s">
        <v>50</v>
      </c>
      <c r="Z2" s="314"/>
      <c r="AA2" s="313" t="s">
        <v>51</v>
      </c>
      <c r="AB2" s="314"/>
      <c r="AC2" s="313" t="s">
        <v>17</v>
      </c>
      <c r="AD2" s="314"/>
    </row>
    <row r="3" spans="2:30" ht="13.5" customHeight="1" thickBot="1" x14ac:dyDescent="0.25">
      <c r="B3" s="230" t="s">
        <v>33</v>
      </c>
      <c r="C3" s="229" t="s">
        <v>34</v>
      </c>
      <c r="D3" s="77">
        <v>0</v>
      </c>
      <c r="E3" s="78">
        <v>0</v>
      </c>
      <c r="F3" s="31">
        <v>4.5999999999999996</v>
      </c>
      <c r="G3" s="19">
        <f>E3+F3</f>
        <v>4.5999999999999996</v>
      </c>
      <c r="H3" s="103">
        <v>3</v>
      </c>
      <c r="I3" s="78">
        <f>G3+H3</f>
        <v>7.6</v>
      </c>
      <c r="J3" s="124">
        <v>1.1000000000000001</v>
      </c>
      <c r="K3" s="43">
        <f>I3+J3</f>
        <v>8.6999999999999993</v>
      </c>
      <c r="L3" s="33">
        <v>2.1</v>
      </c>
      <c r="M3" s="80">
        <f>K59+L3</f>
        <v>132.59999999999997</v>
      </c>
      <c r="N3" s="34">
        <v>1.5</v>
      </c>
      <c r="O3" s="19">
        <f>M3+N3</f>
        <v>134.09999999999997</v>
      </c>
      <c r="P3" s="82">
        <v>4.3</v>
      </c>
      <c r="Q3" s="80">
        <f>O3+P3</f>
        <v>138.39999999999998</v>
      </c>
      <c r="R3" s="34">
        <v>0.8</v>
      </c>
      <c r="S3" s="19">
        <f>Q3+R3</f>
        <v>139.19999999999999</v>
      </c>
      <c r="T3" s="82">
        <v>1</v>
      </c>
      <c r="U3" s="43">
        <f>S3+T3</f>
        <v>140.19999999999999</v>
      </c>
      <c r="V3" s="4">
        <v>3</v>
      </c>
      <c r="W3" s="152" t="s">
        <v>52</v>
      </c>
      <c r="X3" s="153" t="s">
        <v>18</v>
      </c>
      <c r="Y3" s="306" t="s">
        <v>19</v>
      </c>
      <c r="Z3" s="307"/>
      <c r="AA3" s="306" t="s">
        <v>19</v>
      </c>
      <c r="AB3" s="307"/>
      <c r="AC3" s="154" t="s">
        <v>20</v>
      </c>
      <c r="AD3" s="155" t="s">
        <v>21</v>
      </c>
    </row>
    <row r="4" spans="2:30" ht="13.5" customHeight="1" thickTop="1" x14ac:dyDescent="0.2">
      <c r="B4" s="35"/>
      <c r="C4" s="126" t="s">
        <v>25</v>
      </c>
      <c r="D4" s="83"/>
      <c r="E4" s="278">
        <f>E3/15/24+$D$2</f>
        <v>45549.291666666664</v>
      </c>
      <c r="F4" s="14"/>
      <c r="G4" s="84">
        <f>G3/15/24+$D$2</f>
        <v>45549.304444444439</v>
      </c>
      <c r="H4" s="120" t="s">
        <v>65</v>
      </c>
      <c r="I4" s="105">
        <f>I3/15/24+$D$2</f>
        <v>45549.312777777777</v>
      </c>
      <c r="J4" s="2"/>
      <c r="K4" s="61">
        <f>K3/15/24+$D$2</f>
        <v>45549.315833333334</v>
      </c>
      <c r="L4" s="40"/>
      <c r="M4" s="105">
        <f>M3/15/24+$D$2</f>
        <v>45549.659999999996</v>
      </c>
      <c r="N4" s="2"/>
      <c r="O4" s="62">
        <f>O3/15/24+$D$2</f>
        <v>45549.664166666662</v>
      </c>
      <c r="P4" s="85"/>
      <c r="Q4" s="105">
        <f>Q3/15/24+$D$2</f>
        <v>45549.676111111112</v>
      </c>
      <c r="R4" s="2"/>
      <c r="S4" s="62">
        <f>S3/15/24+$D$2</f>
        <v>45549.67833333333</v>
      </c>
      <c r="T4" s="145"/>
      <c r="U4" s="201">
        <f>U3/15/24+$D$2</f>
        <v>45549.681111111109</v>
      </c>
      <c r="V4" s="4">
        <v>4</v>
      </c>
      <c r="W4" s="40" t="s">
        <v>53</v>
      </c>
      <c r="X4" s="49">
        <v>0</v>
      </c>
      <c r="Y4" s="315">
        <f>$D$2</f>
        <v>45549.291666666664</v>
      </c>
      <c r="Z4" s="315"/>
      <c r="AA4" s="316">
        <f>$D$2+0.5/24</f>
        <v>45549.3125</v>
      </c>
      <c r="AB4" s="316"/>
      <c r="AC4" s="50">
        <f>X6-X4</f>
        <v>140.99999999999997</v>
      </c>
      <c r="AD4" s="56">
        <f>AC4/(AA6-Y4)/24</f>
        <v>14.978753540988803</v>
      </c>
    </row>
    <row r="5" spans="2:30" ht="13.5" customHeight="1" x14ac:dyDescent="0.2">
      <c r="B5" s="23" t="s">
        <v>2</v>
      </c>
      <c r="C5" s="4"/>
      <c r="D5" s="89"/>
      <c r="E5" s="90"/>
      <c r="F5" s="14" t="s">
        <v>3</v>
      </c>
      <c r="G5" s="234">
        <v>4</v>
      </c>
      <c r="H5" s="85"/>
      <c r="I5" s="217">
        <v>24</v>
      </c>
      <c r="J5" s="2"/>
      <c r="K5" s="185">
        <v>30</v>
      </c>
      <c r="L5" s="253"/>
      <c r="M5" s="217">
        <v>295</v>
      </c>
      <c r="N5" s="245"/>
      <c r="O5" s="234">
        <v>258</v>
      </c>
      <c r="P5" s="236"/>
      <c r="Q5" s="217">
        <v>154</v>
      </c>
      <c r="R5" s="244"/>
      <c r="S5" s="234">
        <v>144</v>
      </c>
      <c r="T5" s="145"/>
      <c r="U5" s="219">
        <v>125</v>
      </c>
      <c r="V5" s="4">
        <v>5</v>
      </c>
      <c r="W5" s="40">
        <v>1</v>
      </c>
      <c r="X5" s="49">
        <f>C59</f>
        <v>115.79999999999998</v>
      </c>
      <c r="Y5" s="317">
        <f>(X5+0.4)/34/24+$D$2+0/24/120</f>
        <v>45549.434068627452</v>
      </c>
      <c r="Z5" s="318"/>
      <c r="AA5" s="317">
        <f>(X5+0.2)/15/24+$D$2+0/24/120</f>
        <v>45549.613888888889</v>
      </c>
      <c r="AB5" s="318"/>
      <c r="AC5" s="50">
        <f>X6-X5</f>
        <v>25.199999999999989</v>
      </c>
      <c r="AD5" s="56">
        <f>AC5/(AA6-AA5)/24</f>
        <v>15.000000000062359</v>
      </c>
    </row>
    <row r="6" spans="2:30" ht="13.5" customHeight="1" x14ac:dyDescent="0.2">
      <c r="B6" s="23"/>
      <c r="C6" s="4"/>
      <c r="D6" s="89" t="s">
        <v>1</v>
      </c>
      <c r="E6" s="90"/>
      <c r="F6" s="2"/>
      <c r="G6" s="4" t="s">
        <v>1</v>
      </c>
      <c r="H6" s="85"/>
      <c r="I6" s="91"/>
      <c r="J6" s="2"/>
      <c r="K6" s="261"/>
      <c r="L6" s="260"/>
      <c r="M6" s="146"/>
      <c r="N6" s="2"/>
      <c r="O6" s="2"/>
      <c r="P6" s="85"/>
      <c r="Q6" s="106"/>
      <c r="R6" s="2"/>
      <c r="S6" s="2"/>
      <c r="T6" s="145"/>
      <c r="U6" s="5"/>
      <c r="V6" s="4">
        <v>6</v>
      </c>
      <c r="W6" s="51">
        <v>2</v>
      </c>
      <c r="X6" s="52">
        <f>O11</f>
        <v>140.99999999999997</v>
      </c>
      <c r="Y6" s="317">
        <f>(X6+0.4)/34/24+$D$2+0/24/120</f>
        <v>45549.464950980393</v>
      </c>
      <c r="Z6" s="318"/>
      <c r="AA6" s="317">
        <f>(X6+0.2)/15/24+$D$2+0/24/120</f>
        <v>45549.683888888889</v>
      </c>
      <c r="AB6" s="318"/>
      <c r="AC6" s="50">
        <f>X7-X6</f>
        <v>60.800000000000011</v>
      </c>
      <c r="AD6" s="56">
        <f>AC6/(AA7-AA6)/24</f>
        <v>14.87765089742736</v>
      </c>
    </row>
    <row r="7" spans="2:30" ht="13.5" customHeight="1" x14ac:dyDescent="0.2">
      <c r="B7" s="23" t="s">
        <v>4</v>
      </c>
      <c r="C7" s="4"/>
      <c r="D7" s="89"/>
      <c r="E7" s="90"/>
      <c r="F7" s="4"/>
      <c r="G7" s="55"/>
      <c r="H7" s="127"/>
      <c r="I7" s="91"/>
      <c r="J7" s="2"/>
      <c r="K7" s="13"/>
      <c r="L7" s="260"/>
      <c r="M7" s="146"/>
      <c r="N7" s="2"/>
      <c r="O7" s="2"/>
      <c r="P7" s="85"/>
      <c r="Q7" s="106"/>
      <c r="R7" s="2"/>
      <c r="S7" s="2"/>
      <c r="T7" s="145" t="s">
        <v>1</v>
      </c>
      <c r="U7" s="5"/>
      <c r="V7" s="4">
        <v>7</v>
      </c>
      <c r="W7" s="157" t="s">
        <v>64</v>
      </c>
      <c r="X7" s="49">
        <f>Q51</f>
        <v>201.79999999999998</v>
      </c>
      <c r="Y7" s="329">
        <f>(5+53/60)/24+$D$2</f>
        <v>45549.536805555552</v>
      </c>
      <c r="Z7" s="330"/>
      <c r="AA7" s="329">
        <f>13.5/24+$D$2</f>
        <v>45549.854166666664</v>
      </c>
      <c r="AB7" s="330"/>
      <c r="AC7" s="50">
        <f>X8-X7</f>
        <v>4</v>
      </c>
      <c r="AD7" s="56">
        <f>AC7/(AA8-AA7)/24</f>
        <v>2.6666666666666665</v>
      </c>
    </row>
    <row r="8" spans="2:30" ht="13.5" customHeight="1" x14ac:dyDescent="0.2">
      <c r="B8" s="30"/>
      <c r="C8" s="319">
        <f>I19</f>
        <v>25</v>
      </c>
      <c r="D8" s="319"/>
      <c r="E8" s="128"/>
      <c r="F8" s="20"/>
      <c r="G8" s="4"/>
      <c r="H8" s="85"/>
      <c r="I8" s="91"/>
      <c r="J8" s="55"/>
      <c r="K8" s="13"/>
      <c r="L8" s="260"/>
      <c r="M8" s="106"/>
      <c r="N8" s="2"/>
      <c r="O8" s="2"/>
      <c r="P8" s="85"/>
      <c r="Q8" s="106"/>
      <c r="R8" s="2"/>
      <c r="S8" s="2"/>
      <c r="T8" s="145"/>
      <c r="U8" s="5"/>
      <c r="V8" s="4">
        <v>8</v>
      </c>
      <c r="W8" s="40" t="s">
        <v>68</v>
      </c>
      <c r="X8" s="49">
        <f>O59</f>
        <v>205.79999999999998</v>
      </c>
      <c r="Y8" s="320">
        <f>10/24+$D$2</f>
        <v>45549.708333333328</v>
      </c>
      <c r="Z8" s="321"/>
      <c r="AA8" s="322">
        <f>15/24+$D$2</f>
        <v>45549.916666666664</v>
      </c>
      <c r="AB8" s="322"/>
      <c r="AC8" s="220" t="s">
        <v>22</v>
      </c>
      <c r="AD8" s="220" t="s">
        <v>22</v>
      </c>
    </row>
    <row r="9" spans="2:30" ht="13.5" customHeight="1" thickBot="1" x14ac:dyDescent="0.25">
      <c r="B9" s="129" t="s">
        <v>5</v>
      </c>
      <c r="C9" s="323">
        <f>X5</f>
        <v>115.79999999999998</v>
      </c>
      <c r="D9" s="323"/>
      <c r="E9" s="130"/>
      <c r="F9" s="131"/>
      <c r="G9" s="8"/>
      <c r="H9" s="94"/>
      <c r="I9" s="95"/>
      <c r="J9" s="9"/>
      <c r="K9" s="10"/>
      <c r="L9" s="22"/>
      <c r="M9" s="95"/>
      <c r="N9" s="2"/>
      <c r="O9" s="2"/>
      <c r="P9" s="140"/>
      <c r="Q9" s="149"/>
      <c r="R9" s="2"/>
      <c r="S9" s="2"/>
      <c r="T9" s="94"/>
      <c r="U9" s="10"/>
      <c r="V9" s="4"/>
      <c r="W9" s="57"/>
      <c r="X9" s="58"/>
      <c r="Y9" s="324"/>
      <c r="Z9" s="324"/>
      <c r="AA9" s="325"/>
      <c r="AB9" s="326"/>
      <c r="AC9" s="59"/>
      <c r="AD9" s="60"/>
    </row>
    <row r="10" spans="2:30" ht="13.5" customHeight="1" x14ac:dyDescent="0.2">
      <c r="B10" s="96" t="s">
        <v>35</v>
      </c>
      <c r="C10" s="84"/>
      <c r="D10" s="97" t="s">
        <v>36</v>
      </c>
      <c r="E10" s="98"/>
      <c r="F10" s="15"/>
      <c r="G10" s="18"/>
      <c r="H10" s="75"/>
      <c r="I10" s="74" t="s">
        <v>9</v>
      </c>
      <c r="J10" s="15"/>
      <c r="K10" s="25" t="s">
        <v>10</v>
      </c>
      <c r="L10" s="188"/>
      <c r="M10" s="102" t="s">
        <v>24</v>
      </c>
      <c r="N10" s="331">
        <f>AC6</f>
        <v>60.800000000000011</v>
      </c>
      <c r="O10" s="331"/>
      <c r="P10" s="183"/>
      <c r="Q10" s="102" t="s">
        <v>13</v>
      </c>
      <c r="R10" s="247"/>
      <c r="S10" s="16"/>
      <c r="T10" s="116"/>
      <c r="U10" s="26" t="s">
        <v>73</v>
      </c>
      <c r="V10" s="4"/>
      <c r="W10" s="51"/>
      <c r="X10" s="52"/>
      <c r="Y10" s="328"/>
      <c r="Z10" s="328"/>
      <c r="AA10" s="328"/>
      <c r="AB10" s="328"/>
      <c r="AC10" s="93"/>
      <c r="AD10" s="148"/>
    </row>
    <row r="11" spans="2:30" ht="13.5" customHeight="1" x14ac:dyDescent="0.2">
      <c r="B11" s="33">
        <v>6.1</v>
      </c>
      <c r="C11" s="19">
        <f>K3+B11</f>
        <v>14.799999999999999</v>
      </c>
      <c r="D11" s="134">
        <v>1.8</v>
      </c>
      <c r="E11" s="115">
        <f>C11+D11</f>
        <v>16.599999999999998</v>
      </c>
      <c r="F11" s="31">
        <v>1.3</v>
      </c>
      <c r="G11" s="19">
        <f>E11+F11</f>
        <v>17.899999999999999</v>
      </c>
      <c r="H11" s="134">
        <v>1.1000000000000001</v>
      </c>
      <c r="I11" s="115">
        <f>G11+H11</f>
        <v>19</v>
      </c>
      <c r="J11" s="34">
        <v>1.2</v>
      </c>
      <c r="K11" s="24">
        <f>I11+J11</f>
        <v>20.2</v>
      </c>
      <c r="L11" s="33">
        <v>0.7</v>
      </c>
      <c r="M11" s="80">
        <f>U3+L11</f>
        <v>140.89999999999998</v>
      </c>
      <c r="N11" s="44">
        <v>0.1</v>
      </c>
      <c r="O11" s="19">
        <f>M11+N11</f>
        <v>140.99999999999997</v>
      </c>
      <c r="P11" s="82">
        <v>0.9</v>
      </c>
      <c r="Q11" s="80">
        <f>O11+P11</f>
        <v>141.89999999999998</v>
      </c>
      <c r="R11" s="34">
        <v>1.7</v>
      </c>
      <c r="S11" s="19">
        <f>Q11+R11</f>
        <v>143.59999999999997</v>
      </c>
      <c r="T11" s="211">
        <v>6.8</v>
      </c>
      <c r="U11" s="135">
        <f>S11+T11</f>
        <v>150.39999999999998</v>
      </c>
      <c r="V11" s="4"/>
      <c r="W11" s="40"/>
      <c r="X11" s="49"/>
      <c r="Y11" s="332"/>
      <c r="Z11" s="332"/>
      <c r="AA11" s="332"/>
      <c r="AB11" s="332"/>
      <c r="AC11" s="50"/>
      <c r="AD11" s="156"/>
    </row>
    <row r="12" spans="2:30" ht="13.5" customHeight="1" x14ac:dyDescent="0.2">
      <c r="B12" s="221"/>
      <c r="C12" s="62">
        <f>C11/15/24+$D$2</f>
        <v>45549.332777777774</v>
      </c>
      <c r="D12" s="101"/>
      <c r="E12" s="146"/>
      <c r="F12" s="55"/>
      <c r="G12" s="84">
        <f>G11/15/24+$D$2</f>
        <v>45549.34138888889</v>
      </c>
      <c r="H12" s="145"/>
      <c r="I12" s="204">
        <f>I11/15/24+$D$2</f>
        <v>45549.344444444439</v>
      </c>
      <c r="J12" s="55"/>
      <c r="K12" s="87">
        <f>K11/15/24+$D$2</f>
        <v>45549.347777777773</v>
      </c>
      <c r="L12" s="260"/>
      <c r="M12" s="105">
        <f>M11/15/24+$D$2</f>
        <v>45549.68305555555</v>
      </c>
      <c r="N12" s="327">
        <f>AD6</f>
        <v>14.87765089742736</v>
      </c>
      <c r="O12" s="327"/>
      <c r="P12" s="145"/>
      <c r="Q12" s="105">
        <f>Q11/15/24+$D$2</f>
        <v>45549.685833333329</v>
      </c>
      <c r="R12" s="55"/>
      <c r="S12" s="62">
        <f>S11/15/24+$D$2</f>
        <v>45549.69055555555</v>
      </c>
      <c r="T12" s="101"/>
      <c r="U12" s="61">
        <f>U11/15/24+$D$2</f>
        <v>45549.709444444445</v>
      </c>
      <c r="V12" s="4"/>
      <c r="W12" s="51"/>
      <c r="X12" s="52"/>
      <c r="Y12" s="328"/>
      <c r="Z12" s="328"/>
      <c r="AA12" s="328"/>
      <c r="AB12" s="328"/>
      <c r="AC12" s="93"/>
      <c r="AD12" s="148"/>
    </row>
    <row r="13" spans="2:30" ht="13.5" customHeight="1" x14ac:dyDescent="0.2">
      <c r="B13" s="23"/>
      <c r="C13" s="55" t="s">
        <v>1</v>
      </c>
      <c r="D13" s="145"/>
      <c r="E13" s="105">
        <f>E11/15/24+$D$2</f>
        <v>45549.337777777779</v>
      </c>
      <c r="F13" s="55"/>
      <c r="H13" s="145"/>
      <c r="I13" s="186">
        <v>13</v>
      </c>
      <c r="J13" s="55"/>
      <c r="K13" s="5"/>
      <c r="L13" s="254"/>
      <c r="M13" s="217">
        <v>102</v>
      </c>
      <c r="N13" s="281">
        <f>$Y$6</f>
        <v>45549.464950980393</v>
      </c>
      <c r="O13" s="282">
        <f>$AA$6</f>
        <v>45549.683888888889</v>
      </c>
      <c r="P13" s="175"/>
      <c r="Q13" s="217">
        <v>107</v>
      </c>
      <c r="R13" s="244"/>
      <c r="S13" s="234">
        <v>107</v>
      </c>
      <c r="T13" s="145"/>
      <c r="U13" s="5"/>
      <c r="V13" s="4"/>
      <c r="W13" s="157"/>
      <c r="X13" s="158"/>
      <c r="Y13" s="333"/>
      <c r="Z13" s="333"/>
      <c r="AA13" s="333"/>
      <c r="AB13" s="333"/>
      <c r="AC13" s="159"/>
      <c r="AD13" s="160"/>
    </row>
    <row r="14" spans="2:30" ht="13.5" customHeight="1" x14ac:dyDescent="0.2">
      <c r="B14" s="260"/>
      <c r="C14" s="4" t="s">
        <v>1</v>
      </c>
      <c r="D14" s="145"/>
      <c r="E14" s="186">
        <v>63</v>
      </c>
      <c r="F14" s="55"/>
      <c r="G14" s="234">
        <v>23</v>
      </c>
      <c r="H14" s="145"/>
      <c r="I14" s="146"/>
      <c r="J14" s="55"/>
      <c r="K14" s="5"/>
      <c r="L14" s="260"/>
      <c r="M14" s="146"/>
      <c r="N14" s="228">
        <f>O35-O11</f>
        <v>44.300000000000011</v>
      </c>
      <c r="O14" s="249">
        <f>O11/15/24+$D$2</f>
        <v>45549.683333333334</v>
      </c>
      <c r="P14" s="145"/>
      <c r="Q14" s="146"/>
      <c r="R14" s="55"/>
      <c r="S14" s="55"/>
      <c r="T14" s="145"/>
      <c r="U14" s="5"/>
      <c r="V14" s="63"/>
      <c r="W14" s="76"/>
      <c r="X14" s="161"/>
      <c r="Y14" s="162"/>
      <c r="Z14" s="162" t="s">
        <v>54</v>
      </c>
      <c r="AA14" s="162"/>
      <c r="AB14" s="162"/>
      <c r="AC14" s="163"/>
      <c r="AD14" s="164"/>
    </row>
    <row r="15" spans="2:30" ht="13.5" customHeight="1" x14ac:dyDescent="0.2">
      <c r="B15" s="23"/>
      <c r="C15" s="4" t="s">
        <v>1</v>
      </c>
      <c r="D15" s="145" t="s">
        <v>1</v>
      </c>
      <c r="E15" s="146"/>
      <c r="F15" s="55" t="s">
        <v>1</v>
      </c>
      <c r="G15" s="55"/>
      <c r="H15" s="145" t="s">
        <v>1</v>
      </c>
      <c r="I15" s="146"/>
      <c r="J15" s="55"/>
      <c r="K15" s="69"/>
      <c r="L15" s="260"/>
      <c r="M15" s="146"/>
      <c r="N15" s="45"/>
      <c r="O15" s="47"/>
      <c r="P15" s="85"/>
      <c r="Q15" s="146"/>
      <c r="R15" s="55"/>
      <c r="S15" s="55"/>
      <c r="T15" s="145"/>
      <c r="U15" s="5"/>
      <c r="V15" s="37"/>
      <c r="W15" s="2"/>
      <c r="X15" s="2" t="s">
        <v>55</v>
      </c>
      <c r="Y15" s="322">
        <f>(5+53/60)/24+$D$2</f>
        <v>45549.536805555552</v>
      </c>
      <c r="Z15" s="322"/>
      <c r="AA15" s="322">
        <f>13.5/24+$D$2</f>
        <v>45549.854166666664</v>
      </c>
      <c r="AB15" s="322"/>
      <c r="AC15" s="2"/>
      <c r="AD15" s="2"/>
    </row>
    <row r="16" spans="2:30" ht="13.5" customHeight="1" x14ac:dyDescent="0.2">
      <c r="B16" s="23"/>
      <c r="C16" s="4" t="s">
        <v>1</v>
      </c>
      <c r="D16" s="145"/>
      <c r="E16" s="146"/>
      <c r="F16" s="55"/>
      <c r="G16" s="2"/>
      <c r="H16" s="145"/>
      <c r="I16" s="106"/>
      <c r="J16" s="55"/>
      <c r="K16" s="5"/>
      <c r="L16" s="260"/>
      <c r="M16" s="146"/>
      <c r="N16" s="45"/>
      <c r="O16" s="45"/>
      <c r="P16" s="145"/>
      <c r="Q16" s="146"/>
      <c r="R16" s="55"/>
      <c r="S16" s="55"/>
      <c r="T16" s="145"/>
      <c r="U16" s="5"/>
      <c r="V16" s="55"/>
      <c r="W16" s="2"/>
      <c r="X16" s="2" t="s">
        <v>56</v>
      </c>
      <c r="Y16" s="320">
        <f>9/24+$D$2</f>
        <v>45549.666666666664</v>
      </c>
      <c r="Z16" s="321"/>
      <c r="AA16" s="322">
        <f>20/24+$D$2</f>
        <v>45550.125</v>
      </c>
      <c r="AB16" s="322"/>
      <c r="AC16" s="2"/>
      <c r="AD16" s="2"/>
    </row>
    <row r="17" spans="2:30" ht="13.5" customHeight="1" thickBot="1" x14ac:dyDescent="0.25">
      <c r="B17" s="22"/>
      <c r="C17" s="8"/>
      <c r="D17" s="94"/>
      <c r="E17" s="95"/>
      <c r="F17" s="9"/>
      <c r="G17" s="8"/>
      <c r="H17" s="94"/>
      <c r="I17" s="95"/>
      <c r="J17" s="9"/>
      <c r="K17" s="10"/>
      <c r="L17" s="108"/>
      <c r="M17" s="95"/>
      <c r="N17" s="109"/>
      <c r="O17" s="46"/>
      <c r="P17" s="94"/>
      <c r="Q17" s="95"/>
      <c r="R17" s="9"/>
      <c r="S17" s="8"/>
      <c r="T17" s="190"/>
      <c r="U17" s="189"/>
      <c r="V17" s="38"/>
      <c r="W17" s="2"/>
      <c r="X17" s="2" t="s">
        <v>57</v>
      </c>
      <c r="Y17" s="322">
        <f>(12+8/60)/24+$D$2</f>
        <v>45549.797222222223</v>
      </c>
      <c r="Z17" s="322"/>
      <c r="AA17" s="322">
        <f>27/24+$D$2</f>
        <v>45550.416666666664</v>
      </c>
      <c r="AB17" s="322"/>
      <c r="AC17" s="2"/>
      <c r="AD17" s="2"/>
    </row>
    <row r="18" spans="2:30" ht="13.5" customHeight="1" x14ac:dyDescent="0.2">
      <c r="B18" s="232"/>
      <c r="C18" s="235" t="s">
        <v>37</v>
      </c>
      <c r="D18" s="97"/>
      <c r="E18" s="74"/>
      <c r="F18" s="75"/>
      <c r="G18" s="18"/>
      <c r="H18" s="334">
        <f>E43-I19</f>
        <v>39.400000000000006</v>
      </c>
      <c r="I18" s="335"/>
      <c r="J18" s="15" t="s">
        <v>74</v>
      </c>
      <c r="K18" s="191"/>
      <c r="L18" s="21"/>
      <c r="M18" s="102" t="s">
        <v>40</v>
      </c>
      <c r="N18" s="247"/>
      <c r="O18" s="16" t="s">
        <v>12</v>
      </c>
      <c r="P18" s="336" t="s">
        <v>41</v>
      </c>
      <c r="Q18" s="337"/>
      <c r="R18" s="181"/>
      <c r="S18" s="16" t="s">
        <v>70</v>
      </c>
      <c r="T18" s="181"/>
      <c r="U18" s="26" t="s">
        <v>69</v>
      </c>
      <c r="V18" s="2"/>
      <c r="W18" s="2"/>
      <c r="X18" s="2" t="s">
        <v>58</v>
      </c>
      <c r="Y18" s="322">
        <f>(18+48/60)/24+$D$2</f>
        <v>45550.074999999997</v>
      </c>
      <c r="Z18" s="322"/>
      <c r="AA18" s="322">
        <f>40/24+$D$2</f>
        <v>45550.958333333328</v>
      </c>
      <c r="AB18" s="322"/>
      <c r="AC18" s="2"/>
      <c r="AD18" s="2"/>
    </row>
    <row r="19" spans="2:30" ht="13.5" customHeight="1" x14ac:dyDescent="0.2">
      <c r="B19" s="33">
        <v>1.1000000000000001</v>
      </c>
      <c r="C19" s="19">
        <f>K11+B19</f>
        <v>21.3</v>
      </c>
      <c r="D19" s="79">
        <v>0.2</v>
      </c>
      <c r="E19" s="80">
        <f>C19+D19</f>
        <v>21.5</v>
      </c>
      <c r="F19" s="82">
        <v>2.8</v>
      </c>
      <c r="G19" s="19">
        <f>E19+F19</f>
        <v>24.3</v>
      </c>
      <c r="H19" s="280">
        <v>0.7</v>
      </c>
      <c r="I19" s="80">
        <f>G19+H19</f>
        <v>25</v>
      </c>
      <c r="J19" s="34">
        <v>2</v>
      </c>
      <c r="K19" s="239">
        <f>I19+J19</f>
        <v>27</v>
      </c>
      <c r="L19" s="33">
        <v>3.9</v>
      </c>
      <c r="M19" s="78">
        <f>U11+L19</f>
        <v>154.29999999999998</v>
      </c>
      <c r="N19" s="34">
        <v>1.7</v>
      </c>
      <c r="O19" s="19">
        <f>M19+N19</f>
        <v>155.99999999999997</v>
      </c>
      <c r="P19" s="187">
        <v>0.8</v>
      </c>
      <c r="Q19" s="78">
        <f>O19+P19</f>
        <v>156.79999999999998</v>
      </c>
      <c r="R19" s="117">
        <v>11.9</v>
      </c>
      <c r="S19" s="19">
        <f>Q19+R19</f>
        <v>168.7</v>
      </c>
      <c r="T19" s="103">
        <v>3.7</v>
      </c>
      <c r="U19" s="43">
        <f>S19+T19</f>
        <v>172.39999999999998</v>
      </c>
      <c r="V19" s="3"/>
      <c r="W19" s="2"/>
      <c r="X19" s="2"/>
      <c r="Y19" s="2"/>
      <c r="Z19" s="2" t="s">
        <v>59</v>
      </c>
      <c r="AA19" s="2"/>
      <c r="AB19" s="2"/>
      <c r="AC19" s="2"/>
      <c r="AD19" s="2"/>
    </row>
    <row r="20" spans="2:30" ht="13.5" customHeight="1" x14ac:dyDescent="0.2">
      <c r="B20" s="23"/>
      <c r="C20" s="84">
        <f>C19/15/24+$D$2</f>
        <v>45549.35083333333</v>
      </c>
      <c r="D20" s="145"/>
      <c r="E20" s="121">
        <f>E19/15/24+$D$2</f>
        <v>45549.351388888885</v>
      </c>
      <c r="F20" s="145"/>
      <c r="G20" s="62">
        <f>G19/15/24+$D$2</f>
        <v>45549.359166666662</v>
      </c>
      <c r="H20" s="142"/>
      <c r="I20" s="86">
        <f>I19/15/24+$D$2</f>
        <v>45549.361111111109</v>
      </c>
      <c r="J20" s="55"/>
      <c r="K20" s="87">
        <f>K19/15/24+$D$2</f>
        <v>45549.366666666661</v>
      </c>
      <c r="L20" s="260"/>
      <c r="M20" s="105">
        <f>M19/15/24+$D$2</f>
        <v>45549.720277777778</v>
      </c>
      <c r="N20" s="6"/>
      <c r="O20" s="84">
        <f>O19/15/24+$D$2</f>
        <v>45549.724999999999</v>
      </c>
      <c r="P20" s="145"/>
      <c r="Q20" s="105">
        <f>Q19/15/24+$D$2</f>
        <v>45549.727222222216</v>
      </c>
      <c r="R20" s="145"/>
      <c r="S20" s="84">
        <f>S19/15/24+$D$2</f>
        <v>45549.760277777772</v>
      </c>
      <c r="T20" s="145"/>
      <c r="U20" s="61">
        <f>U19/15/24+$D$2</f>
        <v>45549.770555555551</v>
      </c>
      <c r="V20" s="55"/>
      <c r="W20" s="2"/>
      <c r="X20" s="136">
        <f>X6</f>
        <v>140.99999999999997</v>
      </c>
      <c r="Y20" s="324">
        <f>(X20+0.5)/34/24+$D$2+0.5/24/60</f>
        <v>45549.465420751636</v>
      </c>
      <c r="Z20" s="324"/>
      <c r="AA20" s="324">
        <f>(X20+0.5)/15/24+$D$2+0.5/24/60</f>
        <v>45549.685069444444</v>
      </c>
      <c r="AB20" s="324"/>
      <c r="AC20" s="2"/>
      <c r="AD20" s="2"/>
    </row>
    <row r="21" spans="2:30" ht="13.5" customHeight="1" x14ac:dyDescent="0.2">
      <c r="B21" s="207"/>
      <c r="C21" s="234">
        <v>18</v>
      </c>
      <c r="D21" s="193"/>
      <c r="E21" s="217">
        <v>16</v>
      </c>
      <c r="F21" s="85"/>
      <c r="G21" s="234">
        <v>12</v>
      </c>
      <c r="H21" s="237"/>
      <c r="I21" s="217">
        <v>14</v>
      </c>
      <c r="J21" s="55"/>
      <c r="K21" s="219">
        <v>32</v>
      </c>
      <c r="L21" s="260"/>
      <c r="M21" s="217">
        <v>76</v>
      </c>
      <c r="N21" s="233"/>
      <c r="O21" s="234">
        <v>83</v>
      </c>
      <c r="P21" s="218"/>
      <c r="Q21" s="217">
        <v>72</v>
      </c>
      <c r="R21" s="145"/>
      <c r="S21" s="234">
        <v>46</v>
      </c>
      <c r="T21" s="240"/>
      <c r="U21" s="219">
        <v>42</v>
      </c>
      <c r="V21" s="147"/>
      <c r="W21" s="2"/>
      <c r="X21" s="136">
        <f>X7</f>
        <v>201.79999999999998</v>
      </c>
      <c r="Y21" s="324">
        <f t="shared" ref="Y21:Y23" si="0">(X21+0.5)/34/24+$D$2+0.5/24/60</f>
        <v>45549.539930555555</v>
      </c>
      <c r="Z21" s="324"/>
      <c r="AA21" s="324">
        <f t="shared" ref="AA21:AA23" si="1">(X21+0.5)/15/24+$D$2+0.5/24/60</f>
        <v>45549.853958333333</v>
      </c>
      <c r="AB21" s="324"/>
      <c r="AC21" s="2"/>
      <c r="AD21" s="2"/>
    </row>
    <row r="22" spans="2:30" ht="13.5" customHeight="1" x14ac:dyDescent="0.2">
      <c r="B22" s="23"/>
      <c r="C22" s="262"/>
      <c r="D22" s="145"/>
      <c r="E22" s="146"/>
      <c r="F22" s="145"/>
      <c r="G22" s="4"/>
      <c r="H22" s="142"/>
      <c r="I22" s="196"/>
      <c r="J22" s="55"/>
      <c r="K22" s="5"/>
      <c r="L22" s="260"/>
      <c r="M22" s="146"/>
      <c r="N22" s="6"/>
      <c r="O22" s="6"/>
      <c r="P22" s="145"/>
      <c r="Q22" s="92"/>
      <c r="R22" s="101"/>
      <c r="S22" s="180"/>
      <c r="T22" s="107"/>
      <c r="U22" s="1"/>
      <c r="V22" s="27"/>
      <c r="W22" s="2"/>
      <c r="X22" s="136">
        <f>X9</f>
        <v>0</v>
      </c>
      <c r="Y22" s="324">
        <f t="shared" si="0"/>
        <v>45549.292626633985</v>
      </c>
      <c r="Z22" s="324"/>
      <c r="AA22" s="324">
        <f t="shared" si="1"/>
        <v>45549.293402777774</v>
      </c>
      <c r="AB22" s="324"/>
      <c r="AC22" s="2"/>
      <c r="AD22" s="2"/>
    </row>
    <row r="23" spans="2:30" ht="13.5" customHeight="1" x14ac:dyDescent="0.2">
      <c r="B23" s="23"/>
      <c r="C23" s="14"/>
      <c r="D23" s="145" t="s">
        <v>1</v>
      </c>
      <c r="E23" s="146"/>
      <c r="F23" s="145" t="s">
        <v>1</v>
      </c>
      <c r="G23" s="55"/>
      <c r="H23" s="197"/>
      <c r="I23" s="196"/>
      <c r="J23" s="55"/>
      <c r="K23" s="5"/>
      <c r="L23" s="260"/>
      <c r="M23" s="146"/>
      <c r="N23" s="6"/>
      <c r="O23" s="6"/>
      <c r="P23" s="145"/>
      <c r="Q23" s="92"/>
      <c r="R23" s="101"/>
      <c r="S23" s="180"/>
      <c r="T23" s="107"/>
      <c r="U23" s="1"/>
      <c r="V23" s="63"/>
      <c r="W23" s="2"/>
      <c r="X23" s="136">
        <f>X13</f>
        <v>0</v>
      </c>
      <c r="Y23" s="324">
        <f t="shared" si="0"/>
        <v>45549.292626633985</v>
      </c>
      <c r="Z23" s="324"/>
      <c r="AA23" s="324">
        <f t="shared" si="1"/>
        <v>45549.293402777774</v>
      </c>
      <c r="AB23" s="324"/>
      <c r="AC23" s="2"/>
      <c r="AD23" s="2"/>
    </row>
    <row r="24" spans="2:30" ht="13.5" customHeight="1" x14ac:dyDescent="0.2">
      <c r="B24" s="23"/>
      <c r="C24" s="4"/>
      <c r="D24" s="145"/>
      <c r="E24" s="146"/>
      <c r="F24" s="145"/>
      <c r="G24" s="55"/>
      <c r="H24" s="142"/>
      <c r="I24" s="143"/>
      <c r="J24" s="55"/>
      <c r="K24" s="5"/>
      <c r="L24" s="260"/>
      <c r="M24" s="106"/>
      <c r="N24" s="6"/>
      <c r="O24" s="6"/>
      <c r="P24" s="145"/>
      <c r="Q24" s="146"/>
      <c r="R24" s="145"/>
      <c r="S24" s="55"/>
      <c r="T24" s="107"/>
      <c r="U24" s="1"/>
      <c r="V24" s="37"/>
      <c r="W24" s="2"/>
      <c r="X24" s="2"/>
      <c r="Y24" s="2"/>
      <c r="Z24" s="2" t="s">
        <v>60</v>
      </c>
      <c r="AA24" s="2"/>
      <c r="AB24" s="2"/>
      <c r="AC24" s="2"/>
      <c r="AD24" s="2"/>
    </row>
    <row r="25" spans="2:30" ht="13.5" customHeight="1" thickBot="1" x14ac:dyDescent="0.25">
      <c r="B25" s="22"/>
      <c r="C25" s="8"/>
      <c r="D25" s="94"/>
      <c r="E25" s="95"/>
      <c r="F25" s="94"/>
      <c r="G25" s="8"/>
      <c r="H25" s="238"/>
      <c r="I25" s="303">
        <f>(I19-0/4)/15/24+$D$2</f>
        <v>45549.361111111109</v>
      </c>
      <c r="J25" s="9"/>
      <c r="K25" s="10"/>
      <c r="L25" s="138"/>
      <c r="M25" s="146"/>
      <c r="N25" s="11"/>
      <c r="O25" s="8"/>
      <c r="P25" s="94"/>
      <c r="Q25" s="95"/>
      <c r="R25" s="113"/>
      <c r="S25" s="8"/>
      <c r="T25" s="94"/>
      <c r="U25" s="10"/>
      <c r="V25" s="55"/>
      <c r="W25" s="2"/>
      <c r="X25" s="136">
        <f>X6</f>
        <v>140.99999999999997</v>
      </c>
      <c r="Y25" s="324">
        <f>(X25+0)/34/24+$D$2+0/24/60</f>
        <v>45549.464460784315</v>
      </c>
      <c r="Z25" s="324"/>
      <c r="AA25" s="324">
        <f>(X25+0)/15/24+$D$2+0/24/60</f>
        <v>45549.683333333334</v>
      </c>
      <c r="AB25" s="324"/>
      <c r="AC25" s="2"/>
      <c r="AD25" s="2"/>
    </row>
    <row r="26" spans="2:30" ht="13.5" customHeight="1" x14ac:dyDescent="0.2">
      <c r="B26" s="21"/>
      <c r="C26" s="16" t="s">
        <v>14</v>
      </c>
      <c r="D26" s="181" t="s">
        <v>38</v>
      </c>
      <c r="E26" s="102"/>
      <c r="F26" s="110"/>
      <c r="G26" s="199" t="s">
        <v>11</v>
      </c>
      <c r="H26" s="181"/>
      <c r="I26" s="102" t="s">
        <v>26</v>
      </c>
      <c r="J26" s="247" t="s">
        <v>61</v>
      </c>
      <c r="K26" s="26"/>
      <c r="L26" s="21" t="s">
        <v>42</v>
      </c>
      <c r="M26" s="100"/>
      <c r="N26" s="247"/>
      <c r="O26" s="16" t="s">
        <v>39</v>
      </c>
      <c r="P26" s="181"/>
      <c r="Q26" s="102" t="s">
        <v>11</v>
      </c>
      <c r="R26" s="181"/>
      <c r="S26" s="16" t="s">
        <v>43</v>
      </c>
      <c r="T26" s="181"/>
      <c r="U26" s="26" t="s">
        <v>15</v>
      </c>
      <c r="V26" s="38"/>
      <c r="W26" s="2"/>
      <c r="X26" s="136">
        <f>X7</f>
        <v>201.79999999999998</v>
      </c>
      <c r="Y26" s="324">
        <f t="shared" ref="Y26:Y28" si="2">(X26+0)/34/24+$D$2+0/24/60</f>
        <v>45549.538970588233</v>
      </c>
      <c r="Z26" s="324"/>
      <c r="AA26" s="324">
        <f t="shared" ref="AA26:AA28" si="3">(X26+0)/15/24+$D$2+0/24/60</f>
        <v>45549.852222222216</v>
      </c>
      <c r="AB26" s="324"/>
      <c r="AC26" s="2"/>
      <c r="AD26" s="2"/>
    </row>
    <row r="27" spans="2:30" ht="13.5" customHeight="1" x14ac:dyDescent="0.2">
      <c r="B27" s="42">
        <v>2</v>
      </c>
      <c r="C27" s="19">
        <f>K19+B27</f>
        <v>29</v>
      </c>
      <c r="D27" s="82">
        <v>1</v>
      </c>
      <c r="E27" s="80">
        <f>C27+D27</f>
        <v>30</v>
      </c>
      <c r="F27" s="82">
        <v>1.1000000000000001</v>
      </c>
      <c r="G27" s="19">
        <f>E27+F27</f>
        <v>31.1</v>
      </c>
      <c r="H27" s="82">
        <v>0.7</v>
      </c>
      <c r="I27" s="80">
        <f>G27+H27</f>
        <v>31.8</v>
      </c>
      <c r="J27" s="34">
        <v>9.4</v>
      </c>
      <c r="K27" s="24">
        <f>I27+J27</f>
        <v>41.2</v>
      </c>
      <c r="L27" s="114">
        <v>3.2</v>
      </c>
      <c r="M27" s="115">
        <f>U19+L27</f>
        <v>175.59999999999997</v>
      </c>
      <c r="N27" s="81">
        <v>0.9</v>
      </c>
      <c r="O27" s="104">
        <f>M27+N27</f>
        <v>176.49999999999997</v>
      </c>
      <c r="P27" s="187">
        <v>2.7</v>
      </c>
      <c r="Q27" s="78">
        <f>O27+P27</f>
        <v>179.19999999999996</v>
      </c>
      <c r="R27" s="103">
        <v>0.8</v>
      </c>
      <c r="S27" s="104">
        <f>Q27+R27</f>
        <v>179.99999999999997</v>
      </c>
      <c r="T27" s="103">
        <v>1.3</v>
      </c>
      <c r="U27" s="43">
        <f>S27+T27</f>
        <v>181.29999999999998</v>
      </c>
      <c r="V27" s="2"/>
      <c r="W27" s="2"/>
      <c r="X27" s="136">
        <f>X9</f>
        <v>0</v>
      </c>
      <c r="Y27" s="324">
        <f t="shared" si="2"/>
        <v>45549.291666666664</v>
      </c>
      <c r="Z27" s="324"/>
      <c r="AA27" s="324">
        <f t="shared" si="3"/>
        <v>45549.291666666664</v>
      </c>
      <c r="AB27" s="324"/>
      <c r="AC27" s="2"/>
      <c r="AD27" s="2"/>
    </row>
    <row r="28" spans="2:30" ht="13.5" customHeight="1" x14ac:dyDescent="0.2">
      <c r="B28" s="260"/>
      <c r="C28" s="84">
        <f>C27/15/24+$D$2</f>
        <v>45549.37222222222</v>
      </c>
      <c r="D28" s="145"/>
      <c r="E28" s="86">
        <f>E27/15/24+$D$2</f>
        <v>45549.375</v>
      </c>
      <c r="F28" s="145"/>
      <c r="G28" s="184">
        <f>G27/15/24+$D$2</f>
        <v>45549.37805555555</v>
      </c>
      <c r="H28" s="145"/>
      <c r="I28" s="105">
        <f>I27/15/24+$D$2</f>
        <v>45549.38</v>
      </c>
      <c r="J28" s="55"/>
      <c r="K28" s="61">
        <f>K27/15/24+$D$2</f>
        <v>45549.406111111108</v>
      </c>
      <c r="L28" s="260"/>
      <c r="M28" s="105">
        <f>M27/15/24+$D$2</f>
        <v>45549.779444444444</v>
      </c>
      <c r="N28" s="6"/>
      <c r="O28" s="62">
        <f>O27/15/24+$D$2</f>
        <v>45549.781944444439</v>
      </c>
      <c r="P28" s="107"/>
      <c r="Q28" s="204">
        <f>Q27/15/24+$D$2</f>
        <v>45549.789444444439</v>
      </c>
      <c r="R28" s="145"/>
      <c r="S28" s="62">
        <f>S27/15/24+$D$2</f>
        <v>45549.791666666664</v>
      </c>
      <c r="T28" s="85"/>
      <c r="U28" s="61">
        <f>U27/15/24+$D$2</f>
        <v>45549.795277777775</v>
      </c>
      <c r="V28" s="166"/>
      <c r="W28" s="2"/>
      <c r="X28" s="136">
        <f>X13</f>
        <v>0</v>
      </c>
      <c r="Y28" s="324">
        <f t="shared" si="2"/>
        <v>45549.291666666664</v>
      </c>
      <c r="Z28" s="324"/>
      <c r="AA28" s="324">
        <f t="shared" si="3"/>
        <v>45549.291666666664</v>
      </c>
      <c r="AB28" s="324"/>
      <c r="AC28" s="2"/>
      <c r="AD28" s="2"/>
    </row>
    <row r="29" spans="2:30" ht="13.5" customHeight="1" x14ac:dyDescent="0.2">
      <c r="B29" s="207"/>
      <c r="C29" s="234">
        <v>26</v>
      </c>
      <c r="D29" s="236"/>
      <c r="E29" s="217">
        <v>29</v>
      </c>
      <c r="F29" s="218"/>
      <c r="G29" s="234">
        <v>24</v>
      </c>
      <c r="H29" s="236"/>
      <c r="I29" s="217">
        <v>25</v>
      </c>
      <c r="J29" s="244"/>
      <c r="K29" s="219"/>
      <c r="L29" s="260"/>
      <c r="M29" s="217">
        <v>32</v>
      </c>
      <c r="N29" s="233"/>
      <c r="O29" s="234">
        <v>36</v>
      </c>
      <c r="P29" s="218"/>
      <c r="Q29" s="217">
        <v>24</v>
      </c>
      <c r="R29" s="236"/>
      <c r="S29" s="234">
        <v>26</v>
      </c>
      <c r="T29" s="240"/>
      <c r="U29" s="219">
        <v>26</v>
      </c>
      <c r="V29" s="2"/>
      <c r="W29" s="166"/>
      <c r="X29" s="166"/>
      <c r="Y29" s="166"/>
      <c r="Z29" s="166"/>
      <c r="AA29" s="166"/>
      <c r="AB29" s="166"/>
    </row>
    <row r="30" spans="2:30" ht="13.5" customHeight="1" x14ac:dyDescent="0.2">
      <c r="B30" s="260"/>
      <c r="C30" s="55"/>
      <c r="D30" s="145"/>
      <c r="E30" s="146"/>
      <c r="F30" s="145"/>
      <c r="G30" s="338"/>
      <c r="H30" s="145"/>
      <c r="I30" s="339"/>
      <c r="J30" s="55"/>
      <c r="K30" s="5"/>
      <c r="L30" s="260"/>
      <c r="M30" s="272"/>
      <c r="N30" s="2"/>
      <c r="O30" s="4"/>
      <c r="P30" s="85"/>
      <c r="Q30" s="91"/>
      <c r="R30" s="107"/>
      <c r="S30" s="6"/>
      <c r="T30" s="85"/>
      <c r="U30" s="13"/>
      <c r="V30" s="2"/>
      <c r="W30" s="2"/>
      <c r="X30" s="2"/>
      <c r="Y30" s="2"/>
      <c r="Z30" s="2"/>
      <c r="AA30" s="2"/>
      <c r="AB30" s="2"/>
    </row>
    <row r="31" spans="2:30" ht="13.5" customHeight="1" x14ac:dyDescent="0.2">
      <c r="B31" s="260" t="s">
        <v>1</v>
      </c>
      <c r="C31" s="55"/>
      <c r="D31" s="145" t="s">
        <v>1</v>
      </c>
      <c r="E31" s="146"/>
      <c r="F31" s="145" t="s">
        <v>1</v>
      </c>
      <c r="G31" s="338"/>
      <c r="H31" s="145" t="s">
        <v>1</v>
      </c>
      <c r="I31" s="339"/>
      <c r="J31" s="55"/>
      <c r="K31" s="5"/>
      <c r="L31" s="260"/>
      <c r="M31" s="146"/>
      <c r="N31" s="2"/>
      <c r="O31" s="4"/>
      <c r="P31" s="85"/>
      <c r="Q31" s="91"/>
      <c r="R31" s="107"/>
      <c r="S31" s="6"/>
      <c r="T31" s="85"/>
      <c r="U31" s="1"/>
      <c r="V31" s="2"/>
      <c r="W31" s="2"/>
      <c r="X31" s="2"/>
      <c r="Y31" s="2"/>
      <c r="Z31" s="2"/>
      <c r="AA31" s="2"/>
      <c r="AB31" s="2"/>
    </row>
    <row r="32" spans="2:30" ht="13.5" customHeight="1" x14ac:dyDescent="0.2">
      <c r="B32" s="260"/>
      <c r="C32" s="55"/>
      <c r="D32" s="145"/>
      <c r="E32" s="146"/>
      <c r="F32" s="145"/>
      <c r="G32" s="55"/>
      <c r="H32" s="145"/>
      <c r="I32" s="146"/>
      <c r="J32" s="55"/>
      <c r="K32" s="5"/>
      <c r="L32" s="260"/>
      <c r="M32" s="146"/>
      <c r="N32" s="4"/>
      <c r="O32" s="28"/>
      <c r="P32" s="88"/>
      <c r="Q32" s="139"/>
      <c r="R32" s="107"/>
      <c r="S32" s="6"/>
      <c r="T32" s="85"/>
      <c r="U32" s="13"/>
      <c r="V32" s="2"/>
      <c r="W32" s="2"/>
      <c r="X32" s="2"/>
      <c r="Y32" s="2"/>
      <c r="Z32" s="2"/>
      <c r="AA32" s="2"/>
      <c r="AB32" s="2"/>
    </row>
    <row r="33" spans="2:30" ht="13.5" customHeight="1" thickBot="1" x14ac:dyDescent="0.25">
      <c r="B33" s="22"/>
      <c r="C33" s="8"/>
      <c r="D33" s="94"/>
      <c r="E33" s="95"/>
      <c r="F33" s="94"/>
      <c r="G33" s="8"/>
      <c r="H33" s="94"/>
      <c r="I33" s="95"/>
      <c r="J33" s="9"/>
      <c r="K33" s="10"/>
      <c r="L33" s="22"/>
      <c r="M33" s="95"/>
      <c r="N33" s="36"/>
      <c r="O33" s="17"/>
      <c r="P33" s="140"/>
      <c r="Q33" s="141"/>
      <c r="R33" s="94"/>
      <c r="S33" s="8"/>
      <c r="T33" s="94"/>
      <c r="U33" s="10"/>
      <c r="V33" s="2"/>
      <c r="W33" s="2"/>
      <c r="X33" s="2"/>
      <c r="Y33" s="2"/>
      <c r="Z33" s="2"/>
      <c r="AA33" s="2"/>
      <c r="AB33" s="2"/>
    </row>
    <row r="34" spans="2:30" ht="13.5" customHeight="1" x14ac:dyDescent="0.2">
      <c r="B34" s="188" t="s">
        <v>32</v>
      </c>
      <c r="C34" s="178"/>
      <c r="D34" s="116" t="s">
        <v>31</v>
      </c>
      <c r="E34" s="102"/>
      <c r="F34" s="111" t="s">
        <v>30</v>
      </c>
      <c r="G34" s="16"/>
      <c r="H34" s="181"/>
      <c r="I34" s="102"/>
      <c r="J34" s="247"/>
      <c r="K34" s="26" t="s">
        <v>27</v>
      </c>
      <c r="L34" s="21" t="s">
        <v>44</v>
      </c>
      <c r="M34" s="102"/>
      <c r="N34" s="343">
        <f>X7-O35</f>
        <v>16.5</v>
      </c>
      <c r="O34" s="343"/>
      <c r="P34" s="101"/>
      <c r="Q34" s="100"/>
      <c r="R34" s="101"/>
      <c r="S34" s="16"/>
      <c r="T34" s="268"/>
      <c r="U34" s="99" t="s">
        <v>45</v>
      </c>
      <c r="V34" s="11"/>
      <c r="W34" s="2"/>
      <c r="X34" s="2"/>
      <c r="Y34" s="2"/>
      <c r="Z34" s="2"/>
      <c r="AA34" s="2"/>
      <c r="AB34" s="2"/>
    </row>
    <row r="35" spans="2:30" ht="13.5" customHeight="1" x14ac:dyDescent="0.2">
      <c r="B35" s="33">
        <v>1</v>
      </c>
      <c r="C35" s="19">
        <f>K27+B35</f>
        <v>42.2</v>
      </c>
      <c r="D35" s="82">
        <v>8.6999999999999993</v>
      </c>
      <c r="E35" s="80">
        <f>C35+D35</f>
        <v>50.900000000000006</v>
      </c>
      <c r="F35" s="82">
        <v>3.7</v>
      </c>
      <c r="G35" s="19">
        <f>E35+F35</f>
        <v>54.600000000000009</v>
      </c>
      <c r="H35" s="82">
        <v>0.7</v>
      </c>
      <c r="I35" s="80">
        <f>G35+H35</f>
        <v>55.300000000000011</v>
      </c>
      <c r="J35" s="34">
        <v>1</v>
      </c>
      <c r="K35" s="24">
        <f>I35+J35</f>
        <v>56.300000000000011</v>
      </c>
      <c r="L35" s="125">
        <v>2</v>
      </c>
      <c r="M35" s="115">
        <f>U27+L35</f>
        <v>183.29999999999998</v>
      </c>
      <c r="N35" s="206">
        <v>2</v>
      </c>
      <c r="O35" s="250">
        <f>M35+N35</f>
        <v>185.29999999999998</v>
      </c>
      <c r="P35" s="82">
        <v>0.7</v>
      </c>
      <c r="Q35" s="78">
        <f>O35+P35</f>
        <v>185.99999999999997</v>
      </c>
      <c r="R35" s="79">
        <v>2.7</v>
      </c>
      <c r="S35" s="19">
        <f>Q35+R35</f>
        <v>188.69999999999996</v>
      </c>
      <c r="T35" s="82">
        <v>0.4</v>
      </c>
      <c r="U35" s="24">
        <f>S35+T35</f>
        <v>189.09999999999997</v>
      </c>
      <c r="V35" s="3"/>
      <c r="W35" s="2"/>
      <c r="X35" s="2"/>
      <c r="Y35" s="2"/>
      <c r="Z35" s="2"/>
      <c r="AA35" s="2"/>
      <c r="AB35" s="2"/>
      <c r="AC35" s="2"/>
      <c r="AD35" s="2"/>
    </row>
    <row r="36" spans="2:30" ht="13.5" customHeight="1" x14ac:dyDescent="0.2">
      <c r="B36" s="260"/>
      <c r="C36" s="84">
        <f>C35/15/24+$D$2</f>
        <v>45549.408888888887</v>
      </c>
      <c r="D36" s="145"/>
      <c r="E36" s="86">
        <f>E35/15/24+$D$2</f>
        <v>45549.43305555555</v>
      </c>
      <c r="F36" s="85"/>
      <c r="G36" s="62">
        <f>G35/15/24+$D$2</f>
        <v>45549.443333333329</v>
      </c>
      <c r="H36" s="85"/>
      <c r="I36" s="105">
        <f>I35/15/24+$D$2</f>
        <v>45549.445277777777</v>
      </c>
      <c r="J36" s="55"/>
      <c r="K36" s="61">
        <f>K35/15/24+$D$2</f>
        <v>45549.448055555556</v>
      </c>
      <c r="L36" s="23"/>
      <c r="M36" s="105">
        <f>M35/15/24+$D$2</f>
        <v>45549.800833333327</v>
      </c>
      <c r="N36" s="65"/>
      <c r="O36" s="126">
        <f>O35/15/24+$D$2</f>
        <v>45549.806388888886</v>
      </c>
      <c r="P36" s="145"/>
      <c r="Q36" s="105">
        <f>Q35/15/24+$D$2</f>
        <v>45549.808333333334</v>
      </c>
      <c r="R36" s="145"/>
      <c r="S36" s="265">
        <f>S35/15/24+$D$2</f>
        <v>45549.815833333334</v>
      </c>
      <c r="T36" s="107"/>
      <c r="U36" s="61">
        <f>U35/15/24+$D$2</f>
        <v>45549.816944444443</v>
      </c>
      <c r="V36" s="12"/>
      <c r="W36" s="4"/>
      <c r="X36" s="55"/>
      <c r="Y36" s="3"/>
      <c r="Z36" s="55"/>
      <c r="AA36" s="3"/>
      <c r="AB36" s="3"/>
      <c r="AC36" s="3"/>
      <c r="AD36" s="2"/>
    </row>
    <row r="37" spans="2:30" ht="13.5" customHeight="1" x14ac:dyDescent="0.2">
      <c r="B37" s="260"/>
      <c r="C37" s="234">
        <v>290</v>
      </c>
      <c r="D37" s="236"/>
      <c r="E37" s="217"/>
      <c r="F37" s="218"/>
      <c r="G37" s="234">
        <v>395</v>
      </c>
      <c r="H37" s="236"/>
      <c r="I37" s="217">
        <v>406</v>
      </c>
      <c r="J37" s="244"/>
      <c r="K37" s="219">
        <v>481</v>
      </c>
      <c r="L37" s="23"/>
      <c r="M37" s="217">
        <v>32</v>
      </c>
      <c r="N37" s="65"/>
      <c r="O37" s="234">
        <v>14</v>
      </c>
      <c r="P37" s="218"/>
      <c r="Q37" s="217">
        <v>12</v>
      </c>
      <c r="R37" s="236"/>
      <c r="S37" s="234">
        <v>14</v>
      </c>
      <c r="T37" s="240"/>
      <c r="U37" s="219">
        <v>18</v>
      </c>
      <c r="V37" s="2"/>
      <c r="W37" s="167"/>
      <c r="X37" s="165"/>
      <c r="Y37" s="167"/>
      <c r="Z37" s="168"/>
      <c r="AA37" s="167"/>
      <c r="AB37" s="28"/>
      <c r="AC37" s="28"/>
      <c r="AD37" s="166"/>
    </row>
    <row r="38" spans="2:30" ht="13.5" customHeight="1" x14ac:dyDescent="0.2">
      <c r="B38" s="32"/>
      <c r="C38" s="180"/>
      <c r="D38" s="145"/>
      <c r="E38" s="92"/>
      <c r="F38" s="85"/>
      <c r="G38" s="4"/>
      <c r="H38" s="85"/>
      <c r="I38" s="106"/>
      <c r="J38" s="55"/>
      <c r="K38" s="5"/>
      <c r="L38" s="23"/>
      <c r="M38" s="118"/>
      <c r="N38" s="65"/>
      <c r="O38" s="66"/>
      <c r="P38" s="145"/>
      <c r="Q38" s="91"/>
      <c r="R38" s="85"/>
      <c r="S38" s="2"/>
      <c r="T38" s="107"/>
      <c r="U38" s="1"/>
      <c r="V38" s="2"/>
      <c r="W38" s="2"/>
      <c r="X38" s="2"/>
      <c r="Y38" s="2"/>
      <c r="Z38" s="2"/>
      <c r="AA38" s="2"/>
      <c r="AB38" s="2"/>
      <c r="AC38" s="2"/>
      <c r="AD38" s="2"/>
    </row>
    <row r="39" spans="2:30" ht="13.5" customHeight="1" x14ac:dyDescent="0.2">
      <c r="B39" s="32"/>
      <c r="C39" s="180"/>
      <c r="D39" s="145"/>
      <c r="E39" s="92"/>
      <c r="F39" s="85"/>
      <c r="G39" s="55"/>
      <c r="H39" s="85"/>
      <c r="I39" s="106"/>
      <c r="J39" s="55"/>
      <c r="K39" s="5"/>
      <c r="L39" s="23"/>
      <c r="M39" s="91"/>
      <c r="N39" s="65"/>
      <c r="O39" s="66"/>
      <c r="P39" s="145" t="s">
        <v>1</v>
      </c>
      <c r="Q39" s="146"/>
      <c r="R39" s="145"/>
      <c r="S39" s="14"/>
      <c r="T39" s="107"/>
      <c r="U39" s="1"/>
      <c r="V39" s="2"/>
      <c r="W39" s="2"/>
      <c r="X39" s="2"/>
      <c r="Y39" s="2"/>
      <c r="Z39" s="2"/>
      <c r="AA39" s="2"/>
      <c r="AB39" s="2"/>
      <c r="AC39" s="2"/>
      <c r="AD39" s="2"/>
    </row>
    <row r="40" spans="2:30" ht="13.5" customHeight="1" x14ac:dyDescent="0.2">
      <c r="B40" s="260"/>
      <c r="C40" s="55"/>
      <c r="D40" s="145"/>
      <c r="E40" s="146"/>
      <c r="F40" s="85"/>
      <c r="G40" s="4"/>
      <c r="H40" s="85"/>
      <c r="I40" s="106"/>
      <c r="J40" s="4"/>
      <c r="K40" s="5"/>
      <c r="L40" s="23"/>
      <c r="M40" s="91"/>
      <c r="N40" s="65"/>
      <c r="O40" s="66"/>
      <c r="P40" s="145"/>
      <c r="Q40" s="146"/>
      <c r="R40" s="85"/>
      <c r="S40" s="4"/>
      <c r="T40" s="107"/>
      <c r="U40" s="1"/>
      <c r="V40" s="2"/>
      <c r="W40" s="2"/>
      <c r="X40" s="2"/>
      <c r="Y40" s="2"/>
      <c r="Z40" s="2"/>
      <c r="AA40" s="2"/>
      <c r="AB40" s="2"/>
      <c r="AC40" s="2"/>
      <c r="AD40" s="2"/>
    </row>
    <row r="41" spans="2:30" ht="13.5" customHeight="1" thickBot="1" x14ac:dyDescent="0.25">
      <c r="B41" s="108"/>
      <c r="C41" s="8"/>
      <c r="D41" s="94"/>
      <c r="E41" s="95"/>
      <c r="F41" s="94"/>
      <c r="G41" s="8"/>
      <c r="H41" s="85"/>
      <c r="I41" s="106"/>
      <c r="J41" s="9"/>
      <c r="K41" s="10"/>
      <c r="L41" s="22"/>
      <c r="M41" s="137"/>
      <c r="N41" s="303">
        <f>(O35-1/4)/15/24+$D$2</f>
        <v>45549.80569444444</v>
      </c>
      <c r="O41" s="67"/>
      <c r="P41" s="94"/>
      <c r="Q41" s="95"/>
      <c r="R41" s="94"/>
      <c r="S41" s="8"/>
      <c r="T41" s="94"/>
      <c r="U41" s="70"/>
      <c r="V41" s="2"/>
      <c r="W41" s="2"/>
      <c r="X41" s="2"/>
      <c r="Y41" s="2"/>
      <c r="Z41" s="2"/>
      <c r="AA41" s="2"/>
      <c r="AB41" s="2"/>
      <c r="AC41" s="2"/>
      <c r="AD41" s="2"/>
    </row>
    <row r="42" spans="2:30" ht="13.5" customHeight="1" x14ac:dyDescent="0.2">
      <c r="B42" s="301"/>
      <c r="C42" s="172" t="s">
        <v>66</v>
      </c>
      <c r="D42" s="344">
        <f>$X$5-E43</f>
        <v>51.399999999999977</v>
      </c>
      <c r="E42" s="344"/>
      <c r="F42" s="227" t="s">
        <v>16</v>
      </c>
      <c r="G42" s="172" t="s">
        <v>28</v>
      </c>
      <c r="H42" s="247"/>
      <c r="I42" s="178"/>
      <c r="J42" s="181" t="s">
        <v>75</v>
      </c>
      <c r="K42" s="26"/>
      <c r="L42" s="21"/>
      <c r="M42" s="74" t="s">
        <v>10</v>
      </c>
      <c r="N42" s="247"/>
      <c r="O42" s="208" t="s">
        <v>9</v>
      </c>
      <c r="P42" s="181"/>
      <c r="Q42" s="74"/>
      <c r="R42" s="181" t="s">
        <v>46</v>
      </c>
      <c r="S42" s="266"/>
      <c r="T42" s="145" t="s">
        <v>47</v>
      </c>
      <c r="U42" s="25"/>
      <c r="V42" s="2"/>
      <c r="W42" s="2"/>
      <c r="X42" s="2"/>
      <c r="Y42" s="2"/>
      <c r="Z42" s="2"/>
      <c r="AA42" s="2"/>
      <c r="AB42" s="2"/>
      <c r="AC42" s="2"/>
      <c r="AD42" s="2"/>
    </row>
    <row r="43" spans="2:30" ht="13.5" customHeight="1" x14ac:dyDescent="0.2">
      <c r="B43" s="42">
        <v>7.5</v>
      </c>
      <c r="C43" s="80">
        <f>K35+B43</f>
        <v>63.800000000000011</v>
      </c>
      <c r="D43" s="206">
        <v>0.6</v>
      </c>
      <c r="E43" s="19">
        <f>C43+D43</f>
        <v>64.400000000000006</v>
      </c>
      <c r="F43" s="117">
        <v>2.8</v>
      </c>
      <c r="G43" s="80">
        <f>E43+F43</f>
        <v>67.2</v>
      </c>
      <c r="H43" s="31">
        <v>0.8</v>
      </c>
      <c r="I43" s="19">
        <f>G43+H43</f>
        <v>68</v>
      </c>
      <c r="J43" s="82">
        <v>3.6</v>
      </c>
      <c r="K43" s="24">
        <f>I43+J43</f>
        <v>71.599999999999994</v>
      </c>
      <c r="L43" s="114">
        <v>1.2</v>
      </c>
      <c r="M43" s="78">
        <f>U35+L43</f>
        <v>190.29999999999995</v>
      </c>
      <c r="N43" s="144">
        <v>1.2</v>
      </c>
      <c r="O43" s="119">
        <f>M43+N43</f>
        <v>191.49999999999994</v>
      </c>
      <c r="P43" s="134">
        <v>1.3</v>
      </c>
      <c r="Q43" s="214">
        <f>O43+P43</f>
        <v>192.79999999999995</v>
      </c>
      <c r="R43" s="132">
        <v>1.1000000000000001</v>
      </c>
      <c r="S43" s="119">
        <f>Q43+R43</f>
        <v>193.89999999999995</v>
      </c>
      <c r="T43" s="132">
        <v>1.8</v>
      </c>
      <c r="U43" s="269">
        <f>S43+T43</f>
        <v>195.69999999999996</v>
      </c>
      <c r="V43" s="2"/>
      <c r="W43" s="2"/>
      <c r="X43" s="2"/>
      <c r="Y43" s="2"/>
      <c r="Z43" s="2"/>
      <c r="AA43" s="2"/>
      <c r="AB43" s="2"/>
      <c r="AC43" s="2"/>
      <c r="AD43" s="2"/>
    </row>
    <row r="44" spans="2:30" ht="13.5" customHeight="1" x14ac:dyDescent="0.2">
      <c r="B44" s="23"/>
      <c r="C44" s="305">
        <f>C43/15/24+$D$2</f>
        <v>45549.468888888885</v>
      </c>
      <c r="D44" s="296"/>
      <c r="E44" s="62">
        <f>E43/15/24+$D$2</f>
        <v>45549.470555555556</v>
      </c>
      <c r="F44" s="85"/>
      <c r="G44" s="105">
        <f>G43/15/24+$D$2</f>
        <v>45549.478333333333</v>
      </c>
      <c r="H44" s="2"/>
      <c r="I44" s="62">
        <f>I43/15/24+$D$2</f>
        <v>45549.48055555555</v>
      </c>
      <c r="J44" s="85"/>
      <c r="K44" s="61">
        <f>K43/15/24+$D$2</f>
        <v>45549.490555555552</v>
      </c>
      <c r="L44" s="23"/>
      <c r="M44" s="105">
        <f>M43/15/24+$D$2</f>
        <v>45549.820277777777</v>
      </c>
      <c r="N44" s="4"/>
      <c r="O44" s="62">
        <f>O43/15/24+$D$2</f>
        <v>45549.823611111111</v>
      </c>
      <c r="P44" s="222" t="s">
        <v>79</v>
      </c>
      <c r="Q44" s="105">
        <f>Q43/15/24+$D$2</f>
        <v>45549.827222222222</v>
      </c>
      <c r="R44" s="150"/>
      <c r="S44" s="62">
        <f>S43/15/24+$D$2</f>
        <v>45549.830277777779</v>
      </c>
      <c r="T44" s="85"/>
      <c r="U44" s="61">
        <f>U43/15/24+$D$2</f>
        <v>45549.835277777776</v>
      </c>
      <c r="V44" s="166"/>
      <c r="W44" s="2"/>
      <c r="X44" s="2"/>
      <c r="Y44" s="2"/>
      <c r="Z44" s="2"/>
      <c r="AA44" s="2"/>
      <c r="AB44" s="2"/>
      <c r="AC44" s="2"/>
      <c r="AD44" s="2"/>
    </row>
    <row r="45" spans="2:30" ht="13.5" customHeight="1" x14ac:dyDescent="0.2">
      <c r="B45" s="260"/>
      <c r="C45" s="217">
        <v>855</v>
      </c>
      <c r="D45" s="169"/>
      <c r="E45" s="234">
        <v>838</v>
      </c>
      <c r="F45" s="236"/>
      <c r="G45" s="217">
        <v>786</v>
      </c>
      <c r="H45" s="218"/>
      <c r="I45" s="234">
        <v>826</v>
      </c>
      <c r="J45" s="236"/>
      <c r="K45" s="219">
        <v>987</v>
      </c>
      <c r="L45" s="23"/>
      <c r="M45" s="217">
        <v>12</v>
      </c>
      <c r="N45" s="55"/>
      <c r="O45" s="234">
        <v>13</v>
      </c>
      <c r="P45" s="145"/>
      <c r="Q45" s="217">
        <v>27</v>
      </c>
      <c r="R45" s="145"/>
      <c r="S45" s="234">
        <v>63</v>
      </c>
      <c r="T45" s="120"/>
      <c r="U45" s="5" t="s">
        <v>1</v>
      </c>
      <c r="V45" s="2"/>
      <c r="W45" s="166"/>
      <c r="X45" s="166"/>
      <c r="Y45" s="166"/>
      <c r="Z45" s="166"/>
      <c r="AA45" s="166"/>
      <c r="AB45" s="166"/>
      <c r="AC45" s="166"/>
      <c r="AD45" s="166"/>
    </row>
    <row r="46" spans="2:30" ht="13.5" customHeight="1" x14ac:dyDescent="0.2">
      <c r="B46" s="260"/>
      <c r="C46" s="146"/>
      <c r="D46" s="297"/>
      <c r="E46" s="169"/>
      <c r="F46" s="145"/>
      <c r="G46" s="146"/>
      <c r="H46" s="2"/>
      <c r="I46" s="2"/>
      <c r="J46" s="85"/>
      <c r="K46" s="54"/>
      <c r="L46" s="23"/>
      <c r="M46" s="91"/>
      <c r="N46" s="6"/>
      <c r="O46" s="6"/>
      <c r="P46" s="145"/>
      <c r="Q46" s="146"/>
      <c r="R46" s="145"/>
      <c r="S46" s="55"/>
      <c r="T46" s="85"/>
      <c r="U46" s="13" t="s">
        <v>1</v>
      </c>
      <c r="V46" s="2"/>
      <c r="W46" s="2"/>
      <c r="X46" s="2"/>
      <c r="Y46" s="2"/>
      <c r="Z46" s="2"/>
      <c r="AA46" s="2"/>
      <c r="AB46" s="2"/>
      <c r="AC46" s="2"/>
      <c r="AD46" s="2"/>
    </row>
    <row r="47" spans="2:30" ht="13.5" customHeight="1" x14ac:dyDescent="0.2">
      <c r="B47" s="260"/>
      <c r="C47" s="146"/>
      <c r="D47" s="68" t="s">
        <v>1</v>
      </c>
      <c r="E47" s="65"/>
      <c r="F47" s="145"/>
      <c r="G47" s="146"/>
      <c r="H47" s="2"/>
      <c r="I47" s="2"/>
      <c r="J47" s="85"/>
      <c r="K47" s="54"/>
      <c r="L47" s="23"/>
      <c r="M47" s="91"/>
      <c r="N47" s="6"/>
      <c r="O47" s="6"/>
      <c r="P47" s="107"/>
      <c r="Q47" s="146"/>
      <c r="R47" s="107"/>
      <c r="S47" s="4"/>
      <c r="T47" s="88"/>
      <c r="U47" s="13" t="s">
        <v>1</v>
      </c>
      <c r="V47" s="2"/>
      <c r="W47" s="2"/>
      <c r="X47" s="2"/>
      <c r="Y47" s="2"/>
      <c r="Z47" s="2"/>
      <c r="AA47" s="2"/>
      <c r="AB47" s="2"/>
      <c r="AC47" s="2"/>
      <c r="AD47" s="2"/>
    </row>
    <row r="48" spans="2:30" ht="13.5" customHeight="1" x14ac:dyDescent="0.2">
      <c r="B48" s="260"/>
      <c r="C48" s="146"/>
      <c r="D48" s="68"/>
      <c r="E48" s="68"/>
      <c r="F48" s="145"/>
      <c r="G48" s="106"/>
      <c r="H48" s="2"/>
      <c r="I48" s="2"/>
      <c r="J48" s="85"/>
      <c r="K48" s="54"/>
      <c r="L48" s="23"/>
      <c r="M48" s="91"/>
      <c r="N48" s="6"/>
      <c r="O48" s="251"/>
      <c r="P48" s="145"/>
      <c r="Q48" s="112"/>
      <c r="R48" s="145"/>
      <c r="S48" s="6"/>
      <c r="T48" s="85"/>
      <c r="U48" s="13" t="s">
        <v>1</v>
      </c>
      <c r="V48" s="2"/>
      <c r="W48" s="2"/>
      <c r="X48" s="2"/>
      <c r="Y48" s="2"/>
      <c r="Z48" s="2"/>
      <c r="AA48" s="2"/>
      <c r="AB48" s="2"/>
      <c r="AC48" s="2"/>
      <c r="AD48" s="2"/>
    </row>
    <row r="49" spans="2:32" ht="13.5" customHeight="1" thickBot="1" x14ac:dyDescent="0.25">
      <c r="B49" s="108"/>
      <c r="C49" s="95"/>
      <c r="D49" s="298"/>
      <c r="E49" s="303">
        <f>(E43-1/4)/15/24+$D$2</f>
        <v>45549.469861111109</v>
      </c>
      <c r="F49" s="113"/>
      <c r="G49" s="95"/>
      <c r="H49" s="2"/>
      <c r="I49" s="2"/>
      <c r="J49" s="140"/>
      <c r="K49" s="53"/>
      <c r="L49" s="22"/>
      <c r="M49" s="95"/>
      <c r="N49" s="9"/>
      <c r="O49" s="8"/>
      <c r="P49" s="94"/>
      <c r="Q49" s="95"/>
      <c r="R49" s="94"/>
      <c r="S49" s="8"/>
      <c r="T49" s="94"/>
      <c r="U49" s="10"/>
      <c r="V49" s="2"/>
      <c r="W49" s="2"/>
      <c r="X49" s="2"/>
      <c r="Y49" s="2"/>
      <c r="Z49" s="2"/>
      <c r="AA49" s="2"/>
      <c r="AB49" s="2"/>
      <c r="AC49" s="2"/>
      <c r="AD49" s="2"/>
    </row>
    <row r="50" spans="2:32" ht="13.5" customHeight="1" x14ac:dyDescent="0.2">
      <c r="B50" s="21"/>
      <c r="C50" s="102"/>
      <c r="D50" s="299" t="s">
        <v>62</v>
      </c>
      <c r="E50" s="102"/>
      <c r="F50" s="170"/>
      <c r="G50" s="179" t="s">
        <v>29</v>
      </c>
      <c r="H50" s="181"/>
      <c r="I50" s="102" t="s">
        <v>23</v>
      </c>
      <c r="J50" s="2"/>
      <c r="K50" s="54"/>
      <c r="L50" s="260" t="s">
        <v>77</v>
      </c>
      <c r="M50" s="74"/>
      <c r="N50" s="345" t="s">
        <v>48</v>
      </c>
      <c r="O50" s="346"/>
      <c r="P50" s="274" t="s">
        <v>71</v>
      </c>
      <c r="Q50" s="74" t="s">
        <v>8</v>
      </c>
      <c r="R50" s="181"/>
      <c r="S50" s="18" t="s">
        <v>7</v>
      </c>
      <c r="T50" s="75"/>
      <c r="U50" s="25" t="s">
        <v>67</v>
      </c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2:32" ht="13.5" customHeight="1" x14ac:dyDescent="0.2">
      <c r="B51" s="33">
        <v>3.1</v>
      </c>
      <c r="C51" s="80">
        <f>K43+B51</f>
        <v>74.699999999999989</v>
      </c>
      <c r="D51" s="34">
        <v>9.1</v>
      </c>
      <c r="E51" s="80">
        <f>C51+D51</f>
        <v>83.799999999999983</v>
      </c>
      <c r="F51" s="31">
        <v>1.5</v>
      </c>
      <c r="G51" s="64">
        <f>E51+F51</f>
        <v>85.299999999999983</v>
      </c>
      <c r="H51" s="79">
        <v>21.2</v>
      </c>
      <c r="I51" s="80">
        <f>G51+H51</f>
        <v>106.49999999999999</v>
      </c>
      <c r="J51" s="31">
        <v>9.1999999999999993</v>
      </c>
      <c r="K51" s="24">
        <f>I51+J51</f>
        <v>115.69999999999999</v>
      </c>
      <c r="L51" s="125">
        <v>3.8</v>
      </c>
      <c r="M51" s="78">
        <f>U43+L51</f>
        <v>199.49999999999997</v>
      </c>
      <c r="N51" s="133">
        <v>2</v>
      </c>
      <c r="O51" s="115">
        <f>M51+N51</f>
        <v>201.49999999999997</v>
      </c>
      <c r="P51" s="275">
        <f>2.3-2</f>
        <v>0.29999999999999982</v>
      </c>
      <c r="Q51" s="216">
        <f>O51+P51</f>
        <v>201.79999999999998</v>
      </c>
      <c r="R51" s="132">
        <v>1.1000000000000001</v>
      </c>
      <c r="S51" s="151">
        <f>Q51+R51</f>
        <v>202.89999999999998</v>
      </c>
      <c r="T51" s="187">
        <v>1.8</v>
      </c>
      <c r="U51" s="43">
        <f>S51+T51</f>
        <v>204.7</v>
      </c>
      <c r="V51" s="122"/>
      <c r="X51" s="2"/>
      <c r="Y51" s="2"/>
      <c r="Z51" s="2"/>
      <c r="AA51" s="2"/>
      <c r="AB51" s="2"/>
      <c r="AC51" s="2"/>
      <c r="AD51" s="2"/>
      <c r="AE51" s="2"/>
      <c r="AF51" s="2"/>
    </row>
    <row r="52" spans="2:32" ht="13.5" customHeight="1" x14ac:dyDescent="0.2">
      <c r="B52" s="23"/>
      <c r="C52" s="105">
        <f>C51/15/24+$D$2</f>
        <v>45549.499166666661</v>
      </c>
      <c r="D52" s="300"/>
      <c r="E52" s="105">
        <f>E51/15/24+$D$2</f>
        <v>45549.52444444444</v>
      </c>
      <c r="F52" s="171"/>
      <c r="G52" s="62">
        <f>G51/15/24+$D$2</f>
        <v>45549.528611111105</v>
      </c>
      <c r="H52" s="145"/>
      <c r="I52" s="105">
        <f>I51/15/24+$D$2</f>
        <v>45549.587499999994</v>
      </c>
      <c r="J52" s="2"/>
      <c r="K52" s="304">
        <f>K51/15/24+$D$2</f>
        <v>45549.61305555555</v>
      </c>
      <c r="L52" s="255"/>
      <c r="M52" s="86">
        <f>M51/15/24+$D$2</f>
        <v>45549.845833333333</v>
      </c>
      <c r="N52" s="271"/>
      <c r="O52" s="105">
        <f>O51/15/24+$D$2</f>
        <v>45549.851388888885</v>
      </c>
      <c r="P52" s="276">
        <f>$Y$7</f>
        <v>45549.536805555552</v>
      </c>
      <c r="Q52" s="277">
        <f>$AA$7</f>
        <v>45549.854166666664</v>
      </c>
      <c r="R52" s="145"/>
      <c r="S52" s="62">
        <f>S51/15/24+$D$2</f>
        <v>45549.855277777773</v>
      </c>
      <c r="T52" s="223"/>
      <c r="U52" s="87">
        <f>U51/15/24+$D$2</f>
        <v>45549.860277777778</v>
      </c>
      <c r="V52" s="2"/>
      <c r="W52" s="167"/>
      <c r="X52" s="2"/>
      <c r="Y52" s="2"/>
      <c r="Z52" s="2"/>
      <c r="AA52" s="2"/>
      <c r="AB52" s="2"/>
      <c r="AC52" s="2"/>
      <c r="AD52" s="2"/>
      <c r="AE52" s="166"/>
      <c r="AF52" s="166"/>
    </row>
    <row r="53" spans="2:32" ht="13.5" customHeight="1" x14ac:dyDescent="0.2">
      <c r="B53" s="302"/>
      <c r="C53" s="217">
        <v>702</v>
      </c>
      <c r="D53" s="233"/>
      <c r="E53" s="217">
        <v>435</v>
      </c>
      <c r="F53" s="218"/>
      <c r="G53" s="234">
        <v>444</v>
      </c>
      <c r="H53" s="236"/>
      <c r="I53" s="217">
        <v>612</v>
      </c>
      <c r="J53" s="2"/>
      <c r="K53" s="219">
        <v>366</v>
      </c>
      <c r="L53" s="32"/>
      <c r="M53" s="217">
        <v>75</v>
      </c>
      <c r="N53" s="180"/>
      <c r="O53" s="186">
        <v>45</v>
      </c>
      <c r="P53" s="264">
        <f>O59-Q51</f>
        <v>4</v>
      </c>
      <c r="Q53" s="105">
        <f>Q51/15/24+$D$2</f>
        <v>45549.852222222216</v>
      </c>
      <c r="R53" s="55"/>
      <c r="S53" s="231">
        <v>24</v>
      </c>
      <c r="T53" s="225"/>
      <c r="U53" s="185">
        <v>10</v>
      </c>
      <c r="V53" s="2"/>
      <c r="W53" s="62"/>
      <c r="X53" s="166"/>
      <c r="Y53" s="166"/>
      <c r="Z53" s="166"/>
      <c r="AA53" s="166"/>
      <c r="AB53" s="166"/>
      <c r="AC53" s="166"/>
      <c r="AD53" s="166"/>
      <c r="AE53" s="2"/>
      <c r="AF53" s="2"/>
    </row>
    <row r="54" spans="2:32" ht="13.5" customHeight="1" x14ac:dyDescent="0.2">
      <c r="B54" s="23"/>
      <c r="C54" s="106"/>
      <c r="D54" s="347"/>
      <c r="E54" s="348"/>
      <c r="F54" s="55"/>
      <c r="G54" s="55"/>
      <c r="H54" s="145"/>
      <c r="I54" s="146"/>
      <c r="J54" s="2"/>
      <c r="K54" s="54"/>
      <c r="L54" s="260"/>
      <c r="M54" s="91" t="s">
        <v>1</v>
      </c>
      <c r="N54" s="55"/>
      <c r="O54" s="146"/>
      <c r="P54" s="263"/>
      <c r="Q54" s="186">
        <v>32</v>
      </c>
      <c r="R54" s="145"/>
      <c r="S54" s="55"/>
      <c r="T54" s="194"/>
      <c r="U54" s="13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:32" ht="13.5" customHeight="1" x14ac:dyDescent="0.2">
      <c r="B55" s="23"/>
      <c r="C55" s="106"/>
      <c r="D55" s="55"/>
      <c r="E55" s="92"/>
      <c r="F55" s="55" t="s">
        <v>1</v>
      </c>
      <c r="G55" s="55"/>
      <c r="H55" s="145"/>
      <c r="I55" s="91"/>
      <c r="J55" s="2"/>
      <c r="K55" s="54"/>
      <c r="L55" s="40"/>
      <c r="M55" s="91" t="s">
        <v>1</v>
      </c>
      <c r="N55" s="55"/>
      <c r="O55" s="146"/>
      <c r="P55" s="212"/>
      <c r="Q55" s="226"/>
      <c r="R55" s="107" t="s">
        <v>1</v>
      </c>
      <c r="S55" s="6"/>
      <c r="T55" s="194"/>
      <c r="U55" s="13" t="s">
        <v>1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:32" ht="13.5" customHeight="1" x14ac:dyDescent="0.2">
      <c r="B56" s="23"/>
      <c r="C56" s="106"/>
      <c r="D56" s="55"/>
      <c r="E56" s="146"/>
      <c r="F56" s="55"/>
      <c r="G56" s="55"/>
      <c r="H56" s="145"/>
      <c r="I56" s="146"/>
      <c r="J56" s="2"/>
      <c r="K56" s="54"/>
      <c r="L56" s="23"/>
      <c r="M56" s="91" t="s">
        <v>1</v>
      </c>
      <c r="N56" s="55"/>
      <c r="O56" s="146"/>
      <c r="P56" s="212"/>
      <c r="Q56" s="226"/>
      <c r="R56" s="107"/>
      <c r="S56" s="6"/>
      <c r="T56" s="85"/>
      <c r="U56" s="13" t="s">
        <v>1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:32" ht="13.5" customHeight="1" thickBot="1" x14ac:dyDescent="0.25">
      <c r="B57" s="213"/>
      <c r="C57" s="149"/>
      <c r="D57" s="9"/>
      <c r="E57" s="95"/>
      <c r="F57" s="9"/>
      <c r="G57" s="8"/>
      <c r="H57" s="94"/>
      <c r="I57" s="105"/>
      <c r="J57" s="36"/>
      <c r="K57" s="53"/>
      <c r="L57" s="22"/>
      <c r="M57" s="95"/>
      <c r="N57" s="9"/>
      <c r="O57" s="95"/>
      <c r="P57" s="205"/>
      <c r="Q57" s="203"/>
      <c r="R57" s="94"/>
      <c r="S57" s="8"/>
      <c r="T57" s="210"/>
      <c r="U57" s="270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:32" ht="13.5" customHeight="1" x14ac:dyDescent="0.2">
      <c r="B58" s="349">
        <f>$AC$5</f>
        <v>25.199999999999989</v>
      </c>
      <c r="C58" s="350"/>
      <c r="D58" s="170"/>
      <c r="E58" s="173"/>
      <c r="F58" s="279"/>
      <c r="G58" s="102"/>
      <c r="H58" s="145"/>
      <c r="I58" s="74"/>
      <c r="J58" s="215" t="s">
        <v>63</v>
      </c>
      <c r="K58" s="284"/>
      <c r="L58" s="202"/>
      <c r="M58" s="74" t="s">
        <v>78</v>
      </c>
      <c r="N58" s="351" t="s">
        <v>72</v>
      </c>
      <c r="O58" s="352"/>
      <c r="S58" s="39"/>
      <c r="T58" s="340"/>
      <c r="U58" s="340"/>
      <c r="V58" s="2"/>
      <c r="W58" s="2"/>
      <c r="X58" s="2"/>
      <c r="Y58" s="2"/>
      <c r="Z58" s="2"/>
      <c r="AA58" s="2"/>
      <c r="AB58" s="2"/>
      <c r="AC58" s="2"/>
      <c r="AD58" s="2"/>
    </row>
    <row r="59" spans="2:32" ht="13.5" customHeight="1" x14ac:dyDescent="0.2">
      <c r="B59" s="33">
        <v>0.1</v>
      </c>
      <c r="C59" s="80">
        <f>K51+B59</f>
        <v>115.79999999999998</v>
      </c>
      <c r="D59" s="290">
        <v>1.8</v>
      </c>
      <c r="E59" s="174">
        <f>C59+D59</f>
        <v>117.59999999999998</v>
      </c>
      <c r="F59" s="79">
        <v>0.8</v>
      </c>
      <c r="G59" s="80">
        <f>E59+F59</f>
        <v>118.39999999999998</v>
      </c>
      <c r="H59" s="79">
        <v>8.3000000000000007</v>
      </c>
      <c r="I59" s="80">
        <f>G59+H59</f>
        <v>126.69999999999997</v>
      </c>
      <c r="J59" s="82">
        <v>3.8</v>
      </c>
      <c r="K59" s="24">
        <f>I59+J59</f>
        <v>130.49999999999997</v>
      </c>
      <c r="L59" s="125">
        <v>0.7</v>
      </c>
      <c r="M59" s="78">
        <f>U51+L59</f>
        <v>205.39999999999998</v>
      </c>
      <c r="N59" s="256">
        <v>0.4</v>
      </c>
      <c r="O59" s="209">
        <f>M59+N59</f>
        <v>205.79999999999998</v>
      </c>
      <c r="R59" s="7"/>
      <c r="S59" s="167"/>
      <c r="T59" s="122"/>
      <c r="U59" s="167"/>
      <c r="V59" s="2"/>
      <c r="W59" s="2"/>
      <c r="X59" s="2"/>
      <c r="Y59" s="2"/>
      <c r="Z59" s="2"/>
      <c r="AA59" s="2"/>
      <c r="AB59" s="2"/>
      <c r="AC59" s="2"/>
      <c r="AD59" s="2"/>
    </row>
    <row r="60" spans="2:32" ht="13.5" customHeight="1" x14ac:dyDescent="0.2">
      <c r="B60" s="341">
        <f>$AD$5</f>
        <v>15.000000000062359</v>
      </c>
      <c r="C60" s="342"/>
      <c r="D60" s="171"/>
      <c r="E60" s="105">
        <f>E59/15/24+$D$2</f>
        <v>45549.618333333332</v>
      </c>
      <c r="F60" s="85"/>
      <c r="G60" s="105">
        <f>G59/15/24+$D$2</f>
        <v>45549.62055555555</v>
      </c>
      <c r="H60" s="145"/>
      <c r="I60" s="105">
        <f>I59/15/24+$D$2</f>
        <v>45549.643611111111</v>
      </c>
      <c r="J60" s="241"/>
      <c r="K60" s="61">
        <f>K59/15/24+$D$2</f>
        <v>45549.654166666667</v>
      </c>
      <c r="L60" s="273"/>
      <c r="M60" s="86">
        <f>M59/15/24+$D$2</f>
        <v>45549.862222222218</v>
      </c>
      <c r="N60" s="248">
        <f>$Y$8</f>
        <v>45549.708333333328</v>
      </c>
      <c r="O60" s="252">
        <f>$AA$8</f>
        <v>45549.916666666664</v>
      </c>
      <c r="R60" s="2"/>
      <c r="S60" s="62"/>
      <c r="T60" s="2"/>
      <c r="U60" s="62"/>
      <c r="V60" s="2"/>
      <c r="W60" s="2"/>
      <c r="X60" s="2"/>
      <c r="Y60" s="2"/>
      <c r="Z60" s="2"/>
      <c r="AA60" s="2"/>
      <c r="AB60" s="2"/>
      <c r="AC60" s="2"/>
      <c r="AD60" s="2"/>
    </row>
    <row r="61" spans="2:32" ht="13.5" customHeight="1" x14ac:dyDescent="0.2">
      <c r="B61" s="295">
        <f>$Y$5</f>
        <v>45549.434068627452</v>
      </c>
      <c r="C61" s="292">
        <f>$AA$5</f>
        <v>45549.613888888889</v>
      </c>
      <c r="E61" s="217">
        <v>343</v>
      </c>
      <c r="F61" s="236"/>
      <c r="G61" s="217">
        <v>332</v>
      </c>
      <c r="H61" s="145"/>
      <c r="I61" s="217">
        <v>255</v>
      </c>
      <c r="J61" s="240"/>
      <c r="K61" s="219">
        <v>350</v>
      </c>
      <c r="L61" s="224"/>
      <c r="M61" s="186">
        <v>14</v>
      </c>
      <c r="N61" s="257"/>
      <c r="O61" s="283">
        <f>O59/15/24+$D$2</f>
        <v>45549.863333333327</v>
      </c>
      <c r="R61" s="2"/>
      <c r="S61" s="55"/>
      <c r="T61" s="55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2:32" ht="13.5" customHeight="1" x14ac:dyDescent="0.2">
      <c r="B62" s="286"/>
      <c r="C62" s="293"/>
      <c r="E62" s="176"/>
      <c r="F62" s="145"/>
      <c r="G62" s="146"/>
      <c r="H62" s="145"/>
      <c r="I62" s="146"/>
      <c r="J62" s="242"/>
      <c r="K62" s="287"/>
      <c r="L62" s="192"/>
      <c r="M62" s="91"/>
      <c r="N62" s="258"/>
      <c r="O62" s="185">
        <v>9</v>
      </c>
      <c r="S62" s="4"/>
      <c r="T62" s="4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2:32" ht="13.5" customHeight="1" x14ac:dyDescent="0.2">
      <c r="B63" s="286"/>
      <c r="C63" s="293"/>
      <c r="E63" s="176"/>
      <c r="F63" s="85"/>
      <c r="G63" s="182"/>
      <c r="H63" s="145"/>
      <c r="I63" s="146"/>
      <c r="J63" s="241"/>
      <c r="K63" s="285"/>
      <c r="L63" s="23"/>
      <c r="M63" s="106"/>
      <c r="N63" s="200"/>
      <c r="O63" s="198"/>
      <c r="R63" s="2"/>
      <c r="S63" s="4"/>
      <c r="T63" s="4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2:32" ht="13.5" customHeight="1" x14ac:dyDescent="0.2">
      <c r="B64" s="286"/>
      <c r="C64" s="293"/>
      <c r="E64" s="176"/>
      <c r="F64" s="145"/>
      <c r="G64" s="146"/>
      <c r="H64" s="145"/>
      <c r="I64" s="137"/>
      <c r="J64" s="241"/>
      <c r="K64" s="285"/>
      <c r="L64" s="23"/>
      <c r="M64" s="106"/>
      <c r="N64" s="200"/>
      <c r="O64" s="195"/>
      <c r="R64" s="2"/>
      <c r="S64" s="4"/>
      <c r="T64" s="4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2:30" ht="13.5" customHeight="1" thickBot="1" x14ac:dyDescent="0.25">
      <c r="B65" s="288"/>
      <c r="C65" s="294"/>
      <c r="D65" s="291"/>
      <c r="E65" s="177"/>
      <c r="F65" s="94"/>
      <c r="G65" s="95"/>
      <c r="H65" s="94"/>
      <c r="I65" s="149"/>
      <c r="J65" s="243"/>
      <c r="K65" s="289"/>
      <c r="L65" s="213"/>
      <c r="M65" s="149"/>
      <c r="N65" s="109"/>
      <c r="O65" s="259"/>
      <c r="R65" s="11"/>
      <c r="S65" s="3"/>
      <c r="T65" s="3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2:30" ht="13.5" customHeight="1" x14ac:dyDescent="0.2">
      <c r="L66" s="2"/>
      <c r="M66" s="2"/>
      <c r="P66" s="2"/>
      <c r="Q66" s="2"/>
      <c r="R66" s="11"/>
      <c r="S66" s="3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2:30" ht="13.5" customHeight="1" x14ac:dyDescent="0.2">
      <c r="W67" s="2"/>
      <c r="X67" s="2"/>
      <c r="Y67" s="2"/>
      <c r="Z67" s="2"/>
      <c r="AA67" s="2"/>
      <c r="AB67" s="2"/>
      <c r="AC67" s="2"/>
      <c r="AD67" s="2"/>
    </row>
    <row r="68" spans="2:30" ht="13.5" customHeight="1" x14ac:dyDescent="0.2"/>
    <row r="69" spans="2:30" ht="13.5" customHeight="1" x14ac:dyDescent="0.2"/>
    <row r="70" spans="2:30" ht="13.5" customHeight="1" x14ac:dyDescent="0.2"/>
    <row r="71" spans="2:30" ht="13.5" customHeight="1" x14ac:dyDescent="0.2"/>
    <row r="72" spans="2:30" ht="13.5" customHeight="1" x14ac:dyDescent="0.2"/>
    <row r="73" spans="2:30" ht="13.5" customHeight="1" x14ac:dyDescent="0.2"/>
    <row r="74" spans="2:30" ht="13.5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30" x14ac:dyDescent="0.2">
      <c r="B75" s="180"/>
      <c r="C75" s="4"/>
    </row>
    <row r="76" spans="2:30" x14ac:dyDescent="0.2">
      <c r="B76" s="122"/>
      <c r="C76" s="27"/>
    </row>
    <row r="77" spans="2:30" x14ac:dyDescent="0.2">
      <c r="B77" s="2"/>
      <c r="C77" s="84"/>
    </row>
    <row r="78" spans="2:30" x14ac:dyDescent="0.2">
      <c r="B78" s="55"/>
      <c r="C78" s="55"/>
    </row>
    <row r="79" spans="2:30" x14ac:dyDescent="0.2">
      <c r="B79" s="55"/>
      <c r="C79" s="55"/>
    </row>
    <row r="80" spans="2:30" x14ac:dyDescent="0.2">
      <c r="B80" s="55"/>
      <c r="C80" s="55"/>
    </row>
    <row r="81" spans="2:3" x14ac:dyDescent="0.2">
      <c r="B81" s="55"/>
      <c r="C81" s="55"/>
    </row>
    <row r="82" spans="2:3" x14ac:dyDescent="0.2">
      <c r="B82" s="3"/>
      <c r="C82" s="3"/>
    </row>
  </sheetData>
  <mergeCells count="67">
    <mergeCell ref="T58:U58"/>
    <mergeCell ref="B60:C60"/>
    <mergeCell ref="N34:O34"/>
    <mergeCell ref="D42:E42"/>
    <mergeCell ref="N50:O50"/>
    <mergeCell ref="D54:E54"/>
    <mergeCell ref="B58:C58"/>
    <mergeCell ref="N58:O58"/>
    <mergeCell ref="Y27:Z27"/>
    <mergeCell ref="AA27:AB27"/>
    <mergeCell ref="Y28:Z28"/>
    <mergeCell ref="AA28:AB28"/>
    <mergeCell ref="G30:G31"/>
    <mergeCell ref="I30:I31"/>
    <mergeCell ref="Y23:Z23"/>
    <mergeCell ref="AA23:AB23"/>
    <mergeCell ref="Y25:Z25"/>
    <mergeCell ref="AA25:AB25"/>
    <mergeCell ref="Y26:Z26"/>
    <mergeCell ref="AA26:AB26"/>
    <mergeCell ref="Y20:Z20"/>
    <mergeCell ref="AA20:AB20"/>
    <mergeCell ref="Y21:Z21"/>
    <mergeCell ref="AA21:AB21"/>
    <mergeCell ref="Y22:Z22"/>
    <mergeCell ref="AA22:AB22"/>
    <mergeCell ref="Y17:Z17"/>
    <mergeCell ref="AA17:AB17"/>
    <mergeCell ref="H18:I18"/>
    <mergeCell ref="P18:Q18"/>
    <mergeCell ref="Y18:Z18"/>
    <mergeCell ref="AA18:AB18"/>
    <mergeCell ref="Y13:Z13"/>
    <mergeCell ref="AA13:AB13"/>
    <mergeCell ref="Y15:Z15"/>
    <mergeCell ref="AA15:AB15"/>
    <mergeCell ref="Y16:Z16"/>
    <mergeCell ref="AA16:AB16"/>
    <mergeCell ref="C9:D9"/>
    <mergeCell ref="Y9:Z9"/>
    <mergeCell ref="AA9:AB9"/>
    <mergeCell ref="N12:O12"/>
    <mergeCell ref="Y12:Z12"/>
    <mergeCell ref="AA12:AB12"/>
    <mergeCell ref="N10:O10"/>
    <mergeCell ref="Y10:Z10"/>
    <mergeCell ref="AA10:AB10"/>
    <mergeCell ref="Y11:Z11"/>
    <mergeCell ref="AA11:AB11"/>
    <mergeCell ref="Y6:Z6"/>
    <mergeCell ref="AA6:AB6"/>
    <mergeCell ref="C8:D8"/>
    <mergeCell ref="Y8:Z8"/>
    <mergeCell ref="AA8:AB8"/>
    <mergeCell ref="Y7:Z7"/>
    <mergeCell ref="AA7:AB7"/>
    <mergeCell ref="AC2:AD2"/>
    <mergeCell ref="Y4:Z4"/>
    <mergeCell ref="AA4:AB4"/>
    <mergeCell ref="Y5:Z5"/>
    <mergeCell ref="AA5:AB5"/>
    <mergeCell ref="Y3:Z3"/>
    <mergeCell ref="AA3:AB3"/>
    <mergeCell ref="Y1:AB1"/>
    <mergeCell ref="D2:E2"/>
    <mergeCell ref="Y2:Z2"/>
    <mergeCell ref="AA2:AB2"/>
  </mergeCells>
  <phoneticPr fontId="2"/>
  <pageMargins left="0.55118110236220474" right="0" top="0.19685039370078741" bottom="0" header="0" footer="0"/>
  <pageSetup paperSize="9" scale="98" orientation="portrait" horizontalDpi="4294967293" r:id="rId1"/>
  <headerFooter>
    <oddHeader>&amp;R&amp;"ＭＳ Ｐ明朝,標準"&amp;9&amp;P/&amp;N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335B0-B0B3-4E43-B923-1FA31B452A2B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24.914高野山200Ver1.00</vt:lpstr>
      <vt:lpstr>Sheet3</vt:lpstr>
      <vt:lpstr>'24.914高野山200Ver1.00'!Print_Area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彰 塩田</cp:lastModifiedBy>
  <cp:lastPrinted>2024-08-04T01:09:46Z</cp:lastPrinted>
  <dcterms:created xsi:type="dcterms:W3CDTF">2005-08-30T00:38:44Z</dcterms:created>
  <dcterms:modified xsi:type="dcterms:W3CDTF">2024-08-15T08:36:48Z</dcterms:modified>
</cp:coreProperties>
</file>