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4\'24-200㎞\"/>
    </mc:Choice>
  </mc:AlternateContent>
  <xr:revisionPtr revIDLastSave="0" documentId="13_ncr:1_{33956C65-894C-4E80-A0A2-A1C0CF536EF4}" xr6:coauthVersionLast="47" xr6:coauthVersionMax="47" xr10:uidLastSave="{00000000-0000-0000-0000-000000000000}"/>
  <bookViews>
    <workbookView xWindow="-108" yWindow="-108" windowWidth="23256" windowHeight="12456" tabRatio="589" firstSheet="1" activeTab="1" xr2:uid="{00000000-000D-0000-FFFF-FFFF00000000}"/>
  </bookViews>
  <sheets>
    <sheet name="21.124泉佐野200" sheetId="37" r:id="rId1"/>
    <sheet name="24.127泉佐野200" sheetId="35" r:id="rId2"/>
    <sheet name="Sheet1" sheetId="24" r:id="rId3"/>
  </sheets>
  <definedNames>
    <definedName name="_xlnm.Print_Area" localSheetId="0">'21.124泉佐野200'!$B$1:$U$65</definedName>
    <definedName name="_xlnm.Print_Area" localSheetId="1">'24.127泉佐野200'!$B$1:$U$65</definedName>
  </definedNames>
  <calcPr calcId="191029"/>
</workbook>
</file>

<file path=xl/calcChain.xml><?xml version="1.0" encoding="utf-8"?>
<calcChain xmlns="http://schemas.openxmlformats.org/spreadsheetml/2006/main">
  <c r="U60" i="35" l="1"/>
  <c r="T60" i="35"/>
  <c r="M36" i="35"/>
  <c r="AA7" i="35"/>
  <c r="AA5" i="35"/>
  <c r="AA6" i="35"/>
  <c r="Y6" i="35"/>
  <c r="Y5" i="35"/>
  <c r="AD8" i="35"/>
  <c r="AA9" i="35"/>
  <c r="X8" i="35"/>
  <c r="AC8" i="35" s="1"/>
  <c r="X9" i="35"/>
  <c r="L1" i="37"/>
  <c r="E2" i="37"/>
  <c r="G3" i="37"/>
  <c r="I3" i="37" s="1"/>
  <c r="H3" i="37"/>
  <c r="E4" i="37"/>
  <c r="Y4" i="37"/>
  <c r="Y8" i="37" s="1"/>
  <c r="T52" i="37" s="1"/>
  <c r="AA4" i="37"/>
  <c r="AA8" i="37"/>
  <c r="U52" i="37" s="1"/>
  <c r="B11" i="37"/>
  <c r="L11" i="37"/>
  <c r="P19" i="37"/>
  <c r="R19" i="37"/>
  <c r="T19" i="37"/>
  <c r="N27" i="37"/>
  <c r="T27" i="37"/>
  <c r="R35" i="37"/>
  <c r="T35" i="37"/>
  <c r="D43" i="37"/>
  <c r="B51" i="37"/>
  <c r="F51" i="37"/>
  <c r="N51" i="37"/>
  <c r="R51" i="37"/>
  <c r="T51" i="37"/>
  <c r="H59" i="37"/>
  <c r="N59" i="37"/>
  <c r="I4" i="37" l="1"/>
  <c r="K3" i="37"/>
  <c r="G4" i="37"/>
  <c r="K4" i="37" l="1"/>
  <c r="C11" i="37"/>
  <c r="E11" i="37" l="1"/>
  <c r="C10" i="37"/>
  <c r="G11" i="37" l="1"/>
  <c r="E10" i="37"/>
  <c r="I11" i="37" l="1"/>
  <c r="G12" i="37"/>
  <c r="K11" i="37" l="1"/>
  <c r="I12" i="37"/>
  <c r="K12" i="37" l="1"/>
  <c r="C19" i="37"/>
  <c r="C20" i="37" l="1"/>
  <c r="E19" i="37"/>
  <c r="E20" i="37" l="1"/>
  <c r="G19" i="37"/>
  <c r="E9" i="37" l="1"/>
  <c r="G20" i="37"/>
  <c r="I19" i="37"/>
  <c r="K19" i="37" l="1"/>
  <c r="I20" i="37"/>
  <c r="C27" i="37" l="1"/>
  <c r="K20" i="37"/>
  <c r="C28" i="37" l="1"/>
  <c r="E27" i="37"/>
  <c r="G27" i="37" l="1"/>
  <c r="E28" i="37"/>
  <c r="I27" i="37" l="1"/>
  <c r="G28" i="37"/>
  <c r="K27" i="37" l="1"/>
  <c r="I28" i="37"/>
  <c r="C35" i="37" l="1"/>
  <c r="K28" i="37"/>
  <c r="C37" i="37" l="1"/>
  <c r="E35" i="37"/>
  <c r="E36" i="37" l="1"/>
  <c r="G35" i="37"/>
  <c r="G36" i="37" l="1"/>
  <c r="I35" i="37"/>
  <c r="K35" i="37" l="1"/>
  <c r="I36" i="37"/>
  <c r="K36" i="37" l="1"/>
  <c r="C43" i="37"/>
  <c r="C44" i="37" l="1"/>
  <c r="E43" i="37"/>
  <c r="E44" i="37" l="1"/>
  <c r="G43" i="37"/>
  <c r="G44" i="37" l="1"/>
  <c r="I43" i="37"/>
  <c r="X5" i="37" l="1"/>
  <c r="I46" i="37"/>
  <c r="K43" i="37"/>
  <c r="K44" i="37" l="1"/>
  <c r="C51" i="37"/>
  <c r="AC4" i="37"/>
  <c r="F18" i="37"/>
  <c r="Y5" i="37"/>
  <c r="H44" i="37" s="1"/>
  <c r="AA5" i="37"/>
  <c r="I44" i="37" s="1"/>
  <c r="AD4" i="37" l="1"/>
  <c r="C9" i="37" s="1"/>
  <c r="C8" i="37"/>
  <c r="C52" i="37"/>
  <c r="E51" i="37"/>
  <c r="G51" i="37" l="1"/>
  <c r="E53" i="37"/>
  <c r="I51" i="37" l="1"/>
  <c r="G52" i="37"/>
  <c r="K51" i="37" l="1"/>
  <c r="I52" i="37"/>
  <c r="K52" i="37" l="1"/>
  <c r="C59" i="37"/>
  <c r="C60" i="37" l="1"/>
  <c r="E59" i="37"/>
  <c r="G59" i="37" l="1"/>
  <c r="E60" i="37"/>
  <c r="I59" i="37" l="1"/>
  <c r="G60" i="37"/>
  <c r="I60" i="37" l="1"/>
  <c r="K59" i="37"/>
  <c r="M3" i="37" l="1"/>
  <c r="K60" i="37"/>
  <c r="O3" i="37" l="1"/>
  <c r="M4" i="37"/>
  <c r="O6" i="37" l="1"/>
  <c r="Q3" i="37"/>
  <c r="X6" i="37"/>
  <c r="AA6" i="37" l="1"/>
  <c r="O4" i="37" s="1"/>
  <c r="Y6" i="37"/>
  <c r="N4" i="37" s="1"/>
  <c r="AC5" i="37"/>
  <c r="S3" i="37"/>
  <c r="Q4" i="37"/>
  <c r="S2" i="37" l="1"/>
  <c r="U3" i="37"/>
  <c r="S4" i="37"/>
  <c r="H42" i="37"/>
  <c r="AD5" i="37"/>
  <c r="H45" i="37" s="1"/>
  <c r="U4" i="37" l="1"/>
  <c r="M11" i="37"/>
  <c r="O11" i="37" l="1"/>
  <c r="M12" i="37"/>
  <c r="Q11" i="37" l="1"/>
  <c r="O12" i="37"/>
  <c r="S11" i="37" l="1"/>
  <c r="Q12" i="37"/>
  <c r="U11" i="37" l="1"/>
  <c r="S14" i="37"/>
  <c r="U12" i="37" l="1"/>
  <c r="M19" i="37"/>
  <c r="O19" i="37" l="1"/>
  <c r="M20" i="37"/>
  <c r="O20" i="37" l="1"/>
  <c r="Q19" i="37"/>
  <c r="X7" i="37" l="1"/>
  <c r="S19" i="37"/>
  <c r="U19" i="37" l="1"/>
  <c r="S20" i="37"/>
  <c r="AA7" i="37"/>
  <c r="Q20" i="37" s="1"/>
  <c r="Y7" i="37"/>
  <c r="P20" i="37" s="1"/>
  <c r="AC6" i="37"/>
  <c r="N2" i="37" l="1"/>
  <c r="AD6" i="37"/>
  <c r="N5" i="37" s="1"/>
  <c r="U20" i="37"/>
  <c r="M27" i="37"/>
  <c r="M28" i="37" l="1"/>
  <c r="O27" i="37"/>
  <c r="O28" i="37" l="1"/>
  <c r="Q27" i="37"/>
  <c r="Q28" i="37" l="1"/>
  <c r="S27" i="37"/>
  <c r="U27" i="37" l="1"/>
  <c r="S28" i="37"/>
  <c r="M35" i="37" l="1"/>
  <c r="U28" i="37"/>
  <c r="O35" i="37" l="1"/>
  <c r="M36" i="37"/>
  <c r="Q35" i="37" l="1"/>
  <c r="O36" i="37"/>
  <c r="Q36" i="37" l="1"/>
  <c r="S35" i="37"/>
  <c r="U35" i="37" l="1"/>
  <c r="S36" i="37"/>
  <c r="M43" i="37" l="1"/>
  <c r="U36" i="37"/>
  <c r="P18" i="37" l="1"/>
  <c r="O43" i="37"/>
  <c r="M45" i="37"/>
  <c r="Q43" i="37" l="1"/>
  <c r="O44" i="37"/>
  <c r="S43" i="37" l="1"/>
  <c r="Q44" i="37"/>
  <c r="S44" i="37" l="1"/>
  <c r="U43" i="37"/>
  <c r="U44" i="37" l="1"/>
  <c r="M51" i="37"/>
  <c r="M52" i="37" l="1"/>
  <c r="O51" i="37"/>
  <c r="Q51" i="37" l="1"/>
  <c r="O52" i="37"/>
  <c r="Q52" i="37" l="1"/>
  <c r="S51" i="37"/>
  <c r="U51" i="37" l="1"/>
  <c r="S52" i="37"/>
  <c r="X8" i="37" l="1"/>
  <c r="AC7" i="37" s="1"/>
  <c r="U53" i="37"/>
  <c r="M59" i="37"/>
  <c r="O59" i="37" l="1"/>
  <c r="M60" i="37"/>
  <c r="AD7" i="37"/>
  <c r="P22" i="37" s="1"/>
  <c r="P21" i="37"/>
  <c r="O60" i="37" l="1"/>
  <c r="Q59" i="37"/>
  <c r="S59" i="37" l="1"/>
  <c r="Q60" i="37"/>
  <c r="L44" i="37"/>
  <c r="U59" i="37" l="1"/>
  <c r="S60" i="37"/>
  <c r="X9" i="37" l="1"/>
  <c r="AC8" i="37" s="1"/>
  <c r="AD8" i="37" s="1"/>
  <c r="U60" i="37"/>
  <c r="H59" i="35" l="1"/>
  <c r="L51" i="35"/>
  <c r="F51" i="35"/>
  <c r="B51" i="35"/>
  <c r="D43" i="35"/>
  <c r="R35" i="35"/>
  <c r="P35" i="35"/>
  <c r="R27" i="35"/>
  <c r="L27" i="35"/>
  <c r="R19" i="35"/>
  <c r="P19" i="35"/>
  <c r="N19" i="35"/>
  <c r="B11" i="35"/>
  <c r="Y4" i="35"/>
  <c r="E4" i="35"/>
  <c r="H3" i="35"/>
  <c r="G3" i="35"/>
  <c r="G4" i="35" s="1"/>
  <c r="E2" i="35"/>
  <c r="L1" i="35"/>
  <c r="Y8" i="35" l="1"/>
  <c r="Y9" i="35"/>
  <c r="AA4" i="35"/>
  <c r="AA8" i="35"/>
  <c r="I3" i="35"/>
  <c r="M60" i="35" l="1"/>
  <c r="L60" i="35"/>
  <c r="I4" i="35"/>
  <c r="K3" i="35"/>
  <c r="C11" i="35" l="1"/>
  <c r="K4" i="35"/>
  <c r="C12" i="35" l="1"/>
  <c r="E11" i="35"/>
  <c r="G11" i="35" l="1"/>
  <c r="E10" i="35"/>
  <c r="G12" i="35" l="1"/>
  <c r="I11" i="35"/>
  <c r="I12" i="35" l="1"/>
  <c r="K11" i="35"/>
  <c r="C19" i="35" l="1"/>
  <c r="K12" i="35"/>
  <c r="C20" i="35" l="1"/>
  <c r="E19" i="35"/>
  <c r="G19" i="35" l="1"/>
  <c r="E20" i="35"/>
  <c r="I19" i="35" l="1"/>
  <c r="E9" i="35"/>
  <c r="G20" i="35"/>
  <c r="K19" i="35" l="1"/>
  <c r="I20" i="35"/>
  <c r="C27" i="35" l="1"/>
  <c r="K20" i="35"/>
  <c r="C28" i="35" l="1"/>
  <c r="E27" i="35"/>
  <c r="E28" i="35" l="1"/>
  <c r="G27" i="35"/>
  <c r="I27" i="35" l="1"/>
  <c r="G28" i="35"/>
  <c r="I28" i="35" l="1"/>
  <c r="K27" i="35"/>
  <c r="K28" i="35" l="1"/>
  <c r="C35" i="35"/>
  <c r="C36" i="35" l="1"/>
  <c r="E35" i="35"/>
  <c r="G35" i="35" l="1"/>
  <c r="E36" i="35"/>
  <c r="G36" i="35" l="1"/>
  <c r="I35" i="35"/>
  <c r="K35" i="35" l="1"/>
  <c r="I36" i="35"/>
  <c r="C43" i="35" l="1"/>
  <c r="K36" i="35"/>
  <c r="E43" i="35" l="1"/>
  <c r="C44" i="35"/>
  <c r="G43" i="35" l="1"/>
  <c r="E44" i="35"/>
  <c r="I43" i="35" l="1"/>
  <c r="G44" i="35"/>
  <c r="K43" i="35" l="1"/>
  <c r="X5" i="35"/>
  <c r="I46" i="35"/>
  <c r="C51" i="35" l="1"/>
  <c r="K44" i="35"/>
  <c r="I44" i="35"/>
  <c r="AC4" i="35"/>
  <c r="H44" i="35"/>
  <c r="F18" i="35"/>
  <c r="C52" i="35" l="1"/>
  <c r="E51" i="35"/>
  <c r="AD4" i="35"/>
  <c r="C9" i="35" s="1"/>
  <c r="C8" i="35"/>
  <c r="G51" i="35" l="1"/>
  <c r="E53" i="35"/>
  <c r="I51" i="35" l="1"/>
  <c r="G52" i="35"/>
  <c r="I52" i="35" l="1"/>
  <c r="K51" i="35"/>
  <c r="K52" i="35" l="1"/>
  <c r="C59" i="35"/>
  <c r="C60" i="35" l="1"/>
  <c r="E59" i="35"/>
  <c r="G59" i="35" l="1"/>
  <c r="E60" i="35"/>
  <c r="G60" i="35" l="1"/>
  <c r="I59" i="35"/>
  <c r="I60" i="35" l="1"/>
  <c r="K59" i="35"/>
  <c r="M3" i="35" l="1"/>
  <c r="K60" i="35"/>
  <c r="X6" i="35" l="1"/>
  <c r="O3" i="35"/>
  <c r="M6" i="35"/>
  <c r="M4" i="35" l="1"/>
  <c r="AC5" i="35"/>
  <c r="L4" i="35"/>
  <c r="Q3" i="35"/>
  <c r="O4" i="35"/>
  <c r="AD5" i="35" l="1"/>
  <c r="H45" i="35" s="1"/>
  <c r="H42" i="35"/>
  <c r="S3" i="35"/>
  <c r="U3" i="35" s="1"/>
  <c r="Q4" i="35"/>
  <c r="S4" i="35" l="1"/>
  <c r="U4" i="35" l="1"/>
  <c r="M11" i="35"/>
  <c r="O11" i="35" l="1"/>
  <c r="M12" i="35"/>
  <c r="O12" i="35" l="1"/>
  <c r="Q11" i="35"/>
  <c r="Q14" i="35" l="1"/>
  <c r="S11" i="35"/>
  <c r="U11" i="35" l="1"/>
  <c r="S12" i="35"/>
  <c r="U12" i="35" l="1"/>
  <c r="M19" i="35"/>
  <c r="M20" i="35" l="1"/>
  <c r="O19" i="35"/>
  <c r="Q19" i="35" l="1"/>
  <c r="X7" i="35"/>
  <c r="S19" i="35" l="1"/>
  <c r="Q20" i="35"/>
  <c r="AC6" i="35"/>
  <c r="O20" i="35"/>
  <c r="Y7" i="35"/>
  <c r="N20" i="35" s="1"/>
  <c r="AD6" i="35" l="1"/>
  <c r="L5" i="35" s="1"/>
  <c r="L2" i="35"/>
  <c r="U19" i="35"/>
  <c r="S20" i="35"/>
  <c r="U20" i="35" l="1"/>
  <c r="M27" i="35"/>
  <c r="M28" i="35" l="1"/>
  <c r="O27" i="35"/>
  <c r="O28" i="35" l="1"/>
  <c r="Q27" i="35"/>
  <c r="S27" i="35" l="1"/>
  <c r="Q28" i="35"/>
  <c r="U27" i="35" l="1"/>
  <c r="S28" i="35"/>
  <c r="U28" i="35" l="1"/>
  <c r="M35" i="35"/>
  <c r="O35" i="35" l="1"/>
  <c r="Q35" i="35" l="1"/>
  <c r="O36" i="35"/>
  <c r="Q36" i="35" l="1"/>
  <c r="S35" i="35"/>
  <c r="U35" i="35" l="1"/>
  <c r="S36" i="35"/>
  <c r="N18" i="35" l="1"/>
  <c r="U37" i="35"/>
  <c r="M43" i="35"/>
  <c r="M44" i="35" l="1"/>
  <c r="O43" i="35"/>
  <c r="O44" i="35" l="1"/>
  <c r="Q43" i="35"/>
  <c r="S43" i="35" l="1"/>
  <c r="Q44" i="35"/>
  <c r="S44" i="35" l="1"/>
  <c r="U43" i="35"/>
  <c r="U44" i="35" l="1"/>
  <c r="M51" i="35"/>
  <c r="O51" i="35" l="1"/>
  <c r="M52" i="35"/>
  <c r="Q51" i="35" l="1"/>
  <c r="O52" i="35"/>
  <c r="Q52" i="35" l="1"/>
  <c r="S51" i="35"/>
  <c r="U51" i="35" l="1"/>
  <c r="S52" i="35"/>
  <c r="U52" i="35" l="1"/>
  <c r="M59" i="35"/>
  <c r="M61" i="35" l="1"/>
  <c r="O59" i="35"/>
  <c r="Q59" i="35" l="1"/>
  <c r="T36" i="35"/>
  <c r="S59" i="35" l="1"/>
  <c r="S60" i="35" l="1"/>
  <c r="U59" i="35"/>
  <c r="AC7" i="35"/>
  <c r="N21" i="35" l="1"/>
  <c r="AD7" i="35"/>
  <c r="N22" i="35" s="1"/>
</calcChain>
</file>

<file path=xl/sharedStrings.xml><?xml version="1.0" encoding="utf-8"?>
<sst xmlns="http://schemas.openxmlformats.org/spreadsheetml/2006/main" count="275" uniqueCount="94">
  <si>
    <t>交差点名</t>
  </si>
  <si>
    <t>　</t>
  </si>
  <si>
    <t>信号有り</t>
  </si>
  <si>
    <t xml:space="preserve">  </t>
  </si>
  <si>
    <t>信号無し</t>
  </si>
  <si>
    <t>参加者位置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</si>
  <si>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</si>
  <si>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</si>
  <si>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</si>
  <si>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</si>
  <si>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</si>
  <si>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</si>
  <si>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</si>
  <si>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</si>
  <si>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</si>
  <si>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九度山</t>
  </si>
  <si>
    <t>丹原</t>
  </si>
  <si>
    <t>本陣</t>
  </si>
  <si>
    <t>新橋本橋東詰</t>
  </si>
  <si>
    <t>岩出橋南</t>
  </si>
  <si>
    <t>v</t>
  </si>
  <si>
    <t>激下り</t>
    <rPh sb="0" eb="1">
      <t>ゲキ</t>
    </rPh>
    <rPh sb="1" eb="2">
      <t>クダ</t>
    </rPh>
    <phoneticPr fontId="2"/>
  </si>
  <si>
    <t>丸栖（まるす）</t>
  </si>
  <si>
    <t>の登りへ</t>
    <rPh sb="1" eb="2">
      <t>ノボ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</si>
  <si>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</si>
  <si>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</si>
  <si>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</si>
  <si>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</si>
  <si>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</si>
  <si>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</si>
  <si>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竜門橋南詰</t>
    <rPh sb="4" eb="5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</si>
  <si>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</si>
  <si>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>竹房橋南詰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</si>
  <si>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</si>
  <si>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</si>
  <si>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高嶋橋西詰</t>
    <rPh sb="7" eb="8">
      <t>ツメ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</si>
  <si>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</si>
  <si>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</si>
  <si>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>ｷｭｰｼｰﾄNo</t>
    <phoneticPr fontId="2"/>
  </si>
  <si>
    <t>笠間辻</t>
    <phoneticPr fontId="2"/>
  </si>
  <si>
    <t>オープン</t>
    <phoneticPr fontId="2"/>
  </si>
  <si>
    <t>積算距離㎞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</si>
  <si>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</si>
  <si>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</si>
  <si>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</si>
  <si>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</si>
  <si>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</si>
  <si>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雄の山峠</t>
    <phoneticPr fontId="2"/>
  </si>
  <si>
    <t>雷（いかづち）</t>
    <phoneticPr fontId="2"/>
  </si>
  <si>
    <t>飛鳥駅前</t>
    <phoneticPr fontId="2"/>
  </si>
  <si>
    <t>丹生橋東詰</t>
    <phoneticPr fontId="2"/>
  </si>
  <si>
    <t xml:space="preserve">    K732分岐</t>
    <phoneticPr fontId="2"/>
  </si>
  <si>
    <t xml:space="preserve">丹原 </t>
    <phoneticPr fontId="2"/>
  </si>
  <si>
    <t>住川(すがわ）南</t>
    <phoneticPr fontId="2"/>
  </si>
  <si>
    <t>丸栖（まるす）</t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</si>
  <si>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</si>
  <si>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 xml:space="preserve">    Ｋ64と合流</t>
    <phoneticPr fontId="2"/>
  </si>
  <si>
    <t>区間距離㎞</t>
    <phoneticPr fontId="2"/>
  </si>
  <si>
    <t xml:space="preserve">    雄の山峠</t>
    <phoneticPr fontId="2"/>
  </si>
  <si>
    <r>
      <t xml:space="preserve"> 奉膳</t>
    </r>
    <r>
      <rPr>
        <b/>
        <sz val="9"/>
        <rFont val="ＭＳ Ｐゴシック"/>
        <family val="3"/>
        <charset val="128"/>
      </rPr>
      <t>(ぶんぜ）</t>
    </r>
    <phoneticPr fontId="2"/>
  </si>
  <si>
    <r>
      <t>雷</t>
    </r>
    <r>
      <rPr>
        <b/>
        <sz val="9"/>
        <rFont val="ＭＳ Ｐゴシック"/>
        <family val="3"/>
        <charset val="128"/>
      </rPr>
      <t>（いかづち）</t>
    </r>
    <phoneticPr fontId="2"/>
  </si>
  <si>
    <t>2.3+3.8</t>
    <phoneticPr fontId="2"/>
  </si>
  <si>
    <t>北涌</t>
    <rPh sb="0" eb="1">
      <t>キタ</t>
    </rPh>
    <rPh sb="1" eb="2">
      <t>ワ</t>
    </rPh>
    <phoneticPr fontId="2"/>
  </si>
  <si>
    <t>3.9+5.4+1.4</t>
    <phoneticPr fontId="2"/>
  </si>
  <si>
    <t>3.1+1.3</t>
    <phoneticPr fontId="2"/>
  </si>
  <si>
    <r>
      <t>奉膳</t>
    </r>
    <r>
      <rPr>
        <b/>
        <sz val="9"/>
        <rFont val="ＭＳ Ｐゴシック"/>
        <family val="3"/>
        <charset val="128"/>
      </rPr>
      <t>(ぶんぜ）</t>
    </r>
    <phoneticPr fontId="2"/>
  </si>
  <si>
    <t>標高ｍ</t>
    <rPh sb="0" eb="2">
      <t>ヒョウコウ</t>
    </rPh>
    <phoneticPr fontId="2"/>
  </si>
  <si>
    <t>3.9Km259m</t>
    <phoneticPr fontId="2"/>
  </si>
  <si>
    <t>三谷</t>
    <rPh sb="0" eb="2">
      <t>ミタニ</t>
    </rPh>
    <phoneticPr fontId="2"/>
  </si>
  <si>
    <t>丹生川橋東詰</t>
    <rPh sb="2" eb="3">
      <t>カワ</t>
    </rPh>
    <rPh sb="3" eb="4">
      <t>バシ</t>
    </rPh>
    <rPh sb="4" eb="5">
      <t>ヒガシ</t>
    </rPh>
    <rPh sb="5" eb="6">
      <t>ツメ</t>
    </rPh>
    <phoneticPr fontId="2"/>
  </si>
  <si>
    <t xml:space="preserve"> '1.2+1.8</t>
    <phoneticPr fontId="2"/>
  </si>
  <si>
    <t>　 山中渓駅前</t>
    <rPh sb="2" eb="4">
      <t>ヤマナカ</t>
    </rPh>
    <rPh sb="4" eb="5">
      <t>タニ</t>
    </rPh>
    <rPh sb="5" eb="6">
      <t>エキ</t>
    </rPh>
    <rPh sb="6" eb="7">
      <t>マエ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</si>
  <si>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</si>
  <si>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浅古</t>
    <rPh sb="0" eb="2">
      <t>アサゴ</t>
    </rPh>
    <phoneticPr fontId="2"/>
  </si>
  <si>
    <t>クローズ</t>
    <phoneticPr fontId="2"/>
  </si>
  <si>
    <t>亀石前</t>
    <rPh sb="0" eb="2">
      <t>カメイシ</t>
    </rPh>
    <rPh sb="2" eb="3">
      <t>マエ</t>
    </rPh>
    <phoneticPr fontId="2"/>
  </si>
  <si>
    <t>'24近畿BRM127泉佐野200㎞榛原往復</t>
    <rPh sb="3" eb="5">
      <t>キンキ</t>
    </rPh>
    <rPh sb="11" eb="12">
      <t>イズミ</t>
    </rPh>
    <rPh sb="18" eb="20">
      <t>ハイバラ</t>
    </rPh>
    <rPh sb="20" eb="22">
      <t>オウフク</t>
    </rPh>
    <phoneticPr fontId="2"/>
  </si>
  <si>
    <t xml:space="preserve">  岩出橋南</t>
    <phoneticPr fontId="2"/>
  </si>
  <si>
    <t xml:space="preserve">   道なり左折</t>
    <rPh sb="3" eb="4">
      <t>ミチ</t>
    </rPh>
    <rPh sb="6" eb="8">
      <t>サセツ</t>
    </rPh>
    <phoneticPr fontId="2"/>
  </si>
  <si>
    <t>　　 ブルベカード受付場所</t>
    <rPh sb="9" eb="11">
      <t>ウケツケ</t>
    </rPh>
    <rPh sb="11" eb="13">
      <t>バショ</t>
    </rPh>
    <phoneticPr fontId="2"/>
  </si>
  <si>
    <t>りんくう南6号</t>
    <rPh sb="4" eb="5">
      <t>ナン</t>
    </rPh>
    <rPh sb="6" eb="7">
      <t>ゴウ</t>
    </rPh>
    <phoneticPr fontId="2"/>
  </si>
  <si>
    <t>臨海南4号</t>
    <rPh sb="0" eb="2">
      <t>リンカイ</t>
    </rPh>
    <rPh sb="2" eb="3">
      <t>ナン</t>
    </rPh>
    <rPh sb="4" eb="5">
      <t>ゴウ</t>
    </rPh>
    <phoneticPr fontId="2"/>
  </si>
  <si>
    <t xml:space="preserve">                                                                                                                                                                 </t>
    <phoneticPr fontId="2"/>
  </si>
  <si>
    <t xml:space="preserve"> 　R370に合流</t>
    <phoneticPr fontId="2"/>
  </si>
  <si>
    <t xml:space="preserve">     ARIVEE</t>
    <phoneticPr fontId="2"/>
  </si>
  <si>
    <t>ｾﾝﾀｰﾗｲﾝに従い踏切ﾍ</t>
    <rPh sb="8" eb="9">
      <t>シタガ</t>
    </rPh>
    <rPh sb="10" eb="12">
      <t>フミキリ</t>
    </rPh>
    <phoneticPr fontId="2"/>
  </si>
  <si>
    <t>山口</t>
    <phoneticPr fontId="2"/>
  </si>
  <si>
    <t>受付</t>
    <rPh sb="0" eb="2">
      <t>ウケツケ</t>
    </rPh>
    <phoneticPr fontId="2"/>
  </si>
  <si>
    <t>1.2+1.8</t>
    <phoneticPr fontId="2"/>
  </si>
  <si>
    <t>'21近畿BRM124泉佐野200㎞榛原往復</t>
    <rPh sb="3" eb="5">
      <t>キンキ</t>
    </rPh>
    <rPh sb="11" eb="12">
      <t>イズミ</t>
    </rPh>
    <rPh sb="18" eb="20">
      <t>ハイバラ</t>
    </rPh>
    <rPh sb="20" eb="22">
      <t>オウフク</t>
    </rPh>
    <phoneticPr fontId="2"/>
  </si>
  <si>
    <t>岡中西</t>
    <rPh sb="0" eb="3">
      <t>オカナカニシ</t>
    </rPh>
    <phoneticPr fontId="2"/>
  </si>
  <si>
    <t>幡代北</t>
    <rPh sb="0" eb="2">
      <t>バンシロ</t>
    </rPh>
    <rPh sb="2" eb="3">
      <t>キタ</t>
    </rPh>
    <phoneticPr fontId="2"/>
  </si>
  <si>
    <t>ｺﾞｰﾙ受付</t>
  </si>
  <si>
    <t>ｺﾞｰﾙ受付</t>
    <rPh sb="4" eb="6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</si>
</sst>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_ "/>
    <numFmt numFmtId="180" formatCode="0.000"/>
    <numFmt numFmtId="181" formatCode="0.0&quot;㎞/h&quot;"/>
    <numFmt numFmtId="182" formatCode="&quot;閉鎖時基準ﾃﾞ&quot;0.0&quot;㎞/h&quot;"/>
    <numFmt numFmtId="183" formatCode="&quot;閉鎖時間基ﾆ&quot;0.0&quot;㎞/h&quot;"/>
    <numFmt numFmtId="184" formatCode="&quot;【PC２】 PC3迄&quot;0.0&quot;㎞&quot;"/>
    <numFmt numFmtId="185" formatCode="&quot;ゴール迄&quot;0.0&quot;㎞&quot;"/>
    <numFmt numFmtId="186" formatCode="&quot;【ＰＣ１】迄&quot;0.0&quot;㎞&quot;"/>
    <numFmt numFmtId="187" formatCode="0.0"/>
    <numFmt numFmtId="188" formatCode="&quot;Oｐｅｎ&quot;h:mm"/>
    <numFmt numFmtId="189" formatCode="&quot;～&quot;h:mm"/>
    <numFmt numFmtId="190" formatCode="&quot;閉鎖時間基準ﾆ&quot;0.0&quot;㎞/h&quot;"/>
    <numFmt numFmtId="191" formatCode="&quot;【PC1】迄&quot;0.0&quot;㎞/h&quot;"/>
    <numFmt numFmtId="192" formatCode="&quot;【通過チェック】迄&quot;0.0&quot;㎞&quot;"/>
    <numFmt numFmtId="193" formatCode="&quot;Dep&quot;h:mm&quot;(8:00)~7:30臨海南4号&quot;"/>
    <numFmt numFmtId="194" formatCode="\ h:mm"/>
    <numFmt numFmtId="195" formatCode="&quot;  Dep&quot;h:mm&quot;(8)&quot;"/>
    <numFmt numFmtId="196" formatCode="&quot;Open&quot;h:mm"/>
    <numFmt numFmtId="197" formatCode="&quot;受付迄&quot;0.0&quot;㎞&quot;"/>
    <numFmt numFmtId="198" formatCode="&quot;   【通過ﾁｪｯｸ】PC1迄&quot;0.0&quot;㎞&quot;"/>
    <numFmt numFmtId="199" formatCode="&quot;　【PC１】&quot;0.0&quot;㎞ to PC2&quot;"/>
    <numFmt numFmtId="200" formatCode="&quot;　 【PC２】&quot;0.0&quot;㎞ to PC3&quot;"/>
    <numFmt numFmtId="201" formatCode="&quot;  　【PC3】通過ﾁｪｯｸ迄&quot;0.0&quot;㎞&quot;"/>
    <numFmt numFmtId="202" formatCode="[$]ggge&quot;年&quot;m/d\ h:mm" x16r2:formatCode16="[$-ja-JP-x-gannen,80]ggge&quot;年&quot;m/d\ h:mm"/>
    <numFmt numFmtId="203" formatCode="0&quot;ｍ&quot;"/>
    <numFmt numFmtId="204" formatCode="0&quot;m&quot;"/>
    <numFmt numFmtId="206" formatCode="&quot;Open &quot;h:mm"/>
    <numFmt numFmtId="235" formatCode="&quot;PC間&quot;0.0&quot;㎞&quot;"/>
    <numFmt numFmtId="237" formatCode="&quot;　 【PC１】&quot;0.0&quot;㎞ to PC2&quot;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1"/>
      <color rgb="FF0000FF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i/>
      <sz val="8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41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178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4" fillId="0" borderId="10" xfId="0" applyFont="1" applyBorder="1" applyAlignment="1">
      <alignment vertical="top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9" fillId="0" borderId="0" xfId="0" applyNumberFormat="1" applyFont="1">
      <alignment vertical="center"/>
    </xf>
    <xf numFmtId="176" fontId="4" fillId="0" borderId="0" xfId="0" applyNumberFormat="1" applyFont="1" applyAlignment="1">
      <alignment horizontal="left" vertical="top"/>
    </xf>
    <xf numFmtId="181" fontId="5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left" vertical="center"/>
    </xf>
    <xf numFmtId="178" fontId="6" fillId="0" borderId="12" xfId="0" applyNumberFormat="1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176" fontId="0" fillId="0" borderId="3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20" fontId="13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7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" fillId="2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left" vertical="center"/>
    </xf>
    <xf numFmtId="178" fontId="1" fillId="3" borderId="7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Border="1">
      <alignment vertical="center"/>
    </xf>
    <xf numFmtId="187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9" xfId="0" applyNumberFormat="1" applyFont="1" applyBorder="1">
      <alignment vertical="center"/>
    </xf>
    <xf numFmtId="187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7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22" fontId="4" fillId="0" borderId="0" xfId="0" applyNumberFormat="1" applyFont="1">
      <alignment vertical="center"/>
    </xf>
    <xf numFmtId="194" fontId="4" fillId="0" borderId="0" xfId="0" applyNumberFormat="1" applyFont="1">
      <alignment vertical="center"/>
    </xf>
    <xf numFmtId="193" fontId="7" fillId="0" borderId="6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0" fontId="4" fillId="0" borderId="35" xfId="0" applyFont="1" applyBorder="1" applyAlignment="1">
      <alignment horizontal="left" vertical="center"/>
    </xf>
    <xf numFmtId="6" fontId="4" fillId="0" borderId="14" xfId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36" xfId="0" applyNumberFormat="1" applyFont="1" applyBorder="1">
      <alignment vertical="center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/>
    </xf>
    <xf numFmtId="188" fontId="4" fillId="0" borderId="10" xfId="0" applyNumberFormat="1" applyFont="1" applyBorder="1" applyAlignment="1">
      <alignment vertical="center" shrinkToFit="1"/>
    </xf>
    <xf numFmtId="189" fontId="4" fillId="0" borderId="37" xfId="0" applyNumberFormat="1" applyFont="1" applyBorder="1" applyAlignment="1">
      <alignment horizontal="left" vertical="top" shrinkToFit="1"/>
    </xf>
    <xf numFmtId="195" fontId="6" fillId="0" borderId="36" xfId="0" applyNumberFormat="1" applyFont="1" applyBorder="1" applyAlignment="1">
      <alignment horizontal="right" vertical="top" shrinkToFit="1"/>
    </xf>
    <xf numFmtId="178" fontId="4" fillId="0" borderId="38" xfId="0" applyNumberFormat="1" applyFont="1" applyBorder="1">
      <alignment vertical="center"/>
    </xf>
    <xf numFmtId="20" fontId="19" fillId="0" borderId="42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178" fontId="18" fillId="0" borderId="7" xfId="0" applyNumberFormat="1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20" fontId="19" fillId="0" borderId="0" xfId="0" applyNumberFormat="1" applyFont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87" fontId="4" fillId="0" borderId="4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center" vertical="center"/>
    </xf>
    <xf numFmtId="187" fontId="4" fillId="0" borderId="52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 vertical="center"/>
    </xf>
    <xf numFmtId="178" fontId="11" fillId="0" borderId="7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178" fontId="11" fillId="0" borderId="4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top"/>
    </xf>
    <xf numFmtId="178" fontId="4" fillId="0" borderId="38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20" fontId="13" fillId="0" borderId="0" xfId="0" applyNumberFormat="1" applyFont="1" applyAlignment="1">
      <alignment horizontal="right" vertical="center"/>
    </xf>
    <xf numFmtId="20" fontId="13" fillId="0" borderId="37" xfId="0" applyNumberFormat="1" applyFont="1" applyBorder="1" applyAlignment="1">
      <alignment horizontal="right" vertical="center"/>
    </xf>
    <xf numFmtId="20" fontId="13" fillId="0" borderId="42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78" fontId="11" fillId="2" borderId="4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20" fontId="13" fillId="0" borderId="6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right" vertical="center"/>
    </xf>
    <xf numFmtId="20" fontId="17" fillId="0" borderId="42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6" fontId="4" fillId="0" borderId="6" xfId="1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top"/>
    </xf>
    <xf numFmtId="176" fontId="4" fillId="0" borderId="41" xfId="0" applyNumberFormat="1" applyFont="1" applyBorder="1" applyAlignment="1">
      <alignment horizontal="left" vertical="center"/>
    </xf>
    <xf numFmtId="0" fontId="4" fillId="0" borderId="36" xfId="0" applyFont="1" applyBorder="1">
      <alignment vertical="center"/>
    </xf>
    <xf numFmtId="182" fontId="10" fillId="0" borderId="41" xfId="0" applyNumberFormat="1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188" fontId="5" fillId="0" borderId="0" xfId="0" applyNumberFormat="1" applyFont="1" applyAlignment="1">
      <alignment vertical="center" shrinkToFit="1"/>
    </xf>
    <xf numFmtId="189" fontId="16" fillId="0" borderId="0" xfId="0" applyNumberFormat="1" applyFont="1" applyAlignment="1">
      <alignment shrinkToFit="1"/>
    </xf>
    <xf numFmtId="0" fontId="4" fillId="0" borderId="9" xfId="0" applyFont="1" applyBorder="1" applyAlignment="1">
      <alignment horizontal="center" vertical="center"/>
    </xf>
    <xf numFmtId="178" fontId="11" fillId="0" borderId="16" xfId="0" applyNumberFormat="1" applyFont="1" applyBorder="1" applyAlignment="1">
      <alignment horizontal="center" vertical="center"/>
    </xf>
    <xf numFmtId="178" fontId="6" fillId="0" borderId="7" xfId="0" applyNumberFormat="1" applyFont="1" applyBorder="1">
      <alignment vertical="center"/>
    </xf>
    <xf numFmtId="178" fontId="6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20" fontId="19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8" fontId="1" fillId="3" borderId="16" xfId="0" applyNumberFormat="1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4" fillId="3" borderId="10" xfId="0" applyNumberFormat="1" applyFont="1" applyFill="1" applyBorder="1" applyAlignment="1">
      <alignment horizontal="left" vertical="center"/>
    </xf>
    <xf numFmtId="178" fontId="21" fillId="0" borderId="16" xfId="0" applyNumberFormat="1" applyFont="1" applyBorder="1" applyAlignment="1">
      <alignment horizontal="left" vertical="center"/>
    </xf>
    <xf numFmtId="178" fontId="6" fillId="0" borderId="38" xfId="0" applyNumberFormat="1" applyFont="1" applyBorder="1">
      <alignment vertical="center"/>
    </xf>
    <xf numFmtId="178" fontId="1" fillId="0" borderId="16" xfId="0" applyNumberFormat="1" applyFont="1" applyBorder="1" applyAlignment="1">
      <alignment horizontal="center" vertical="top"/>
    </xf>
    <xf numFmtId="178" fontId="1" fillId="2" borderId="7" xfId="0" applyNumberFormat="1" applyFont="1" applyFill="1" applyBorder="1" applyAlignment="1">
      <alignment horizontal="right" vertical="center"/>
    </xf>
    <xf numFmtId="178" fontId="11" fillId="0" borderId="4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4" xfId="0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77" fontId="4" fillId="0" borderId="44" xfId="0" applyNumberFormat="1" applyFont="1" applyBorder="1" applyAlignment="1">
      <alignment horizontal="right" vertical="center"/>
    </xf>
    <xf numFmtId="178" fontId="11" fillId="0" borderId="40" xfId="0" applyNumberFormat="1" applyFont="1" applyBorder="1" applyAlignment="1">
      <alignment horizontal="left" vertical="center"/>
    </xf>
    <xf numFmtId="176" fontId="4" fillId="0" borderId="36" xfId="0" applyNumberFormat="1" applyFont="1" applyBorder="1">
      <alignment vertical="center"/>
    </xf>
    <xf numFmtId="6" fontId="4" fillId="0" borderId="37" xfId="1" applyFont="1" applyBorder="1" applyAlignment="1">
      <alignment horizontal="right" vertical="center"/>
    </xf>
    <xf numFmtId="176" fontId="8" fillId="0" borderId="44" xfId="0" applyNumberFormat="1" applyFont="1" applyBorder="1" applyAlignment="1">
      <alignment horizontal="right" vertical="center"/>
    </xf>
    <xf numFmtId="0" fontId="7" fillId="0" borderId="10" xfId="0" quotePrefix="1" applyFont="1" applyBorder="1" applyAlignment="1">
      <alignment horizontal="center" vertical="top"/>
    </xf>
    <xf numFmtId="0" fontId="7" fillId="0" borderId="41" xfId="0" quotePrefix="1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84" fontId="0" fillId="0" borderId="0" xfId="0" applyNumberFormat="1">
      <alignment vertical="center"/>
    </xf>
    <xf numFmtId="0" fontId="4" fillId="0" borderId="10" xfId="0" applyFont="1" applyBorder="1" applyAlignment="1">
      <alignment horizontal="left" vertical="center"/>
    </xf>
    <xf numFmtId="202" fontId="19" fillId="0" borderId="42" xfId="0" applyNumberFormat="1" applyFont="1" applyBorder="1" applyAlignment="1">
      <alignment horizontal="right" vertical="top" shrinkToFit="1"/>
    </xf>
    <xf numFmtId="178" fontId="4" fillId="0" borderId="7" xfId="0" applyNumberFormat="1" applyFont="1" applyBorder="1" applyAlignment="1">
      <alignment horizontal="right" vertical="center"/>
    </xf>
    <xf numFmtId="20" fontId="25" fillId="0" borderId="0" xfId="0" applyNumberFormat="1" applyFont="1" applyAlignment="1">
      <alignment horizontal="right" vertical="center"/>
    </xf>
    <xf numFmtId="203" fontId="27" fillId="0" borderId="5" xfId="0" applyNumberFormat="1" applyFont="1" applyBorder="1" applyAlignment="1">
      <alignment horizontal="right" vertical="top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178" fontId="1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/>
    <xf numFmtId="183" fontId="4" fillId="2" borderId="41" xfId="0" applyNumberFormat="1" applyFont="1" applyFill="1" applyBorder="1">
      <alignment vertical="center"/>
    </xf>
    <xf numFmtId="178" fontId="0" fillId="0" borderId="7" xfId="0" applyNumberFormat="1" applyBorder="1" applyAlignment="1">
      <alignment horizontal="left" vertical="top"/>
    </xf>
    <xf numFmtId="178" fontId="1" fillId="0" borderId="40" xfId="0" applyNumberFormat="1" applyFont="1" applyBorder="1" applyAlignment="1">
      <alignment horizontal="left"/>
    </xf>
    <xf numFmtId="20" fontId="13" fillId="0" borderId="42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78" fontId="1" fillId="0" borderId="7" xfId="0" applyNumberFormat="1" applyFont="1" applyBorder="1" applyAlignment="1">
      <alignment horizontal="center" vertical="top"/>
    </xf>
    <xf numFmtId="203" fontId="27" fillId="0" borderId="1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readingOrder="1"/>
    </xf>
    <xf numFmtId="178" fontId="1" fillId="0" borderId="16" xfId="0" applyNumberFormat="1" applyFont="1" applyBorder="1" applyAlignment="1">
      <alignment horizontal="right" vertical="center"/>
    </xf>
    <xf numFmtId="0" fontId="20" fillId="0" borderId="10" xfId="0" quotePrefix="1" applyFont="1" applyBorder="1" applyAlignment="1">
      <alignment horizontal="center" vertical="top"/>
    </xf>
    <xf numFmtId="178" fontId="4" fillId="0" borderId="12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/>
    </xf>
    <xf numFmtId="203" fontId="27" fillId="0" borderId="1" xfId="0" applyNumberFormat="1" applyFont="1" applyBorder="1" applyAlignment="1">
      <alignment horizontal="right"/>
    </xf>
    <xf numFmtId="20" fontId="13" fillId="0" borderId="14" xfId="0" applyNumberFormat="1" applyFont="1" applyBorder="1" applyAlignment="1">
      <alignment horizontal="right" vertical="center"/>
    </xf>
    <xf numFmtId="203" fontId="27" fillId="0" borderId="0" xfId="0" applyNumberFormat="1" applyFont="1" applyAlignment="1">
      <alignment horizontal="right" vertical="top"/>
    </xf>
    <xf numFmtId="0" fontId="4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178" fontId="1" fillId="2" borderId="40" xfId="0" applyNumberFormat="1" applyFont="1" applyFill="1" applyBorder="1" applyAlignment="1">
      <alignment horizontal="center" vertical="center"/>
    </xf>
    <xf numFmtId="188" fontId="4" fillId="0" borderId="41" xfId="0" applyNumberFormat="1" applyFont="1" applyBorder="1" applyAlignment="1">
      <alignment vertical="center" shrinkToFit="1"/>
    </xf>
    <xf numFmtId="189" fontId="16" fillId="0" borderId="42" xfId="0" applyNumberFormat="1" applyFont="1" applyBorder="1" applyAlignment="1">
      <alignment horizontal="left" vertical="center" shrinkToFit="1"/>
    </xf>
    <xf numFmtId="203" fontId="27" fillId="0" borderId="42" xfId="0" applyNumberFormat="1" applyFont="1" applyBorder="1" applyAlignment="1">
      <alignment horizontal="right" vertical="top"/>
    </xf>
    <xf numFmtId="176" fontId="4" fillId="2" borderId="43" xfId="0" applyNumberFormat="1" applyFont="1" applyFill="1" applyBorder="1" applyAlignment="1">
      <alignment horizontal="left" vertical="center"/>
    </xf>
    <xf numFmtId="0" fontId="4" fillId="2" borderId="44" xfId="0" applyFont="1" applyFill="1" applyBorder="1">
      <alignment vertical="center"/>
    </xf>
    <xf numFmtId="20" fontId="22" fillId="0" borderId="0" xfId="0" applyNumberFormat="1" applyFont="1" applyAlignment="1">
      <alignment horizontal="right" vertical="center"/>
    </xf>
    <xf numFmtId="176" fontId="4" fillId="0" borderId="2" xfId="0" quotePrefix="1" applyNumberFormat="1" applyFont="1" applyBorder="1" applyAlignment="1">
      <alignment horizontal="left" vertical="center"/>
    </xf>
    <xf numFmtId="0" fontId="26" fillId="0" borderId="0" xfId="0" applyFont="1" applyAlignment="1">
      <alignment horizontal="right" vertical="top"/>
    </xf>
    <xf numFmtId="0" fontId="20" fillId="0" borderId="0" xfId="0" quotePrefix="1" applyFont="1" applyAlignment="1">
      <alignment horizontal="left" vertical="top"/>
    </xf>
    <xf numFmtId="0" fontId="20" fillId="0" borderId="41" xfId="0" quotePrefix="1" applyFont="1" applyBorder="1" applyAlignment="1">
      <alignment vertical="top"/>
    </xf>
    <xf numFmtId="20" fontId="14" fillId="0" borderId="42" xfId="0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right" vertical="center"/>
    </xf>
    <xf numFmtId="20" fontId="17" fillId="0" borderId="0" xfId="0" applyNumberFormat="1" applyFont="1" applyAlignment="1">
      <alignment horizontal="right" vertical="top"/>
    </xf>
    <xf numFmtId="20" fontId="14" fillId="0" borderId="0" xfId="0" applyNumberFormat="1" applyFont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left" vertical="top"/>
    </xf>
    <xf numFmtId="178" fontId="0" fillId="0" borderId="40" xfId="0" applyNumberFormat="1" applyBorder="1" applyAlignment="1">
      <alignment horizontal="left" vertical="top"/>
    </xf>
    <xf numFmtId="176" fontId="4" fillId="2" borderId="44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right" vertical="center" wrapText="1"/>
    </xf>
    <xf numFmtId="178" fontId="11" fillId="0" borderId="16" xfId="0" applyNumberFormat="1" applyFont="1" applyBorder="1" applyAlignment="1">
      <alignment horizontal="left" vertical="center" indent="1"/>
    </xf>
    <xf numFmtId="20" fontId="13" fillId="0" borderId="42" xfId="0" applyNumberFormat="1" applyFont="1" applyBorder="1" applyAlignment="1">
      <alignment horizontal="center" vertical="center"/>
    </xf>
    <xf numFmtId="203" fontId="28" fillId="0" borderId="42" xfId="0" applyNumberFormat="1" applyFont="1" applyBorder="1" applyAlignment="1">
      <alignment horizontal="right" vertical="top"/>
    </xf>
    <xf numFmtId="0" fontId="5" fillId="0" borderId="2" xfId="0" quotePrefix="1" applyFont="1" applyBorder="1">
      <alignment vertical="center"/>
    </xf>
    <xf numFmtId="204" fontId="27" fillId="0" borderId="42" xfId="0" applyNumberFormat="1" applyFont="1" applyBorder="1" applyAlignment="1">
      <alignment horizontal="right" vertical="top"/>
    </xf>
    <xf numFmtId="204" fontId="27" fillId="0" borderId="1" xfId="0" applyNumberFormat="1" applyFont="1" applyBorder="1" applyAlignment="1">
      <alignment horizontal="right" vertical="top"/>
    </xf>
    <xf numFmtId="178" fontId="21" fillId="0" borderId="7" xfId="0" applyNumberFormat="1" applyFont="1" applyBorder="1" applyAlignment="1">
      <alignment horizontal="left" vertical="center"/>
    </xf>
    <xf numFmtId="0" fontId="0" fillId="0" borderId="41" xfId="0" applyBorder="1" applyAlignment="1">
      <alignment horizontal="left" vertical="top"/>
    </xf>
    <xf numFmtId="178" fontId="18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3" xfId="0" applyFont="1" applyBorder="1">
      <alignment vertical="center"/>
    </xf>
    <xf numFmtId="0" fontId="6" fillId="0" borderId="41" xfId="0" applyFont="1" applyBorder="1" applyAlignment="1">
      <alignment horizontal="left"/>
    </xf>
    <xf numFmtId="189" fontId="6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176" fontId="6" fillId="0" borderId="0" xfId="0" applyNumberFormat="1" applyFont="1" applyAlignment="1">
      <alignment horizontal="right" vertical="center"/>
    </xf>
    <xf numFmtId="178" fontId="18" fillId="0" borderId="0" xfId="0" applyNumberFormat="1" applyFont="1">
      <alignment vertical="center"/>
    </xf>
    <xf numFmtId="204" fontId="27" fillId="0" borderId="0" xfId="0" applyNumberFormat="1" applyFont="1" applyAlignment="1">
      <alignment horizontal="right" vertical="top"/>
    </xf>
    <xf numFmtId="20" fontId="14" fillId="0" borderId="42" xfId="0" applyNumberFormat="1" applyFont="1" applyBorder="1" applyAlignment="1">
      <alignment horizontal="right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184" fontId="4" fillId="0" borderId="0" xfId="0" applyNumberFormat="1" applyFont="1" applyAlignment="1">
      <alignment horizontal="right" vertical="center"/>
    </xf>
    <xf numFmtId="178" fontId="11" fillId="0" borderId="38" xfId="0" applyNumberFormat="1" applyFont="1" applyBorder="1">
      <alignment vertical="center"/>
    </xf>
    <xf numFmtId="203" fontId="27" fillId="0" borderId="42" xfId="0" applyNumberFormat="1" applyFont="1" applyBorder="1" applyAlignment="1">
      <alignment horizontal="right"/>
    </xf>
    <xf numFmtId="20" fontId="17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/>
    <xf numFmtId="178" fontId="1" fillId="0" borderId="41" xfId="0" applyNumberFormat="1" applyFont="1" applyBorder="1" applyAlignment="1">
      <alignment horizontal="center" vertical="center"/>
    </xf>
    <xf numFmtId="20" fontId="19" fillId="2" borderId="1" xfId="0" applyNumberFormat="1" applyFont="1" applyFill="1" applyBorder="1" applyAlignment="1">
      <alignment horizontal="right" vertical="center"/>
    </xf>
    <xf numFmtId="188" fontId="6" fillId="2" borderId="0" xfId="0" applyNumberFormat="1" applyFont="1" applyFill="1" applyAlignment="1">
      <alignment horizontal="right" vertical="top" shrinkToFit="1"/>
    </xf>
    <xf numFmtId="178" fontId="11" fillId="2" borderId="7" xfId="0" applyNumberFormat="1" applyFont="1" applyFill="1" applyBorder="1" applyAlignment="1">
      <alignment horizontal="right"/>
    </xf>
    <xf numFmtId="197" fontId="16" fillId="2" borderId="0" xfId="0" applyNumberFormat="1" applyFont="1" applyFill="1">
      <alignment vertical="center"/>
    </xf>
    <xf numFmtId="196" fontId="6" fillId="0" borderId="0" xfId="0" applyNumberFormat="1" applyFont="1" applyAlignment="1">
      <alignment horizontal="left" vertical="center" shrinkToFit="1"/>
    </xf>
    <xf numFmtId="178" fontId="21" fillId="2" borderId="7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shrinkToFit="1"/>
    </xf>
    <xf numFmtId="0" fontId="5" fillId="0" borderId="37" xfId="0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178" fontId="1" fillId="0" borderId="7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176" fontId="4" fillId="0" borderId="48" xfId="0" applyNumberFormat="1" applyFont="1" applyBorder="1">
      <alignment vertical="center"/>
    </xf>
    <xf numFmtId="0" fontId="4" fillId="0" borderId="61" xfId="0" applyFont="1" applyBorder="1" applyAlignment="1">
      <alignment horizontal="right" vertical="center"/>
    </xf>
    <xf numFmtId="20" fontId="13" fillId="0" borderId="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235" fontId="4" fillId="0" borderId="0" xfId="0" applyNumberFormat="1" applyFont="1">
      <alignment vertical="center"/>
    </xf>
    <xf numFmtId="0" fontId="6" fillId="0" borderId="6" xfId="0" applyFont="1" applyBorder="1" applyAlignment="1">
      <alignment horizontal="right" vertical="center" shrinkToFit="1"/>
    </xf>
    <xf numFmtId="0" fontId="29" fillId="0" borderId="6" xfId="0" applyFont="1" applyBorder="1" applyAlignment="1">
      <alignment vertical="center" shrinkToFit="1"/>
    </xf>
    <xf numFmtId="20" fontId="19" fillId="0" borderId="0" xfId="0" applyNumberFormat="1" applyFont="1" applyAlignment="1">
      <alignment horizontal="right" vertical="top"/>
    </xf>
    <xf numFmtId="178" fontId="1" fillId="2" borderId="7" xfId="0" applyNumberFormat="1" applyFont="1" applyFill="1" applyBorder="1" applyAlignment="1">
      <alignment horizontal="right"/>
    </xf>
    <xf numFmtId="178" fontId="1" fillId="0" borderId="7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178" fontId="11" fillId="0" borderId="7" xfId="0" applyNumberFormat="1" applyFont="1" applyBorder="1">
      <alignment vertical="center"/>
    </xf>
    <xf numFmtId="178" fontId="4" fillId="0" borderId="7" xfId="0" applyNumberFormat="1" applyFont="1" applyBorder="1" applyAlignment="1">
      <alignment vertical="top"/>
    </xf>
    <xf numFmtId="0" fontId="4" fillId="0" borderId="57" xfId="0" applyFont="1" applyBorder="1" applyAlignment="1">
      <alignment horizontal="left" vertical="center"/>
    </xf>
    <xf numFmtId="178" fontId="1" fillId="0" borderId="46" xfId="0" applyNumberFormat="1" applyFont="1" applyBorder="1" applyAlignment="1">
      <alignment horizontal="center" vertical="top"/>
    </xf>
    <xf numFmtId="0" fontId="4" fillId="0" borderId="29" xfId="0" applyFont="1" applyBorder="1" applyAlignment="1">
      <alignment horizontal="left" vertical="center"/>
    </xf>
    <xf numFmtId="176" fontId="4" fillId="0" borderId="59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8" fontId="11" fillId="0" borderId="46" xfId="0" applyNumberFormat="1" applyFont="1" applyBorder="1" applyAlignment="1">
      <alignment horizontal="left" vertical="center" indent="1"/>
    </xf>
    <xf numFmtId="178" fontId="1" fillId="0" borderId="46" xfId="0" applyNumberFormat="1" applyFont="1" applyBorder="1" applyAlignment="1">
      <alignment horizontal="center" vertical="center"/>
    </xf>
    <xf numFmtId="178" fontId="11" fillId="0" borderId="46" xfId="0" applyNumberFormat="1" applyFont="1" applyBorder="1" applyAlignment="1">
      <alignment horizontal="center" vertical="center"/>
    </xf>
    <xf numFmtId="178" fontId="18" fillId="0" borderId="12" xfId="0" applyNumberFormat="1" applyFont="1" applyBorder="1">
      <alignment vertical="center"/>
    </xf>
    <xf numFmtId="0" fontId="4" fillId="0" borderId="29" xfId="0" applyFont="1" applyBorder="1">
      <alignment vertical="center"/>
    </xf>
    <xf numFmtId="178" fontId="1" fillId="3" borderId="46" xfId="0" applyNumberFormat="1" applyFont="1" applyFill="1" applyBorder="1" applyAlignment="1">
      <alignment horizontal="center" vertical="center"/>
    </xf>
    <xf numFmtId="0" fontId="4" fillId="3" borderId="29" xfId="0" applyFont="1" applyFill="1" applyBorder="1">
      <alignment vertical="center"/>
    </xf>
    <xf numFmtId="0" fontId="4" fillId="3" borderId="1" xfId="0" applyFont="1" applyFill="1" applyBorder="1" applyAlignment="1">
      <alignment horizontal="right" vertical="center"/>
    </xf>
    <xf numFmtId="176" fontId="4" fillId="3" borderId="29" xfId="0" applyNumberFormat="1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8" fontId="21" fillId="0" borderId="46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 shrinkToFit="1"/>
    </xf>
    <xf numFmtId="178" fontId="21" fillId="0" borderId="46" xfId="0" applyNumberFormat="1" applyFont="1" applyBorder="1" applyAlignment="1">
      <alignment horizontal="center" vertical="center"/>
    </xf>
    <xf numFmtId="206" fontId="6" fillId="0" borderId="29" xfId="0" applyNumberFormat="1" applyFont="1" applyBorder="1" applyAlignment="1">
      <alignment horizontal="left" vertical="center" shrinkToFit="1"/>
    </xf>
    <xf numFmtId="197" fontId="16" fillId="0" borderId="29" xfId="0" applyNumberFormat="1" applyFont="1" applyBorder="1">
      <alignment vertical="center"/>
    </xf>
    <xf numFmtId="178" fontId="0" fillId="2" borderId="46" xfId="0" applyNumberFormat="1" applyFill="1" applyBorder="1" applyAlignment="1">
      <alignment horizontal="right"/>
    </xf>
    <xf numFmtId="196" fontId="6" fillId="0" borderId="29" xfId="0" applyNumberFormat="1" applyFont="1" applyBorder="1" applyAlignment="1">
      <alignment horizontal="left" vertical="center" shrinkToFit="1"/>
    </xf>
    <xf numFmtId="188" fontId="6" fillId="2" borderId="29" xfId="0" applyNumberFormat="1" applyFont="1" applyFill="1" applyBorder="1" applyAlignment="1">
      <alignment horizontal="right" vertical="top" shrinkToFit="1"/>
    </xf>
    <xf numFmtId="0" fontId="4" fillId="2" borderId="29" xfId="0" applyFont="1" applyFill="1" applyBorder="1" applyAlignment="1"/>
    <xf numFmtId="0" fontId="4" fillId="2" borderId="29" xfId="0" applyFont="1" applyFill="1" applyBorder="1" applyAlignment="1">
      <alignment horizontal="left" vertical="top"/>
    </xf>
    <xf numFmtId="0" fontId="4" fillId="2" borderId="59" xfId="0" applyFont="1" applyFill="1" applyBorder="1">
      <alignment vertical="center"/>
    </xf>
    <xf numFmtId="189" fontId="6" fillId="0" borderId="42" xfId="0" applyNumberFormat="1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left" vertical="center"/>
    </xf>
    <xf numFmtId="20" fontId="30" fillId="0" borderId="1" xfId="0" applyNumberFormat="1" applyFont="1" applyBorder="1" applyAlignment="1">
      <alignment horizontal="right" vertical="top"/>
    </xf>
    <xf numFmtId="178" fontId="5" fillId="0" borderId="12" xfId="0" applyNumberFormat="1" applyFont="1" applyBorder="1" applyAlignment="1">
      <alignment vertical="top"/>
    </xf>
    <xf numFmtId="188" fontId="7" fillId="0" borderId="0" xfId="0" applyNumberFormat="1" applyFont="1" applyAlignment="1">
      <alignment shrinkToFit="1"/>
    </xf>
    <xf numFmtId="176" fontId="4" fillId="0" borderId="10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vertical="center" shrinkToFit="1"/>
    </xf>
    <xf numFmtId="196" fontId="6" fillId="0" borderId="10" xfId="0" applyNumberFormat="1" applyFont="1" applyBorder="1" applyAlignment="1">
      <alignment horizontal="left" vertical="center" shrinkToFit="1"/>
    </xf>
    <xf numFmtId="197" fontId="16" fillId="2" borderId="10" xfId="0" applyNumberFormat="1" applyFont="1" applyFill="1" applyBorder="1">
      <alignment vertical="center"/>
    </xf>
    <xf numFmtId="20" fontId="25" fillId="0" borderId="42" xfId="0" applyNumberFormat="1" applyFont="1" applyBorder="1" applyAlignment="1">
      <alignment horizontal="right" vertical="center"/>
    </xf>
    <xf numFmtId="186" fontId="4" fillId="2" borderId="0" xfId="0" applyNumberFormat="1" applyFont="1" applyFill="1" applyAlignment="1">
      <alignment horizontal="right" vertical="center" shrinkToFit="1"/>
    </xf>
    <xf numFmtId="186" fontId="0" fillId="2" borderId="0" xfId="0" applyNumberFormat="1" applyFill="1" applyAlignment="1">
      <alignment horizontal="right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2" fontId="4" fillId="0" borderId="30" xfId="0" applyNumberFormat="1" applyFont="1" applyBorder="1" applyAlignment="1">
      <alignment horizontal="center" vertical="center"/>
    </xf>
    <xf numFmtId="184" fontId="4" fillId="0" borderId="0" xfId="0" applyNumberFormat="1" applyFont="1" applyAlignment="1">
      <alignment horizontal="right" vertical="center"/>
    </xf>
    <xf numFmtId="184" fontId="0" fillId="0" borderId="0" xfId="0" applyNumberFormat="1">
      <alignment vertical="center"/>
    </xf>
    <xf numFmtId="191" fontId="4" fillId="2" borderId="2" xfId="0" applyNumberFormat="1" applyFont="1" applyFill="1" applyBorder="1" applyAlignment="1">
      <alignment horizontal="right" vertical="center" shrinkToFit="1"/>
    </xf>
    <xf numFmtId="192" fontId="5" fillId="0" borderId="2" xfId="0" applyNumberFormat="1" applyFont="1" applyBorder="1" applyAlignment="1">
      <alignment horizontal="left" vertical="center" shrinkToFit="1"/>
    </xf>
    <xf numFmtId="22" fontId="4" fillId="0" borderId="50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3" fontId="4" fillId="2" borderId="41" xfId="0" applyNumberFormat="1" applyFont="1" applyFill="1" applyBorder="1" applyAlignment="1">
      <alignment horizontal="right" vertical="center" shrinkToFit="1"/>
    </xf>
    <xf numFmtId="0" fontId="1" fillId="2" borderId="42" xfId="0" applyFont="1" applyFill="1" applyBorder="1" applyAlignment="1">
      <alignment vertical="center" shrinkToFit="1"/>
    </xf>
    <xf numFmtId="22" fontId="23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8" fontId="6" fillId="0" borderId="6" xfId="0" applyNumberFormat="1" applyFont="1" applyBorder="1" applyAlignment="1">
      <alignment horizontal="center" vertical="center" shrinkToFit="1"/>
    </xf>
    <xf numFmtId="201" fontId="4" fillId="0" borderId="6" xfId="0" applyNumberFormat="1" applyFont="1" applyBorder="1" applyAlignment="1">
      <alignment horizontal="center" vertical="center" shrinkToFit="1"/>
    </xf>
    <xf numFmtId="22" fontId="4" fillId="0" borderId="46" xfId="0" applyNumberFormat="1" applyFont="1" applyBorder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00" fontId="4" fillId="0" borderId="36" xfId="0" applyNumberFormat="1" applyFont="1" applyBorder="1" applyAlignment="1">
      <alignment horizontal="center" vertical="center" shrinkToFit="1"/>
    </xf>
    <xf numFmtId="200" fontId="4" fillId="0" borderId="37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85" fontId="4" fillId="0" borderId="0" xfId="0" applyNumberFormat="1" applyFont="1" applyAlignment="1">
      <alignment horizontal="right" shrinkToFit="1"/>
    </xf>
    <xf numFmtId="183" fontId="15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90" fontId="7" fillId="2" borderId="41" xfId="0" applyNumberFormat="1" applyFont="1" applyFill="1" applyBorder="1" applyAlignment="1">
      <alignment horizontal="center" vertical="center"/>
    </xf>
    <xf numFmtId="190" fontId="12" fillId="2" borderId="4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 shrinkToFit="1"/>
    </xf>
    <xf numFmtId="0" fontId="5" fillId="0" borderId="37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99" fontId="5" fillId="0" borderId="36" xfId="0" applyNumberFormat="1" applyFont="1" applyBorder="1" applyAlignment="1">
      <alignment horizontal="center" vertical="center" shrinkToFit="1"/>
    </xf>
    <xf numFmtId="199" fontId="5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85" fontId="4" fillId="0" borderId="10" xfId="0" applyNumberFormat="1" applyFon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83" fontId="4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200" fontId="4" fillId="0" borderId="9" xfId="0" applyNumberFormat="1" applyFont="1" applyBorder="1" applyAlignment="1">
      <alignment horizontal="center" vertical="center" shrinkToFit="1"/>
    </xf>
    <xf numFmtId="183" fontId="4" fillId="2" borderId="10" xfId="0" applyNumberFormat="1" applyFont="1" applyFill="1" applyBorder="1" applyAlignment="1">
      <alignment horizontal="right" vertical="center" shrinkToFit="1"/>
    </xf>
    <xf numFmtId="185" fontId="4" fillId="0" borderId="0" xfId="0" applyNumberFormat="1" applyFont="1" applyAlignment="1">
      <alignment horizontal="center" shrinkToFit="1"/>
    </xf>
    <xf numFmtId="237" fontId="5" fillId="0" borderId="36" xfId="0" applyNumberFormat="1" applyFont="1" applyBorder="1" applyAlignment="1">
      <alignment horizontal="center" vertical="center" shrinkToFit="1"/>
    </xf>
    <xf numFmtId="237" fontId="5" fillId="0" borderId="3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185" fontId="4" fillId="0" borderId="29" xfId="0" applyNumberFormat="1" applyFont="1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2.png"/><Relationship Id="rId21" Type="http://schemas.openxmlformats.org/officeDocument/2006/relationships/image" Target="../media/image17.png"/><Relationship Id="rId42" Type="http://schemas.openxmlformats.org/officeDocument/2006/relationships/image" Target="../media/image44.png"/><Relationship Id="rId47" Type="http://schemas.openxmlformats.org/officeDocument/2006/relationships/image" Target="../media/image59.png"/><Relationship Id="rId63" Type="http://schemas.openxmlformats.org/officeDocument/2006/relationships/image" Target="../media/image75.png"/><Relationship Id="rId68" Type="http://schemas.openxmlformats.org/officeDocument/2006/relationships/image" Target="../media/image80.png"/><Relationship Id="rId2" Type="http://schemas.openxmlformats.org/officeDocument/2006/relationships/image" Target="../media/image49.png"/><Relationship Id="rId16" Type="http://schemas.openxmlformats.org/officeDocument/2006/relationships/image" Target="../media/image56.png"/><Relationship Id="rId29" Type="http://schemas.openxmlformats.org/officeDocument/2006/relationships/image" Target="../media/image26.png"/><Relationship Id="rId11" Type="http://schemas.openxmlformats.org/officeDocument/2006/relationships/image" Target="../media/image7.png"/><Relationship Id="rId24" Type="http://schemas.openxmlformats.org/officeDocument/2006/relationships/image" Target="../media/image20.png"/><Relationship Id="rId32" Type="http://schemas.openxmlformats.org/officeDocument/2006/relationships/image" Target="../media/image29.png"/><Relationship Id="rId37" Type="http://schemas.openxmlformats.org/officeDocument/2006/relationships/image" Target="../media/image36.png"/><Relationship Id="rId40" Type="http://schemas.openxmlformats.org/officeDocument/2006/relationships/image" Target="../media/image42.png"/><Relationship Id="rId45" Type="http://schemas.openxmlformats.org/officeDocument/2006/relationships/image" Target="../media/image46.png"/><Relationship Id="rId53" Type="http://schemas.openxmlformats.org/officeDocument/2006/relationships/image" Target="../media/image65.png"/><Relationship Id="rId58" Type="http://schemas.openxmlformats.org/officeDocument/2006/relationships/image" Target="../media/image70.png"/><Relationship Id="rId66" Type="http://schemas.openxmlformats.org/officeDocument/2006/relationships/image" Target="../media/image78.png"/><Relationship Id="rId74" Type="http://schemas.openxmlformats.org/officeDocument/2006/relationships/image" Target="../media/image9.png"/><Relationship Id="rId5" Type="http://schemas.openxmlformats.org/officeDocument/2006/relationships/image" Target="../media/image2.png"/><Relationship Id="rId61" Type="http://schemas.openxmlformats.org/officeDocument/2006/relationships/image" Target="../media/image73.png"/><Relationship Id="rId19" Type="http://schemas.openxmlformats.org/officeDocument/2006/relationships/image" Target="../media/image15.png"/><Relationship Id="rId14" Type="http://schemas.openxmlformats.org/officeDocument/2006/relationships/image" Target="../media/image8.png"/><Relationship Id="rId22" Type="http://schemas.openxmlformats.org/officeDocument/2006/relationships/image" Target="../media/image18.png"/><Relationship Id="rId27" Type="http://schemas.openxmlformats.org/officeDocument/2006/relationships/image" Target="../media/image24.png"/><Relationship Id="rId30" Type="http://schemas.openxmlformats.org/officeDocument/2006/relationships/image" Target="../media/image27.png"/><Relationship Id="rId35" Type="http://schemas.openxmlformats.org/officeDocument/2006/relationships/image" Target="../media/image32.png"/><Relationship Id="rId43" Type="http://schemas.openxmlformats.org/officeDocument/2006/relationships/image" Target="../media/image57.png"/><Relationship Id="rId48" Type="http://schemas.openxmlformats.org/officeDocument/2006/relationships/image" Target="../media/image60.png"/><Relationship Id="rId56" Type="http://schemas.openxmlformats.org/officeDocument/2006/relationships/image" Target="../media/image68.jpeg"/><Relationship Id="rId64" Type="http://schemas.openxmlformats.org/officeDocument/2006/relationships/image" Target="../media/image76.png"/><Relationship Id="rId69" Type="http://schemas.openxmlformats.org/officeDocument/2006/relationships/image" Target="../media/image34.png"/><Relationship Id="rId8" Type="http://schemas.openxmlformats.org/officeDocument/2006/relationships/image" Target="../media/image5.png"/><Relationship Id="rId51" Type="http://schemas.openxmlformats.org/officeDocument/2006/relationships/image" Target="../media/image63.png"/><Relationship Id="rId72" Type="http://schemas.openxmlformats.org/officeDocument/2006/relationships/image" Target="../media/image40.png"/><Relationship Id="rId3" Type="http://schemas.openxmlformats.org/officeDocument/2006/relationships/image" Target="../media/image50.jpeg"/><Relationship Id="rId12" Type="http://schemas.openxmlformats.org/officeDocument/2006/relationships/image" Target="../media/image54.png"/><Relationship Id="rId17" Type="http://schemas.openxmlformats.org/officeDocument/2006/relationships/image" Target="../media/image12.png"/><Relationship Id="rId25" Type="http://schemas.openxmlformats.org/officeDocument/2006/relationships/image" Target="../media/image21.png"/><Relationship Id="rId33" Type="http://schemas.openxmlformats.org/officeDocument/2006/relationships/image" Target="../media/image30.png"/><Relationship Id="rId38" Type="http://schemas.openxmlformats.org/officeDocument/2006/relationships/image" Target="../media/image38.png"/><Relationship Id="rId46" Type="http://schemas.openxmlformats.org/officeDocument/2006/relationships/image" Target="../media/image58.png"/><Relationship Id="rId59" Type="http://schemas.openxmlformats.org/officeDocument/2006/relationships/image" Target="../media/image71.png"/><Relationship Id="rId67" Type="http://schemas.openxmlformats.org/officeDocument/2006/relationships/image" Target="../media/image79.png"/><Relationship Id="rId20" Type="http://schemas.openxmlformats.org/officeDocument/2006/relationships/image" Target="../media/image16.png"/><Relationship Id="rId41" Type="http://schemas.openxmlformats.org/officeDocument/2006/relationships/image" Target="../media/image43.png"/><Relationship Id="rId54" Type="http://schemas.openxmlformats.org/officeDocument/2006/relationships/image" Target="../media/image66.png"/><Relationship Id="rId62" Type="http://schemas.openxmlformats.org/officeDocument/2006/relationships/image" Target="../media/image74.png"/><Relationship Id="rId70" Type="http://schemas.openxmlformats.org/officeDocument/2006/relationships/image" Target="../media/image35.png"/><Relationship Id="rId75" Type="http://schemas.openxmlformats.org/officeDocument/2006/relationships/image" Target="../media/image82.png"/><Relationship Id="rId1" Type="http://schemas.openxmlformats.org/officeDocument/2006/relationships/image" Target="../media/image48.jpeg"/><Relationship Id="rId6" Type="http://schemas.openxmlformats.org/officeDocument/2006/relationships/image" Target="../media/image3.png"/><Relationship Id="rId15" Type="http://schemas.openxmlformats.org/officeDocument/2006/relationships/image" Target="../media/image10.png"/><Relationship Id="rId23" Type="http://schemas.openxmlformats.org/officeDocument/2006/relationships/image" Target="../media/image19.png"/><Relationship Id="rId28" Type="http://schemas.openxmlformats.org/officeDocument/2006/relationships/image" Target="../media/image25.png"/><Relationship Id="rId36" Type="http://schemas.openxmlformats.org/officeDocument/2006/relationships/image" Target="../media/image33.png"/><Relationship Id="rId49" Type="http://schemas.openxmlformats.org/officeDocument/2006/relationships/image" Target="../media/image61.png"/><Relationship Id="rId57" Type="http://schemas.openxmlformats.org/officeDocument/2006/relationships/image" Target="../media/image69.png"/><Relationship Id="rId10" Type="http://schemas.openxmlformats.org/officeDocument/2006/relationships/image" Target="../media/image53.png"/><Relationship Id="rId31" Type="http://schemas.openxmlformats.org/officeDocument/2006/relationships/image" Target="../media/image28.png"/><Relationship Id="rId44" Type="http://schemas.openxmlformats.org/officeDocument/2006/relationships/image" Target="../media/image45.png"/><Relationship Id="rId52" Type="http://schemas.openxmlformats.org/officeDocument/2006/relationships/image" Target="../media/image64.png"/><Relationship Id="rId60" Type="http://schemas.openxmlformats.org/officeDocument/2006/relationships/image" Target="../media/image72.png"/><Relationship Id="rId65" Type="http://schemas.openxmlformats.org/officeDocument/2006/relationships/image" Target="../media/image77.png"/><Relationship Id="rId73" Type="http://schemas.openxmlformats.org/officeDocument/2006/relationships/image" Target="../media/image81.png"/><Relationship Id="rId4" Type="http://schemas.openxmlformats.org/officeDocument/2006/relationships/image" Target="../media/image51.jpeg"/><Relationship Id="rId9" Type="http://schemas.openxmlformats.org/officeDocument/2006/relationships/image" Target="../media/image52.png"/><Relationship Id="rId13" Type="http://schemas.openxmlformats.org/officeDocument/2006/relationships/image" Target="../media/image55.png"/><Relationship Id="rId18" Type="http://schemas.openxmlformats.org/officeDocument/2006/relationships/image" Target="../media/image14.png"/><Relationship Id="rId39" Type="http://schemas.openxmlformats.org/officeDocument/2006/relationships/image" Target="../media/image41.png"/><Relationship Id="rId34" Type="http://schemas.openxmlformats.org/officeDocument/2006/relationships/image" Target="../media/image31.png"/><Relationship Id="rId50" Type="http://schemas.openxmlformats.org/officeDocument/2006/relationships/image" Target="../media/image62.jpeg"/><Relationship Id="rId55" Type="http://schemas.openxmlformats.org/officeDocument/2006/relationships/image" Target="../media/image67.png"/><Relationship Id="rId7" Type="http://schemas.openxmlformats.org/officeDocument/2006/relationships/image" Target="../media/image4.png"/><Relationship Id="rId71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530457</xdr:colOff>
      <xdr:row>20</xdr:row>
      <xdr:rowOff>127773</xdr:rowOff>
    </xdr:from>
    <xdr:to>
      <xdr:col>14</xdr:col>
      <xdr:colOff>534329</xdr:colOff>
      <xdr:row>24</xdr:row>
      <xdr:rowOff>123901</xdr:rowOff>
    </xdr:to>
    <xdr:sp macro="" textlink="">
      <xdr:nvSpPr>
        <xdr:cNvPr id="2" name="Line 428">
          <a:extLst>
            <a:ext uri="{FF2B5EF4-FFF2-40B4-BE49-F238E27FC236}">
              <a16:creationId xmlns:a16="http://schemas.microsoft.com/office/drawing/2014/main" id="{89237156-D463-4426-A2A6-4732F841F92A}"/>
            </a:ext>
          </a:extLst>
        </xdr:cNvPr>
        <xdr:cNvSpPr>
          <a:spLocks noChangeShapeType="1"/>
        </xdr:cNvSpPr>
      </xdr:nvSpPr>
      <xdr:spPr bwMode="auto">
        <a:xfrm flipV="1">
          <a:off x="9384897" y="3480573"/>
          <a:ext cx="3872" cy="6666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48556</xdr:colOff>
      <xdr:row>34</xdr:row>
      <xdr:rowOff>153146</xdr:rowOff>
    </xdr:from>
    <xdr:ext cx="328709" cy="78351"/>
    <xdr:sp macro="" textlink="">
      <xdr:nvSpPr>
        <xdr:cNvPr id="3" name="Text Box 1194">
          <a:extLst>
            <a:ext uri="{FF2B5EF4-FFF2-40B4-BE49-F238E27FC236}">
              <a16:creationId xmlns:a16="http://schemas.microsoft.com/office/drawing/2014/main" id="{7B04BCCC-6CBB-4824-BCCE-5C54115035C6}"/>
            </a:ext>
          </a:extLst>
        </xdr:cNvPr>
        <xdr:cNvSpPr txBox="1">
          <a:spLocks noChangeArrowheads="1"/>
        </xdr:cNvSpPr>
      </xdr:nvSpPr>
      <xdr:spPr bwMode="auto">
        <a:xfrm>
          <a:off x="9535456" y="5852906"/>
          <a:ext cx="328709" cy="78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2.7+0.8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20905</xdr:colOff>
      <xdr:row>18</xdr:row>
      <xdr:rowOff>77092</xdr:rowOff>
    </xdr:from>
    <xdr:to>
      <xdr:col>12</xdr:col>
      <xdr:colOff>70529</xdr:colOff>
      <xdr:row>21</xdr:row>
      <xdr:rowOff>160318</xdr:rowOff>
    </xdr:to>
    <xdr:sp macro="" textlink="">
      <xdr:nvSpPr>
        <xdr:cNvPr id="4" name="Freeform 533">
          <a:extLst>
            <a:ext uri="{FF2B5EF4-FFF2-40B4-BE49-F238E27FC236}">
              <a16:creationId xmlns:a16="http://schemas.microsoft.com/office/drawing/2014/main" id="{B043F786-A3D6-4EB0-9F91-6A8C587BD157}"/>
            </a:ext>
          </a:extLst>
        </xdr:cNvPr>
        <xdr:cNvSpPr>
          <a:spLocks/>
        </xdr:cNvSpPr>
      </xdr:nvSpPr>
      <xdr:spPr bwMode="auto">
        <a:xfrm>
          <a:off x="6977965" y="3094612"/>
          <a:ext cx="682084" cy="586146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  <a:gd name="connsiteX0" fmla="*/ 9933 w 10000"/>
            <a:gd name="connsiteY0" fmla="*/ 8232 h 8232"/>
            <a:gd name="connsiteX1" fmla="*/ 10000 w 10000"/>
            <a:gd name="connsiteY1" fmla="*/ 5738 h 8232"/>
            <a:gd name="connsiteX2" fmla="*/ 6514 w 10000"/>
            <a:gd name="connsiteY2" fmla="*/ 2849 h 8232"/>
            <a:gd name="connsiteX3" fmla="*/ 2066 w 10000"/>
            <a:gd name="connsiteY3" fmla="*/ 1749 h 8232"/>
            <a:gd name="connsiteX4" fmla="*/ 0 w 10000"/>
            <a:gd name="connsiteY4" fmla="*/ 0 h 8232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2432 w 10366"/>
            <a:gd name="connsiteY3" fmla="*/ 3725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307 w 10366"/>
            <a:gd name="connsiteY3" fmla="*/ 2191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2197 w 10602"/>
            <a:gd name="connsiteY3" fmla="*/ 3158 h 11633"/>
            <a:gd name="connsiteX4" fmla="*/ 0 w 10602"/>
            <a:gd name="connsiteY4" fmla="*/ 0 h 11633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064 w 10550"/>
            <a:gd name="connsiteY3" fmla="*/ 4427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537 w 10550"/>
            <a:gd name="connsiteY4" fmla="*/ 2891 h 10966"/>
            <a:gd name="connsiteX5" fmla="*/ 0 w 10550"/>
            <a:gd name="connsiteY5" fmla="*/ 0 h 10966"/>
            <a:gd name="connsiteX0" fmla="*/ 10483 w 10550"/>
            <a:gd name="connsiteY0" fmla="*/ 10978 h 10978"/>
            <a:gd name="connsiteX1" fmla="*/ 10550 w 10550"/>
            <a:gd name="connsiteY1" fmla="*/ 7948 h 10978"/>
            <a:gd name="connsiteX2" fmla="*/ 8801 w 10550"/>
            <a:gd name="connsiteY2" fmla="*/ 5549 h 10978"/>
            <a:gd name="connsiteX3" fmla="*/ 7116 w 10550"/>
            <a:gd name="connsiteY3" fmla="*/ 4072 h 10978"/>
            <a:gd name="connsiteX4" fmla="*/ 2537 w 10550"/>
            <a:gd name="connsiteY4" fmla="*/ 2903 h 10978"/>
            <a:gd name="connsiteX5" fmla="*/ 0 w 10550"/>
            <a:gd name="connsiteY5" fmla="*/ 12 h 10978"/>
            <a:gd name="connsiteX0" fmla="*/ 10451 w 10518"/>
            <a:gd name="connsiteY0" fmla="*/ 10485 h 10485"/>
            <a:gd name="connsiteX1" fmla="*/ 10518 w 10518"/>
            <a:gd name="connsiteY1" fmla="*/ 7455 h 10485"/>
            <a:gd name="connsiteX2" fmla="*/ 8769 w 10518"/>
            <a:gd name="connsiteY2" fmla="*/ 5056 h 10485"/>
            <a:gd name="connsiteX3" fmla="*/ 7084 w 10518"/>
            <a:gd name="connsiteY3" fmla="*/ 3579 h 10485"/>
            <a:gd name="connsiteX4" fmla="*/ 2505 w 10518"/>
            <a:gd name="connsiteY4" fmla="*/ 2410 h 10485"/>
            <a:gd name="connsiteX5" fmla="*/ 0 w 10518"/>
            <a:gd name="connsiteY5" fmla="*/ 18 h 10485"/>
            <a:gd name="connsiteX0" fmla="*/ 10451 w 10518"/>
            <a:gd name="connsiteY0" fmla="*/ 10614 h 10614"/>
            <a:gd name="connsiteX1" fmla="*/ 10518 w 10518"/>
            <a:gd name="connsiteY1" fmla="*/ 7584 h 10614"/>
            <a:gd name="connsiteX2" fmla="*/ 8769 w 10518"/>
            <a:gd name="connsiteY2" fmla="*/ 5185 h 10614"/>
            <a:gd name="connsiteX3" fmla="*/ 7084 w 10518"/>
            <a:gd name="connsiteY3" fmla="*/ 3708 h 10614"/>
            <a:gd name="connsiteX4" fmla="*/ 2505 w 10518"/>
            <a:gd name="connsiteY4" fmla="*/ 2539 h 10614"/>
            <a:gd name="connsiteX5" fmla="*/ 0 w 10518"/>
            <a:gd name="connsiteY5" fmla="*/ 147 h 10614"/>
            <a:gd name="connsiteX0" fmla="*/ 10419 w 10486"/>
            <a:gd name="connsiteY0" fmla="*/ 10234 h 10234"/>
            <a:gd name="connsiteX1" fmla="*/ 10486 w 10486"/>
            <a:gd name="connsiteY1" fmla="*/ 7204 h 10234"/>
            <a:gd name="connsiteX2" fmla="*/ 8737 w 10486"/>
            <a:gd name="connsiteY2" fmla="*/ 4805 h 10234"/>
            <a:gd name="connsiteX3" fmla="*/ 7052 w 10486"/>
            <a:gd name="connsiteY3" fmla="*/ 3328 h 10234"/>
            <a:gd name="connsiteX4" fmla="*/ 2473 w 10486"/>
            <a:gd name="connsiteY4" fmla="*/ 2159 h 10234"/>
            <a:gd name="connsiteX5" fmla="*/ 0 w 10486"/>
            <a:gd name="connsiteY5" fmla="*/ 183 h 10234"/>
            <a:gd name="connsiteX0" fmla="*/ 10419 w 10486"/>
            <a:gd name="connsiteY0" fmla="*/ 10434 h 10434"/>
            <a:gd name="connsiteX1" fmla="*/ 10486 w 10486"/>
            <a:gd name="connsiteY1" fmla="*/ 7404 h 10434"/>
            <a:gd name="connsiteX2" fmla="*/ 8737 w 10486"/>
            <a:gd name="connsiteY2" fmla="*/ 5005 h 10434"/>
            <a:gd name="connsiteX3" fmla="*/ 7052 w 10486"/>
            <a:gd name="connsiteY3" fmla="*/ 3528 h 10434"/>
            <a:gd name="connsiteX4" fmla="*/ 2473 w 10486"/>
            <a:gd name="connsiteY4" fmla="*/ 2359 h 10434"/>
            <a:gd name="connsiteX5" fmla="*/ 0 w 10486"/>
            <a:gd name="connsiteY5" fmla="*/ 383 h 10434"/>
            <a:gd name="connsiteX0" fmla="*/ 10419 w 10486"/>
            <a:gd name="connsiteY0" fmla="*/ 10423 h 10423"/>
            <a:gd name="connsiteX1" fmla="*/ 10486 w 10486"/>
            <a:gd name="connsiteY1" fmla="*/ 7393 h 10423"/>
            <a:gd name="connsiteX2" fmla="*/ 8737 w 10486"/>
            <a:gd name="connsiteY2" fmla="*/ 4994 h 10423"/>
            <a:gd name="connsiteX3" fmla="*/ 7052 w 10486"/>
            <a:gd name="connsiteY3" fmla="*/ 3517 h 10423"/>
            <a:gd name="connsiteX4" fmla="*/ 2667 w 10486"/>
            <a:gd name="connsiteY4" fmla="*/ 2431 h 10423"/>
            <a:gd name="connsiteX5" fmla="*/ 0 w 10486"/>
            <a:gd name="connsiteY5" fmla="*/ 372 h 10423"/>
            <a:gd name="connsiteX0" fmla="*/ 10419 w 10486"/>
            <a:gd name="connsiteY0" fmla="*/ 10449 h 10449"/>
            <a:gd name="connsiteX1" fmla="*/ 10486 w 10486"/>
            <a:gd name="connsiteY1" fmla="*/ 7419 h 10449"/>
            <a:gd name="connsiteX2" fmla="*/ 8737 w 10486"/>
            <a:gd name="connsiteY2" fmla="*/ 5020 h 10449"/>
            <a:gd name="connsiteX3" fmla="*/ 7052 w 10486"/>
            <a:gd name="connsiteY3" fmla="*/ 3543 h 10449"/>
            <a:gd name="connsiteX4" fmla="*/ 2667 w 10486"/>
            <a:gd name="connsiteY4" fmla="*/ 2457 h 10449"/>
            <a:gd name="connsiteX5" fmla="*/ 0 w 10486"/>
            <a:gd name="connsiteY5" fmla="*/ 398 h 10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86" h="10449">
              <a:moveTo>
                <a:pt x="10419" y="10449"/>
              </a:moveTo>
              <a:cubicBezTo>
                <a:pt x="10441" y="9440"/>
                <a:pt x="10464" y="8429"/>
                <a:pt x="10486" y="7419"/>
              </a:cubicBezTo>
              <a:cubicBezTo>
                <a:pt x="10193" y="6537"/>
                <a:pt x="9318" y="5605"/>
                <a:pt x="8737" y="5020"/>
              </a:cubicBezTo>
              <a:cubicBezTo>
                <a:pt x="8156" y="4435"/>
                <a:pt x="8148" y="4073"/>
                <a:pt x="7052" y="3543"/>
              </a:cubicBezTo>
              <a:cubicBezTo>
                <a:pt x="4916" y="1808"/>
                <a:pt x="4071" y="4058"/>
                <a:pt x="2667" y="2457"/>
              </a:cubicBezTo>
              <a:cubicBezTo>
                <a:pt x="1962" y="707"/>
                <a:pt x="1430" y="-726"/>
                <a:pt x="0" y="3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108536</xdr:colOff>
      <xdr:row>18</xdr:row>
      <xdr:rowOff>79166</xdr:rowOff>
    </xdr:from>
    <xdr:ext cx="48032" cy="96514"/>
    <xdr:sp macro="" textlink="">
      <xdr:nvSpPr>
        <xdr:cNvPr id="5" name="Text Box 1194">
          <a:extLst>
            <a:ext uri="{FF2B5EF4-FFF2-40B4-BE49-F238E27FC236}">
              <a16:creationId xmlns:a16="http://schemas.microsoft.com/office/drawing/2014/main" id="{F548508B-EF70-4412-AD3B-DBF35691E5D3}"/>
            </a:ext>
          </a:extLst>
        </xdr:cNvPr>
        <xdr:cNvSpPr txBox="1">
          <a:spLocks noChangeArrowheads="1"/>
        </xdr:cNvSpPr>
      </xdr:nvSpPr>
      <xdr:spPr bwMode="auto">
        <a:xfrm rot="1111675">
          <a:off x="7065596" y="3096686"/>
          <a:ext cx="48032" cy="965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651537</xdr:colOff>
      <xdr:row>17</xdr:row>
      <xdr:rowOff>138908</xdr:rowOff>
    </xdr:from>
    <xdr:to>
      <xdr:col>15</xdr:col>
      <xdr:colOff>2406</xdr:colOff>
      <xdr:row>24</xdr:row>
      <xdr:rowOff>160118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7F3ECF8-61AE-4639-98F1-2EBC277EE606}"/>
            </a:ext>
          </a:extLst>
        </xdr:cNvPr>
        <xdr:cNvGrpSpPr/>
      </xdr:nvGrpSpPr>
      <xdr:grpSpPr>
        <a:xfrm rot="10800000">
          <a:off x="9906150" y="3168473"/>
          <a:ext cx="57562" cy="1268677"/>
          <a:chOff x="1673365" y="9630552"/>
          <a:chExt cx="98579" cy="1140369"/>
        </a:xfrm>
      </xdr:grpSpPr>
      <xdr:sp macro="" textlink="">
        <xdr:nvSpPr>
          <xdr:cNvPr id="7" name="Freeform 1415">
            <a:extLst>
              <a:ext uri="{FF2B5EF4-FFF2-40B4-BE49-F238E27FC236}">
                <a16:creationId xmlns:a16="http://schemas.microsoft.com/office/drawing/2014/main" id="{A9CFA14B-BB86-52B9-3F60-7EAED425B4DB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Freeform 1415">
            <a:extLst>
              <a:ext uri="{FF2B5EF4-FFF2-40B4-BE49-F238E27FC236}">
                <a16:creationId xmlns:a16="http://schemas.microsoft.com/office/drawing/2014/main" id="{063C8F8D-178F-27FB-A577-F2D4210BC3B9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564061</xdr:colOff>
      <xdr:row>18</xdr:row>
      <xdr:rowOff>154726</xdr:rowOff>
    </xdr:from>
    <xdr:to>
      <xdr:col>14</xdr:col>
      <xdr:colOff>621944</xdr:colOff>
      <xdr:row>24</xdr:row>
      <xdr:rowOff>62796</xdr:rowOff>
    </xdr:to>
    <xdr:grpSp>
      <xdr:nvGrpSpPr>
        <xdr:cNvPr id="9" name="Group 1435">
          <a:extLst>
            <a:ext uri="{FF2B5EF4-FFF2-40B4-BE49-F238E27FC236}">
              <a16:creationId xmlns:a16="http://schemas.microsoft.com/office/drawing/2014/main" id="{5B518EF8-B842-4DC3-8D2E-5D8B0711F5B7}"/>
            </a:ext>
          </a:extLst>
        </xdr:cNvPr>
        <xdr:cNvGrpSpPr>
          <a:grpSpLocks/>
        </xdr:cNvGrpSpPr>
      </xdr:nvGrpSpPr>
      <xdr:grpSpPr bwMode="auto">
        <a:xfrm>
          <a:off x="9818674" y="3362500"/>
          <a:ext cx="57883" cy="977328"/>
          <a:chOff x="1729" y="1692"/>
          <a:chExt cx="21" cy="146"/>
        </a:xfrm>
      </xdr:grpSpPr>
      <xdr:sp macro="" textlink="">
        <xdr:nvSpPr>
          <xdr:cNvPr id="10" name="Line 1436">
            <a:extLst>
              <a:ext uri="{FF2B5EF4-FFF2-40B4-BE49-F238E27FC236}">
                <a16:creationId xmlns:a16="http://schemas.microsoft.com/office/drawing/2014/main" id="{F3858F4A-3F4C-E89B-1124-6751B8F7C93F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437">
            <a:extLst>
              <a:ext uri="{FF2B5EF4-FFF2-40B4-BE49-F238E27FC236}">
                <a16:creationId xmlns:a16="http://schemas.microsoft.com/office/drawing/2014/main" id="{6AAA4D33-7C5C-D0EB-3407-CFBA908BC1F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Line 1438">
            <a:extLst>
              <a:ext uri="{FF2B5EF4-FFF2-40B4-BE49-F238E27FC236}">
                <a16:creationId xmlns:a16="http://schemas.microsoft.com/office/drawing/2014/main" id="{2CA5845A-E9D6-A468-D4F2-CD2A833335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Line 1439">
            <a:extLst>
              <a:ext uri="{FF2B5EF4-FFF2-40B4-BE49-F238E27FC236}">
                <a16:creationId xmlns:a16="http://schemas.microsoft.com/office/drawing/2014/main" id="{CFFB74E4-1842-B3B7-31C4-993AAE7944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" name="Line 1440">
            <a:extLst>
              <a:ext uri="{FF2B5EF4-FFF2-40B4-BE49-F238E27FC236}">
                <a16:creationId xmlns:a16="http://schemas.microsoft.com/office/drawing/2014/main" id="{0CE18A18-7D3E-CAC6-DB76-6BB2D44E483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" name="Line 1441">
            <a:extLst>
              <a:ext uri="{FF2B5EF4-FFF2-40B4-BE49-F238E27FC236}">
                <a16:creationId xmlns:a16="http://schemas.microsoft.com/office/drawing/2014/main" id="{5199F76F-590B-82A1-FD83-D1B3BB8D514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Line 1442">
            <a:extLst>
              <a:ext uri="{FF2B5EF4-FFF2-40B4-BE49-F238E27FC236}">
                <a16:creationId xmlns:a16="http://schemas.microsoft.com/office/drawing/2014/main" id="{96322D6A-A22D-6156-F406-70EEA5205A4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" name="Line 1443">
            <a:extLst>
              <a:ext uri="{FF2B5EF4-FFF2-40B4-BE49-F238E27FC236}">
                <a16:creationId xmlns:a16="http://schemas.microsoft.com/office/drawing/2014/main" id="{A0109743-B7E3-FB5C-553E-EC85C859845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" name="Line 1444">
            <a:extLst>
              <a:ext uri="{FF2B5EF4-FFF2-40B4-BE49-F238E27FC236}">
                <a16:creationId xmlns:a16="http://schemas.microsoft.com/office/drawing/2014/main" id="{E003E281-5B9F-85C8-33F6-F20EC5C1C1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" name="Line 1445">
            <a:extLst>
              <a:ext uri="{FF2B5EF4-FFF2-40B4-BE49-F238E27FC236}">
                <a16:creationId xmlns:a16="http://schemas.microsoft.com/office/drawing/2014/main" id="{4E566CC3-50DF-C576-E941-DCF7086C9C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Line 1446">
            <a:extLst>
              <a:ext uri="{FF2B5EF4-FFF2-40B4-BE49-F238E27FC236}">
                <a16:creationId xmlns:a16="http://schemas.microsoft.com/office/drawing/2014/main" id="{02BE7345-0F87-32B4-45EA-79A0C602D0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Line 1447">
            <a:extLst>
              <a:ext uri="{FF2B5EF4-FFF2-40B4-BE49-F238E27FC236}">
                <a16:creationId xmlns:a16="http://schemas.microsoft.com/office/drawing/2014/main" id="{1EBBBFD7-C94A-AEE1-C21E-02AFBAAE3D3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Line 1448">
            <a:extLst>
              <a:ext uri="{FF2B5EF4-FFF2-40B4-BE49-F238E27FC236}">
                <a16:creationId xmlns:a16="http://schemas.microsoft.com/office/drawing/2014/main" id="{77EF017B-BFAB-30A5-5A5B-46A0677E1B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1449">
            <a:extLst>
              <a:ext uri="{FF2B5EF4-FFF2-40B4-BE49-F238E27FC236}">
                <a16:creationId xmlns:a16="http://schemas.microsoft.com/office/drawing/2014/main" id="{ED61A350-F8D9-7965-041D-83DE5EDD9D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499202</xdr:colOff>
      <xdr:row>21</xdr:row>
      <xdr:rowOff>2933</xdr:rowOff>
    </xdr:from>
    <xdr:to>
      <xdr:col>14</xdr:col>
      <xdr:colOff>696205</xdr:colOff>
      <xdr:row>22</xdr:row>
      <xdr:rowOff>21039</xdr:rowOff>
    </xdr:to>
    <xdr:sp macro="" textlink="">
      <xdr:nvSpPr>
        <xdr:cNvPr id="24" name="Text Box 1137">
          <a:extLst>
            <a:ext uri="{FF2B5EF4-FFF2-40B4-BE49-F238E27FC236}">
              <a16:creationId xmlns:a16="http://schemas.microsoft.com/office/drawing/2014/main" id="{842ED699-E207-4FE0-A4C9-26E771F1F23A}"/>
            </a:ext>
          </a:extLst>
        </xdr:cNvPr>
        <xdr:cNvSpPr txBox="1">
          <a:spLocks noChangeArrowheads="1"/>
        </xdr:cNvSpPr>
      </xdr:nvSpPr>
      <xdr:spPr bwMode="auto">
        <a:xfrm>
          <a:off x="9353642" y="3523373"/>
          <a:ext cx="136043" cy="185746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450" h="192156">
              <a:moveTo>
                <a:pt x="0" y="11476"/>
              </a:moveTo>
              <a:lnTo>
                <a:pt x="188450" y="0"/>
              </a:lnTo>
              <a:lnTo>
                <a:pt x="182712" y="192156"/>
              </a:lnTo>
              <a:lnTo>
                <a:pt x="48317" y="147799"/>
              </a:lnTo>
              <a:lnTo>
                <a:pt x="0" y="11476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85125</xdr:colOff>
      <xdr:row>22</xdr:row>
      <xdr:rowOff>165647</xdr:rowOff>
    </xdr:from>
    <xdr:to>
      <xdr:col>12</xdr:col>
      <xdr:colOff>130844</xdr:colOff>
      <xdr:row>23</xdr:row>
      <xdr:rowOff>167953</xdr:rowOff>
    </xdr:to>
    <xdr:sp macro="" textlink="">
      <xdr:nvSpPr>
        <xdr:cNvPr id="25" name="Line 1390">
          <a:extLst>
            <a:ext uri="{FF2B5EF4-FFF2-40B4-BE49-F238E27FC236}">
              <a16:creationId xmlns:a16="http://schemas.microsoft.com/office/drawing/2014/main" id="{D3CCB77A-F94C-45AC-B800-FD885ED087BE}"/>
            </a:ext>
          </a:extLst>
        </xdr:cNvPr>
        <xdr:cNvSpPr>
          <a:spLocks noChangeShapeType="1"/>
        </xdr:cNvSpPr>
      </xdr:nvSpPr>
      <xdr:spPr bwMode="auto">
        <a:xfrm>
          <a:off x="7674645" y="3853727"/>
          <a:ext cx="45719" cy="169946"/>
        </a:xfrm>
        <a:custGeom>
          <a:avLst/>
          <a:gdLst>
            <a:gd name="connsiteX0" fmla="*/ 0 w 34787"/>
            <a:gd name="connsiteY0" fmla="*/ 0 h 173889"/>
            <a:gd name="connsiteX1" fmla="*/ 34787 w 34787"/>
            <a:gd name="connsiteY1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388" h="173889">
              <a:moveTo>
                <a:pt x="4601" y="0"/>
              </a:moveTo>
              <a:lnTo>
                <a:pt x="0" y="2302"/>
              </a:lnTo>
              <a:cubicBezTo>
                <a:pt x="16197" y="57963"/>
                <a:pt x="27792" y="115926"/>
                <a:pt x="39388" y="173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4656</xdr:colOff>
      <xdr:row>20</xdr:row>
      <xdr:rowOff>3343</xdr:rowOff>
    </xdr:from>
    <xdr:to>
      <xdr:col>12</xdr:col>
      <xdr:colOff>666750</xdr:colOff>
      <xdr:row>20</xdr:row>
      <xdr:rowOff>155673</xdr:rowOff>
    </xdr:to>
    <xdr:sp macro="" textlink="">
      <xdr:nvSpPr>
        <xdr:cNvPr id="26" name="Line 1390">
          <a:extLst>
            <a:ext uri="{FF2B5EF4-FFF2-40B4-BE49-F238E27FC236}">
              <a16:creationId xmlns:a16="http://schemas.microsoft.com/office/drawing/2014/main" id="{71975854-4754-4029-B95D-ECF3F6E103BF}"/>
            </a:ext>
          </a:extLst>
        </xdr:cNvPr>
        <xdr:cNvSpPr>
          <a:spLocks noChangeShapeType="1"/>
        </xdr:cNvSpPr>
      </xdr:nvSpPr>
      <xdr:spPr bwMode="auto">
        <a:xfrm rot="286850" flipH="1">
          <a:off x="7594176" y="3356143"/>
          <a:ext cx="623994" cy="152330"/>
        </a:xfrm>
        <a:custGeom>
          <a:avLst/>
          <a:gdLst>
            <a:gd name="connsiteX0" fmla="*/ 0 w 273787"/>
            <a:gd name="connsiteY0" fmla="*/ 0 h 140346"/>
            <a:gd name="connsiteX1" fmla="*/ 273787 w 273787"/>
            <a:gd name="connsiteY1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82990"/>
            <a:gd name="connsiteY0" fmla="*/ 0 h 55219"/>
            <a:gd name="connsiteX1" fmla="*/ 190960 w 282990"/>
            <a:gd name="connsiteY1" fmla="*/ 41414 h 55219"/>
            <a:gd name="connsiteX2" fmla="*/ 282990 w 282990"/>
            <a:gd name="connsiteY2" fmla="*/ 55219 h 55219"/>
            <a:gd name="connsiteX0" fmla="*/ 0 w 282990"/>
            <a:gd name="connsiteY0" fmla="*/ 19583 h 74802"/>
            <a:gd name="connsiteX1" fmla="*/ 92029 w 282990"/>
            <a:gd name="connsiteY1" fmla="*/ 1178 h 74802"/>
            <a:gd name="connsiteX2" fmla="*/ 190960 w 282990"/>
            <a:gd name="connsiteY2" fmla="*/ 60997 h 74802"/>
            <a:gd name="connsiteX3" fmla="*/ 282990 w 282990"/>
            <a:gd name="connsiteY3" fmla="*/ 74802 h 74802"/>
            <a:gd name="connsiteX0" fmla="*/ 0 w 310599"/>
            <a:gd name="connsiteY0" fmla="*/ 170450 h 170450"/>
            <a:gd name="connsiteX1" fmla="*/ 119638 w 310599"/>
            <a:gd name="connsiteY1" fmla="*/ 197 h 170450"/>
            <a:gd name="connsiteX2" fmla="*/ 218569 w 310599"/>
            <a:gd name="connsiteY2" fmla="*/ 60016 h 170450"/>
            <a:gd name="connsiteX3" fmla="*/ 310599 w 310599"/>
            <a:gd name="connsiteY3" fmla="*/ 73821 h 170450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216268 w 340508"/>
            <a:gd name="connsiteY2" fmla="*/ 131291 h 227920"/>
            <a:gd name="connsiteX3" fmla="*/ 340508 w 340508"/>
            <a:gd name="connsiteY3" fmla="*/ 105983 h 227920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197862 w 340508"/>
            <a:gd name="connsiteY2" fmla="*/ 126690 h 227920"/>
            <a:gd name="connsiteX3" fmla="*/ 340508 w 340508"/>
            <a:gd name="connsiteY3" fmla="*/ 105983 h 227920"/>
            <a:gd name="connsiteX0" fmla="*/ 0 w 340508"/>
            <a:gd name="connsiteY0" fmla="*/ 359008 h 359008"/>
            <a:gd name="connsiteX1" fmla="*/ 112735 w 340508"/>
            <a:gd name="connsiteY1" fmla="*/ 96 h 359008"/>
            <a:gd name="connsiteX2" fmla="*/ 197862 w 340508"/>
            <a:gd name="connsiteY2" fmla="*/ 257778 h 359008"/>
            <a:gd name="connsiteX3" fmla="*/ 340508 w 340508"/>
            <a:gd name="connsiteY3" fmla="*/ 237071 h 359008"/>
            <a:gd name="connsiteX0" fmla="*/ 0 w 517664"/>
            <a:gd name="connsiteY0" fmla="*/ 51186 h 258253"/>
            <a:gd name="connsiteX1" fmla="*/ 289891 w 517664"/>
            <a:gd name="connsiteY1" fmla="*/ 571 h 258253"/>
            <a:gd name="connsiteX2" fmla="*/ 375018 w 517664"/>
            <a:gd name="connsiteY2" fmla="*/ 258253 h 258253"/>
            <a:gd name="connsiteX3" fmla="*/ 517664 w 517664"/>
            <a:gd name="connsiteY3" fmla="*/ 237546 h 258253"/>
            <a:gd name="connsiteX0" fmla="*/ 0 w 517664"/>
            <a:gd name="connsiteY0" fmla="*/ 55749 h 262816"/>
            <a:gd name="connsiteX1" fmla="*/ 331304 w 517664"/>
            <a:gd name="connsiteY1" fmla="*/ 532 h 262816"/>
            <a:gd name="connsiteX2" fmla="*/ 375018 w 517664"/>
            <a:gd name="connsiteY2" fmla="*/ 262816 h 262816"/>
            <a:gd name="connsiteX3" fmla="*/ 517664 w 517664"/>
            <a:gd name="connsiteY3" fmla="*/ 242109 h 262816"/>
            <a:gd name="connsiteX0" fmla="*/ 0 w 533769"/>
            <a:gd name="connsiteY0" fmla="*/ 0 h 287593"/>
            <a:gd name="connsiteX1" fmla="*/ 347409 w 533769"/>
            <a:gd name="connsiteY1" fmla="*/ 25309 h 287593"/>
            <a:gd name="connsiteX2" fmla="*/ 391123 w 533769"/>
            <a:gd name="connsiteY2" fmla="*/ 287593 h 287593"/>
            <a:gd name="connsiteX3" fmla="*/ 533769 w 533769"/>
            <a:gd name="connsiteY3" fmla="*/ 266886 h 287593"/>
            <a:gd name="connsiteX0" fmla="*/ 0 w 526867"/>
            <a:gd name="connsiteY0" fmla="*/ 0 h 287593"/>
            <a:gd name="connsiteX1" fmla="*/ 347409 w 526867"/>
            <a:gd name="connsiteY1" fmla="*/ 25309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26867"/>
            <a:gd name="connsiteY0" fmla="*/ 0 h 287593"/>
            <a:gd name="connsiteX1" fmla="*/ 354312 w 526867"/>
            <a:gd name="connsiteY1" fmla="*/ 6903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47573"/>
            <a:gd name="connsiteY0" fmla="*/ 0 h 331307"/>
            <a:gd name="connsiteX1" fmla="*/ 375018 w 547573"/>
            <a:gd name="connsiteY1" fmla="*/ 50617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31307"/>
            <a:gd name="connsiteX1" fmla="*/ 322102 w 547573"/>
            <a:gd name="connsiteY1" fmla="*/ 52918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15202"/>
            <a:gd name="connsiteX1" fmla="*/ 322102 w 547573"/>
            <a:gd name="connsiteY1" fmla="*/ 52918 h 315202"/>
            <a:gd name="connsiteX2" fmla="*/ 381919 w 547573"/>
            <a:gd name="connsiteY2" fmla="*/ 315202 h 315202"/>
            <a:gd name="connsiteX3" fmla="*/ 547573 w 547573"/>
            <a:gd name="connsiteY3" fmla="*/ 289893 h 315202"/>
            <a:gd name="connsiteX0" fmla="*/ 0 w 547573"/>
            <a:gd name="connsiteY0" fmla="*/ 0 h 319803"/>
            <a:gd name="connsiteX1" fmla="*/ 322102 w 547573"/>
            <a:gd name="connsiteY1" fmla="*/ 52918 h 319803"/>
            <a:gd name="connsiteX2" fmla="*/ 363514 w 547573"/>
            <a:gd name="connsiteY2" fmla="*/ 319803 h 319803"/>
            <a:gd name="connsiteX3" fmla="*/ 547573 w 547573"/>
            <a:gd name="connsiteY3" fmla="*/ 289893 h 319803"/>
            <a:gd name="connsiteX0" fmla="*/ 0 w 579783"/>
            <a:gd name="connsiteY0" fmla="*/ 0 h 319803"/>
            <a:gd name="connsiteX1" fmla="*/ 322102 w 579783"/>
            <a:gd name="connsiteY1" fmla="*/ 52918 h 319803"/>
            <a:gd name="connsiteX2" fmla="*/ 363514 w 579783"/>
            <a:gd name="connsiteY2" fmla="*/ 319803 h 319803"/>
            <a:gd name="connsiteX3" fmla="*/ 579783 w 579783"/>
            <a:gd name="connsiteY3" fmla="*/ 264585 h 319803"/>
            <a:gd name="connsiteX0" fmla="*/ 0 w 579783"/>
            <a:gd name="connsiteY0" fmla="*/ 0 h 310600"/>
            <a:gd name="connsiteX1" fmla="*/ 322102 w 579783"/>
            <a:gd name="connsiteY1" fmla="*/ 52918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579783"/>
            <a:gd name="connsiteY0" fmla="*/ 0 h 310600"/>
            <a:gd name="connsiteX1" fmla="*/ 287592 w 579783"/>
            <a:gd name="connsiteY1" fmla="*/ 41414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618896"/>
            <a:gd name="connsiteY0" fmla="*/ 0 h 319802"/>
            <a:gd name="connsiteX1" fmla="*/ 326705 w 618896"/>
            <a:gd name="connsiteY1" fmla="*/ 50616 h 319802"/>
            <a:gd name="connsiteX2" fmla="*/ 418732 w 618896"/>
            <a:gd name="connsiteY2" fmla="*/ 319802 h 319802"/>
            <a:gd name="connsiteX3" fmla="*/ 618896 w 618896"/>
            <a:gd name="connsiteY3" fmla="*/ 273787 h 319802"/>
            <a:gd name="connsiteX0" fmla="*/ 0 w 618896"/>
            <a:gd name="connsiteY0" fmla="*/ 0 h 319802"/>
            <a:gd name="connsiteX1" fmla="*/ 299096 w 618896"/>
            <a:gd name="connsiteY1" fmla="*/ 27609 h 319802"/>
            <a:gd name="connsiteX2" fmla="*/ 418732 w 618896"/>
            <a:gd name="connsiteY2" fmla="*/ 319802 h 319802"/>
            <a:gd name="connsiteX3" fmla="*/ 618896 w 618896"/>
            <a:gd name="connsiteY3" fmla="*/ 273787 h 319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896" h="319802">
              <a:moveTo>
                <a:pt x="0" y="0"/>
              </a:moveTo>
              <a:cubicBezTo>
                <a:pt x="12271" y="384"/>
                <a:pt x="267269" y="20707"/>
                <a:pt x="299096" y="27609"/>
              </a:cubicBezTo>
              <a:cubicBezTo>
                <a:pt x="330923" y="34511"/>
                <a:pt x="383838" y="310982"/>
                <a:pt x="418732" y="319802"/>
              </a:cubicBezTo>
              <a:cubicBezTo>
                <a:pt x="484686" y="304464"/>
                <a:pt x="534536" y="305229"/>
                <a:pt x="618896" y="273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366643</xdr:colOff>
      <xdr:row>33</xdr:row>
      <xdr:rowOff>27634</xdr:rowOff>
    </xdr:from>
    <xdr:to>
      <xdr:col>2</xdr:col>
      <xdr:colOff>234676</xdr:colOff>
      <xdr:row>34</xdr:row>
      <xdr:rowOff>110435</xdr:rowOff>
    </xdr:to>
    <xdr:sp macro="" textlink="">
      <xdr:nvSpPr>
        <xdr:cNvPr id="27" name="Text Box 1147">
          <a:extLst>
            <a:ext uri="{FF2B5EF4-FFF2-40B4-BE49-F238E27FC236}">
              <a16:creationId xmlns:a16="http://schemas.microsoft.com/office/drawing/2014/main" id="{CF4F913E-A64B-43EC-A7AA-6AC6563F541A}"/>
            </a:ext>
          </a:extLst>
        </xdr:cNvPr>
        <xdr:cNvSpPr txBox="1">
          <a:spLocks noChangeArrowheads="1"/>
        </xdr:cNvSpPr>
      </xdr:nvSpPr>
      <xdr:spPr bwMode="auto">
        <a:xfrm>
          <a:off x="999103" y="5559754"/>
          <a:ext cx="500493" cy="2504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1</xdr:col>
      <xdr:colOff>688183</xdr:colOff>
      <xdr:row>34</xdr:row>
      <xdr:rowOff>119915</xdr:rowOff>
    </xdr:from>
    <xdr:ext cx="632430" cy="413511"/>
    <xdr:sp macro="" textlink="">
      <xdr:nvSpPr>
        <xdr:cNvPr id="28" name="Text Box 1328">
          <a:extLst>
            <a:ext uri="{FF2B5EF4-FFF2-40B4-BE49-F238E27FC236}">
              <a16:creationId xmlns:a16="http://schemas.microsoft.com/office/drawing/2014/main" id="{11889E2A-59EC-4E7E-9DF0-BF0775616F6D}"/>
            </a:ext>
          </a:extLst>
        </xdr:cNvPr>
        <xdr:cNvSpPr txBox="1">
          <a:spLocks noChangeArrowheads="1"/>
        </xdr:cNvSpPr>
      </xdr:nvSpPr>
      <xdr:spPr bwMode="auto">
        <a:xfrm>
          <a:off x="1267303" y="5819675"/>
          <a:ext cx="632430" cy="4135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先伊咲亭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oneCellAnchor>
    <xdr:from>
      <xdr:col>11</xdr:col>
      <xdr:colOff>96215</xdr:colOff>
      <xdr:row>49</xdr:row>
      <xdr:rowOff>43295</xdr:rowOff>
    </xdr:from>
    <xdr:ext cx="666629" cy="254985"/>
    <xdr:pic>
      <xdr:nvPicPr>
        <xdr:cNvPr id="29" name="図 28">
          <a:extLst>
            <a:ext uri="{FF2B5EF4-FFF2-40B4-BE49-F238E27FC236}">
              <a16:creationId xmlns:a16="http://schemas.microsoft.com/office/drawing/2014/main" id="{9C6D2786-33E0-4EE9-92EA-EEDBFDCEC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1121529">
          <a:off x="7053275" y="8257655"/>
          <a:ext cx="666629" cy="254985"/>
        </a:xfrm>
        <a:prstGeom prst="rect">
          <a:avLst/>
        </a:prstGeom>
      </xdr:spPr>
    </xdr:pic>
    <xdr:clientData/>
  </xdr:oneCellAnchor>
  <xdr:twoCellAnchor>
    <xdr:from>
      <xdr:col>14</xdr:col>
      <xdr:colOff>28575</xdr:colOff>
      <xdr:row>36</xdr:row>
      <xdr:rowOff>95250</xdr:rowOff>
    </xdr:from>
    <xdr:to>
      <xdr:col>14</xdr:col>
      <xdr:colOff>419100</xdr:colOff>
      <xdr:row>37</xdr:row>
      <xdr:rowOff>152400</xdr:rowOff>
    </xdr:to>
    <xdr:sp macro="" textlink="">
      <xdr:nvSpPr>
        <xdr:cNvPr id="30" name="Line 628">
          <a:extLst>
            <a:ext uri="{FF2B5EF4-FFF2-40B4-BE49-F238E27FC236}">
              <a16:creationId xmlns:a16="http://schemas.microsoft.com/office/drawing/2014/main" id="{4A62C04F-6CA2-4A02-B2BD-0020E400F4D1}"/>
            </a:ext>
          </a:extLst>
        </xdr:cNvPr>
        <xdr:cNvSpPr>
          <a:spLocks noChangeShapeType="1"/>
        </xdr:cNvSpPr>
      </xdr:nvSpPr>
      <xdr:spPr bwMode="auto">
        <a:xfrm flipV="1">
          <a:off x="8883015" y="6130290"/>
          <a:ext cx="390525" cy="2247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25918</xdr:colOff>
      <xdr:row>49</xdr:row>
      <xdr:rowOff>147662</xdr:rowOff>
    </xdr:from>
    <xdr:to>
      <xdr:col>3</xdr:col>
      <xdr:colOff>96969</xdr:colOff>
      <xdr:row>56</xdr:row>
      <xdr:rowOff>149027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EF55EFFF-CD4A-4EBD-B0FA-30C2C965602D}"/>
            </a:ext>
          </a:extLst>
        </xdr:cNvPr>
        <xdr:cNvGrpSpPr/>
      </xdr:nvGrpSpPr>
      <xdr:grpSpPr>
        <a:xfrm>
          <a:off x="1506902" y="8861501"/>
          <a:ext cx="71051" cy="1248832"/>
          <a:chOff x="1673365" y="9630552"/>
          <a:chExt cx="98579" cy="1140369"/>
        </a:xfrm>
      </xdr:grpSpPr>
      <xdr:sp macro="" textlink="">
        <xdr:nvSpPr>
          <xdr:cNvPr id="32" name="Freeform 1415">
            <a:extLst>
              <a:ext uri="{FF2B5EF4-FFF2-40B4-BE49-F238E27FC236}">
                <a16:creationId xmlns:a16="http://schemas.microsoft.com/office/drawing/2014/main" id="{7FDDAA11-D718-0E11-53C0-AA9B07EAD864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Freeform 1415">
            <a:extLst>
              <a:ext uri="{FF2B5EF4-FFF2-40B4-BE49-F238E27FC236}">
                <a16:creationId xmlns:a16="http://schemas.microsoft.com/office/drawing/2014/main" id="{C1362E5E-C879-FE32-566B-C547A6D195E0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45083</xdr:colOff>
      <xdr:row>53</xdr:row>
      <xdr:rowOff>24282</xdr:rowOff>
    </xdr:from>
    <xdr:to>
      <xdr:col>3</xdr:col>
      <xdr:colOff>197903</xdr:colOff>
      <xdr:row>54</xdr:row>
      <xdr:rowOff>21073</xdr:rowOff>
    </xdr:to>
    <xdr:sp macro="" textlink="">
      <xdr:nvSpPr>
        <xdr:cNvPr id="34" name="AutoShape 71">
          <a:extLst>
            <a:ext uri="{FF2B5EF4-FFF2-40B4-BE49-F238E27FC236}">
              <a16:creationId xmlns:a16="http://schemas.microsoft.com/office/drawing/2014/main" id="{30A7EF6C-30F8-4314-9B23-D19F4A76A795}"/>
            </a:ext>
          </a:extLst>
        </xdr:cNvPr>
        <xdr:cNvSpPr>
          <a:spLocks noChangeArrowheads="1"/>
        </xdr:cNvSpPr>
      </xdr:nvSpPr>
      <xdr:spPr bwMode="auto">
        <a:xfrm rot="6360387">
          <a:off x="1936657" y="8915008"/>
          <a:ext cx="164431" cy="152820"/>
        </a:xfrm>
        <a:prstGeom prst="triangle">
          <a:avLst>
            <a:gd name="adj" fmla="val 554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641479</xdr:colOff>
      <xdr:row>37</xdr:row>
      <xdr:rowOff>119873</xdr:rowOff>
    </xdr:from>
    <xdr:ext cx="249464" cy="547525"/>
    <xdr:sp macro="" textlink="">
      <xdr:nvSpPr>
        <xdr:cNvPr id="35" name="Text Box 1620">
          <a:extLst>
            <a:ext uri="{FF2B5EF4-FFF2-40B4-BE49-F238E27FC236}">
              <a16:creationId xmlns:a16="http://schemas.microsoft.com/office/drawing/2014/main" id="{3F058499-B68B-4FA9-8A0F-8DBD85F4D6ED}"/>
            </a:ext>
          </a:extLst>
        </xdr:cNvPr>
        <xdr:cNvSpPr txBox="1">
          <a:spLocks noChangeArrowheads="1"/>
        </xdr:cNvSpPr>
      </xdr:nvSpPr>
      <xdr:spPr bwMode="auto">
        <a:xfrm>
          <a:off x="3796159" y="6322553"/>
          <a:ext cx="249464" cy="5475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337350</xdr:colOff>
      <xdr:row>35</xdr:row>
      <xdr:rowOff>112989</xdr:rowOff>
    </xdr:from>
    <xdr:ext cx="246328" cy="45719"/>
    <xdr:sp macro="" textlink="">
      <xdr:nvSpPr>
        <xdr:cNvPr id="36" name="Text Box 1194">
          <a:extLst>
            <a:ext uri="{FF2B5EF4-FFF2-40B4-BE49-F238E27FC236}">
              <a16:creationId xmlns:a16="http://schemas.microsoft.com/office/drawing/2014/main" id="{9C71B43D-B782-4F38-A34A-B136DADE3C29}"/>
            </a:ext>
          </a:extLst>
        </xdr:cNvPr>
        <xdr:cNvSpPr txBox="1">
          <a:spLocks noChangeArrowheads="1"/>
        </xdr:cNvSpPr>
      </xdr:nvSpPr>
      <xdr:spPr bwMode="auto">
        <a:xfrm rot="21143197">
          <a:off x="2234730" y="5980389"/>
          <a:ext cx="24632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94098</xdr:colOff>
      <xdr:row>39</xdr:row>
      <xdr:rowOff>101298</xdr:rowOff>
    </xdr:from>
    <xdr:to>
      <xdr:col>4</xdr:col>
      <xdr:colOff>293703</xdr:colOff>
      <xdr:row>40</xdr:row>
      <xdr:rowOff>144881</xdr:rowOff>
    </xdr:to>
    <xdr:sp macro="" textlink="">
      <xdr:nvSpPr>
        <xdr:cNvPr id="37" name="Line 400">
          <a:extLst>
            <a:ext uri="{FF2B5EF4-FFF2-40B4-BE49-F238E27FC236}">
              <a16:creationId xmlns:a16="http://schemas.microsoft.com/office/drawing/2014/main" id="{2A5870B5-EC5F-465F-B5A9-599A00253B58}"/>
            </a:ext>
          </a:extLst>
        </xdr:cNvPr>
        <xdr:cNvSpPr>
          <a:spLocks noChangeShapeType="1"/>
        </xdr:cNvSpPr>
      </xdr:nvSpPr>
      <xdr:spPr bwMode="auto">
        <a:xfrm>
          <a:off x="2623938" y="6639258"/>
          <a:ext cx="199605" cy="211223"/>
        </a:xfrm>
        <a:custGeom>
          <a:avLst/>
          <a:gdLst>
            <a:gd name="connsiteX0" fmla="*/ 0 w 242694"/>
            <a:gd name="connsiteY0" fmla="*/ 0 h 206868"/>
            <a:gd name="connsiteX1" fmla="*/ 242694 w 242694"/>
            <a:gd name="connsiteY1" fmla="*/ 206868 h 206868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15940"/>
            <a:gd name="connsiteX1" fmla="*/ 199605 w 199605"/>
            <a:gd name="connsiteY1" fmla="*/ 215940 h 215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9605" h="215940">
              <a:moveTo>
                <a:pt x="0" y="0"/>
              </a:moveTo>
              <a:cubicBezTo>
                <a:pt x="85434" y="32670"/>
                <a:pt x="89226" y="-18569"/>
                <a:pt x="199605" y="2159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172358</xdr:colOff>
      <xdr:row>33</xdr:row>
      <xdr:rowOff>22973</xdr:rowOff>
    </xdr:from>
    <xdr:to>
      <xdr:col>3</xdr:col>
      <xdr:colOff>632765</xdr:colOff>
      <xdr:row>39</xdr:row>
      <xdr:rowOff>1</xdr:rowOff>
    </xdr:to>
    <xdr:sp macro="" textlink="">
      <xdr:nvSpPr>
        <xdr:cNvPr id="38" name="Line 400">
          <a:extLst>
            <a:ext uri="{FF2B5EF4-FFF2-40B4-BE49-F238E27FC236}">
              <a16:creationId xmlns:a16="http://schemas.microsoft.com/office/drawing/2014/main" id="{EB9776B9-774D-4716-A6C6-99E20B5CB172}"/>
            </a:ext>
          </a:extLst>
        </xdr:cNvPr>
        <xdr:cNvSpPr>
          <a:spLocks noChangeShapeType="1"/>
        </xdr:cNvSpPr>
      </xdr:nvSpPr>
      <xdr:spPr bwMode="auto">
        <a:xfrm flipH="1">
          <a:off x="2069738" y="5555093"/>
          <a:ext cx="460407" cy="982868"/>
        </a:xfrm>
        <a:custGeom>
          <a:avLst/>
          <a:gdLst>
            <a:gd name="connsiteX0" fmla="*/ 0 w 564728"/>
            <a:gd name="connsiteY0" fmla="*/ 0 h 879635"/>
            <a:gd name="connsiteX1" fmla="*/ 564728 w 564728"/>
            <a:gd name="connsiteY1" fmla="*/ 879635 h 879635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407" h="1011171">
              <a:moveTo>
                <a:pt x="0" y="0"/>
              </a:moveTo>
              <a:cubicBezTo>
                <a:pt x="249475" y="361248"/>
                <a:pt x="244949" y="631781"/>
                <a:pt x="460407" y="10111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84691</xdr:colOff>
      <xdr:row>33</xdr:row>
      <xdr:rowOff>47720</xdr:rowOff>
    </xdr:from>
    <xdr:to>
      <xdr:col>4</xdr:col>
      <xdr:colOff>319538</xdr:colOff>
      <xdr:row>40</xdr:row>
      <xdr:rowOff>130976</xdr:rowOff>
    </xdr:to>
    <xdr:sp macro="" textlink="">
      <xdr:nvSpPr>
        <xdr:cNvPr id="39" name="Freeform 403">
          <a:extLst>
            <a:ext uri="{FF2B5EF4-FFF2-40B4-BE49-F238E27FC236}">
              <a16:creationId xmlns:a16="http://schemas.microsoft.com/office/drawing/2014/main" id="{1115059F-632F-41B5-BD7D-EB42210317D5}"/>
            </a:ext>
          </a:extLst>
        </xdr:cNvPr>
        <xdr:cNvSpPr>
          <a:spLocks/>
        </xdr:cNvSpPr>
      </xdr:nvSpPr>
      <xdr:spPr bwMode="auto">
        <a:xfrm flipH="1">
          <a:off x="2614531" y="5579840"/>
          <a:ext cx="234847" cy="1256736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6317 w 6891"/>
            <a:gd name="connsiteY0" fmla="*/ 11301 h 11301"/>
            <a:gd name="connsiteX1" fmla="*/ 6317 w 6891"/>
            <a:gd name="connsiteY1" fmla="*/ 6070 h 11301"/>
            <a:gd name="connsiteX2" fmla="*/ 574 w 6891"/>
            <a:gd name="connsiteY2" fmla="*/ 0 h 11301"/>
            <a:gd name="connsiteX0" fmla="*/ 8334 w 9845"/>
            <a:gd name="connsiteY0" fmla="*/ 10000 h 10000"/>
            <a:gd name="connsiteX1" fmla="*/ 8334 w 9845"/>
            <a:gd name="connsiteY1" fmla="*/ 5371 h 10000"/>
            <a:gd name="connsiteX2" fmla="*/ 0 w 9845"/>
            <a:gd name="connsiteY2" fmla="*/ 0 h 10000"/>
            <a:gd name="connsiteX0" fmla="*/ 8465 w 10000"/>
            <a:gd name="connsiteY0" fmla="*/ 10000 h 10000"/>
            <a:gd name="connsiteX1" fmla="*/ 8465 w 10000"/>
            <a:gd name="connsiteY1" fmla="*/ 5371 h 10000"/>
            <a:gd name="connsiteX2" fmla="*/ 0 w 10000"/>
            <a:gd name="connsiteY2" fmla="*/ 0 h 10000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61"/>
            <a:gd name="connsiteY0" fmla="*/ 13469 h 13469"/>
            <a:gd name="connsiteX1" fmla="*/ 8465 w 12661"/>
            <a:gd name="connsiteY1" fmla="*/ 5371 h 13469"/>
            <a:gd name="connsiteX2" fmla="*/ 0 w 12661"/>
            <a:gd name="connsiteY2" fmla="*/ 0 h 13469"/>
            <a:gd name="connsiteX0" fmla="*/ 12653 w 12660"/>
            <a:gd name="connsiteY0" fmla="*/ 13469 h 13469"/>
            <a:gd name="connsiteX1" fmla="*/ 8060 w 12660"/>
            <a:gd name="connsiteY1" fmla="*/ 5908 h 13469"/>
            <a:gd name="connsiteX2" fmla="*/ 0 w 12660"/>
            <a:gd name="connsiteY2" fmla="*/ 0 h 13469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8528 w 13901"/>
            <a:gd name="connsiteY2" fmla="*/ 2766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10712 w 14213"/>
            <a:gd name="connsiteY2" fmla="*/ 2081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6018 w 16018"/>
            <a:gd name="connsiteY0" fmla="*/ 13264 h 13264"/>
            <a:gd name="connsiteX1" fmla="*/ 9884 w 16018"/>
            <a:gd name="connsiteY1" fmla="*/ 9096 h 13264"/>
            <a:gd name="connsiteX2" fmla="*/ 10075 w 16018"/>
            <a:gd name="connsiteY2" fmla="*/ 6294 h 13264"/>
            <a:gd name="connsiteX3" fmla="*/ 12517 w 16018"/>
            <a:gd name="connsiteY3" fmla="*/ 2396 h 13264"/>
            <a:gd name="connsiteX4" fmla="*/ 0 w 16018"/>
            <a:gd name="connsiteY4" fmla="*/ 0 h 1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018" h="13264">
              <a:moveTo>
                <a:pt x="16018" y="13264"/>
              </a:moveTo>
              <a:cubicBezTo>
                <a:pt x="15047" y="12398"/>
                <a:pt x="17216" y="11937"/>
                <a:pt x="9884" y="9096"/>
              </a:cubicBezTo>
              <a:cubicBezTo>
                <a:pt x="8894" y="7934"/>
                <a:pt x="9688" y="7240"/>
                <a:pt x="10075" y="6294"/>
              </a:cubicBezTo>
              <a:cubicBezTo>
                <a:pt x="10116" y="4628"/>
                <a:pt x="13999" y="3334"/>
                <a:pt x="12517" y="2396"/>
              </a:cubicBezTo>
              <a:cubicBezTo>
                <a:pt x="9784" y="1557"/>
                <a:pt x="7742" y="13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105026</xdr:colOff>
      <xdr:row>27</xdr:row>
      <xdr:rowOff>41686</xdr:rowOff>
    </xdr:from>
    <xdr:ext cx="387804" cy="129268"/>
    <xdr:sp macro="" textlink="">
      <xdr:nvSpPr>
        <xdr:cNvPr id="40" name="Text Box 877">
          <a:extLst>
            <a:ext uri="{FF2B5EF4-FFF2-40B4-BE49-F238E27FC236}">
              <a16:creationId xmlns:a16="http://schemas.microsoft.com/office/drawing/2014/main" id="{B7E7444A-D829-4C70-A9CA-BA1FA0F06300}"/>
            </a:ext>
          </a:extLst>
        </xdr:cNvPr>
        <xdr:cNvSpPr txBox="1">
          <a:spLocks noChangeArrowheads="1"/>
        </xdr:cNvSpPr>
      </xdr:nvSpPr>
      <xdr:spPr bwMode="auto">
        <a:xfrm>
          <a:off x="10856846" y="4567966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9</xdr:col>
      <xdr:colOff>365078</xdr:colOff>
      <xdr:row>50</xdr:row>
      <xdr:rowOff>21672</xdr:rowOff>
    </xdr:from>
    <xdr:to>
      <xdr:col>9</xdr:col>
      <xdr:colOff>441278</xdr:colOff>
      <xdr:row>56</xdr:row>
      <xdr:rowOff>160268</xdr:rowOff>
    </xdr:to>
    <xdr:grpSp>
      <xdr:nvGrpSpPr>
        <xdr:cNvPr id="41" name="Group 1027">
          <a:extLst>
            <a:ext uri="{FF2B5EF4-FFF2-40B4-BE49-F238E27FC236}">
              <a16:creationId xmlns:a16="http://schemas.microsoft.com/office/drawing/2014/main" id="{82B7FD0E-DCDF-4357-91E1-DE2A8554E064}"/>
            </a:ext>
          </a:extLst>
        </xdr:cNvPr>
        <xdr:cNvGrpSpPr>
          <a:grpSpLocks/>
        </xdr:cNvGrpSpPr>
      </xdr:nvGrpSpPr>
      <xdr:grpSpPr bwMode="auto">
        <a:xfrm rot="5400000">
          <a:off x="5520396" y="9479547"/>
          <a:ext cx="1207854" cy="76200"/>
          <a:chOff x="347" y="977"/>
          <a:chExt cx="129" cy="8"/>
        </a:xfrm>
      </xdr:grpSpPr>
      <xdr:sp macro="" textlink="">
        <xdr:nvSpPr>
          <xdr:cNvPr id="42" name="Line 431">
            <a:extLst>
              <a:ext uri="{FF2B5EF4-FFF2-40B4-BE49-F238E27FC236}">
                <a16:creationId xmlns:a16="http://schemas.microsoft.com/office/drawing/2014/main" id="{542C6291-4FD1-AA71-344D-4F72A29F7926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Line 432">
            <a:extLst>
              <a:ext uri="{FF2B5EF4-FFF2-40B4-BE49-F238E27FC236}">
                <a16:creationId xmlns:a16="http://schemas.microsoft.com/office/drawing/2014/main" id="{1DBA61CA-2B17-6B47-411E-532EC423E0C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" name="Line 433">
            <a:extLst>
              <a:ext uri="{FF2B5EF4-FFF2-40B4-BE49-F238E27FC236}">
                <a16:creationId xmlns:a16="http://schemas.microsoft.com/office/drawing/2014/main" id="{7CE90D85-39F0-D7CC-211E-BC79615F7F4B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" name="Line 434">
            <a:extLst>
              <a:ext uri="{FF2B5EF4-FFF2-40B4-BE49-F238E27FC236}">
                <a16:creationId xmlns:a16="http://schemas.microsoft.com/office/drawing/2014/main" id="{C29709F6-724D-4D61-C82A-63A3923B05A8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" name="Line 435">
            <a:extLst>
              <a:ext uri="{FF2B5EF4-FFF2-40B4-BE49-F238E27FC236}">
                <a16:creationId xmlns:a16="http://schemas.microsoft.com/office/drawing/2014/main" id="{8FF15ED5-68AE-28D8-8EBD-E431718A565E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" name="Line 436">
            <a:extLst>
              <a:ext uri="{FF2B5EF4-FFF2-40B4-BE49-F238E27FC236}">
                <a16:creationId xmlns:a16="http://schemas.microsoft.com/office/drawing/2014/main" id="{38874EF1-F976-61AA-256D-CB9FE210F6EF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" name="Line 437">
            <a:extLst>
              <a:ext uri="{FF2B5EF4-FFF2-40B4-BE49-F238E27FC236}">
                <a16:creationId xmlns:a16="http://schemas.microsoft.com/office/drawing/2014/main" id="{03AA7B95-4DE5-8AEF-EEDA-8EAD1F3FDDE4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Line 438">
            <a:extLst>
              <a:ext uri="{FF2B5EF4-FFF2-40B4-BE49-F238E27FC236}">
                <a16:creationId xmlns:a16="http://schemas.microsoft.com/office/drawing/2014/main" id="{09EB236A-7D9C-463C-EDCF-10E05D391B5D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Line 439">
            <a:extLst>
              <a:ext uri="{FF2B5EF4-FFF2-40B4-BE49-F238E27FC236}">
                <a16:creationId xmlns:a16="http://schemas.microsoft.com/office/drawing/2014/main" id="{9241900D-CB00-0CA9-BD4A-9B7784AB8453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" name="Line 440">
            <a:extLst>
              <a:ext uri="{FF2B5EF4-FFF2-40B4-BE49-F238E27FC236}">
                <a16:creationId xmlns:a16="http://schemas.microsoft.com/office/drawing/2014/main" id="{CCC0968F-D8DE-7BF9-5075-7A2365ED1193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" name="Line 441">
            <a:extLst>
              <a:ext uri="{FF2B5EF4-FFF2-40B4-BE49-F238E27FC236}">
                <a16:creationId xmlns:a16="http://schemas.microsoft.com/office/drawing/2014/main" id="{590317D3-8C00-54D4-480C-4FAF02C067C9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" name="Line 442">
            <a:extLst>
              <a:ext uri="{FF2B5EF4-FFF2-40B4-BE49-F238E27FC236}">
                <a16:creationId xmlns:a16="http://schemas.microsoft.com/office/drawing/2014/main" id="{71421C8E-8DCC-CBF4-EA0C-E67F263E1EF3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" name="Line 443">
            <a:extLst>
              <a:ext uri="{FF2B5EF4-FFF2-40B4-BE49-F238E27FC236}">
                <a16:creationId xmlns:a16="http://schemas.microsoft.com/office/drawing/2014/main" id="{CF0B0877-54E8-09A2-D4FC-903ED3CD7FF4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" name="Line 444">
            <a:extLst>
              <a:ext uri="{FF2B5EF4-FFF2-40B4-BE49-F238E27FC236}">
                <a16:creationId xmlns:a16="http://schemas.microsoft.com/office/drawing/2014/main" id="{9C418BB7-E361-209E-213E-396CA46645B8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445">
            <a:extLst>
              <a:ext uri="{FF2B5EF4-FFF2-40B4-BE49-F238E27FC236}">
                <a16:creationId xmlns:a16="http://schemas.microsoft.com/office/drawing/2014/main" id="{A69B01E2-4407-91A8-8C7E-C1B4D8427B06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446">
            <a:extLst>
              <a:ext uri="{FF2B5EF4-FFF2-40B4-BE49-F238E27FC236}">
                <a16:creationId xmlns:a16="http://schemas.microsoft.com/office/drawing/2014/main" id="{E43701F7-5DD5-0506-328F-66AA282DEF27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25073</xdr:colOff>
      <xdr:row>45</xdr:row>
      <xdr:rowOff>82378</xdr:rowOff>
    </xdr:from>
    <xdr:ext cx="1265199" cy="78817"/>
    <xdr:pic>
      <xdr:nvPicPr>
        <xdr:cNvPr id="58" name="図 57">
          <a:extLst>
            <a:ext uri="{FF2B5EF4-FFF2-40B4-BE49-F238E27FC236}">
              <a16:creationId xmlns:a16="http://schemas.microsoft.com/office/drawing/2014/main" id="{E93FCF75-AF6D-4258-A030-1603BE961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8840244" y="7032987"/>
          <a:ext cx="78817" cy="1265199"/>
        </a:xfrm>
        <a:prstGeom prst="rect">
          <a:avLst/>
        </a:prstGeom>
      </xdr:spPr>
    </xdr:pic>
    <xdr:clientData/>
  </xdr:oneCellAnchor>
  <xdr:twoCellAnchor>
    <xdr:from>
      <xdr:col>11</xdr:col>
      <xdr:colOff>458969</xdr:colOff>
      <xdr:row>53</xdr:row>
      <xdr:rowOff>142875</xdr:rowOff>
    </xdr:from>
    <xdr:to>
      <xdr:col>12</xdr:col>
      <xdr:colOff>430394</xdr:colOff>
      <xdr:row>53</xdr:row>
      <xdr:rowOff>142875</xdr:rowOff>
    </xdr:to>
    <xdr:sp macro="" textlink="">
      <xdr:nvSpPr>
        <xdr:cNvPr id="59" name="Line 781">
          <a:extLst>
            <a:ext uri="{FF2B5EF4-FFF2-40B4-BE49-F238E27FC236}">
              <a16:creationId xmlns:a16="http://schemas.microsoft.com/office/drawing/2014/main" id="{D915F10E-2EBD-4976-8478-CD1CC3ADB74D}"/>
            </a:ext>
          </a:extLst>
        </xdr:cNvPr>
        <xdr:cNvSpPr>
          <a:spLocks noChangeShapeType="1"/>
        </xdr:cNvSpPr>
      </xdr:nvSpPr>
      <xdr:spPr bwMode="auto">
        <a:xfrm>
          <a:off x="7416029" y="9027795"/>
          <a:ext cx="6038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18144</xdr:colOff>
      <xdr:row>50</xdr:row>
      <xdr:rowOff>161209</xdr:rowOff>
    </xdr:from>
    <xdr:ext cx="405423" cy="127000"/>
    <xdr:sp macro="" textlink="">
      <xdr:nvSpPr>
        <xdr:cNvPr id="60" name="Text Box 1194">
          <a:extLst>
            <a:ext uri="{FF2B5EF4-FFF2-40B4-BE49-F238E27FC236}">
              <a16:creationId xmlns:a16="http://schemas.microsoft.com/office/drawing/2014/main" id="{E589AEF0-CB88-4D16-B00C-FBE43B9036B0}"/>
            </a:ext>
          </a:extLst>
        </xdr:cNvPr>
        <xdr:cNvSpPr txBox="1">
          <a:spLocks noChangeArrowheads="1"/>
        </xdr:cNvSpPr>
      </xdr:nvSpPr>
      <xdr:spPr bwMode="auto">
        <a:xfrm>
          <a:off x="3180444" y="854320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1.8+2.9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597478</xdr:colOff>
      <xdr:row>2</xdr:row>
      <xdr:rowOff>49069</xdr:rowOff>
    </xdr:from>
    <xdr:ext cx="122113" cy="154232"/>
    <xdr:pic>
      <xdr:nvPicPr>
        <xdr:cNvPr id="61" name="図 60">
          <a:extLst>
            <a:ext uri="{FF2B5EF4-FFF2-40B4-BE49-F238E27FC236}">
              <a16:creationId xmlns:a16="http://schemas.microsoft.com/office/drawing/2014/main" id="{7890D629-2544-40DA-9ABC-020A8449B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49298" y="384349"/>
          <a:ext cx="122113" cy="154232"/>
        </a:xfrm>
        <a:prstGeom prst="rect">
          <a:avLst/>
        </a:prstGeom>
      </xdr:spPr>
    </xdr:pic>
    <xdr:clientData/>
  </xdr:oneCellAnchor>
  <xdr:oneCellAnchor>
    <xdr:from>
      <xdr:col>9</xdr:col>
      <xdr:colOff>536763</xdr:colOff>
      <xdr:row>25</xdr:row>
      <xdr:rowOff>71656</xdr:rowOff>
    </xdr:from>
    <xdr:ext cx="140572" cy="300876"/>
    <xdr:sp macro="" textlink="">
      <xdr:nvSpPr>
        <xdr:cNvPr id="62" name="Text Box 1144">
          <a:extLst>
            <a:ext uri="{FF2B5EF4-FFF2-40B4-BE49-F238E27FC236}">
              <a16:creationId xmlns:a16="http://schemas.microsoft.com/office/drawing/2014/main" id="{950965D7-B0AC-445F-88DC-2A8CEE1365A2}"/>
            </a:ext>
          </a:extLst>
        </xdr:cNvPr>
        <xdr:cNvSpPr txBox="1">
          <a:spLocks noChangeArrowheads="1"/>
        </xdr:cNvSpPr>
      </xdr:nvSpPr>
      <xdr:spPr bwMode="auto">
        <a:xfrm>
          <a:off x="6228903" y="4262656"/>
          <a:ext cx="140572" cy="30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41533</xdr:colOff>
      <xdr:row>26</xdr:row>
      <xdr:rowOff>161925</xdr:rowOff>
    </xdr:from>
    <xdr:ext cx="333117" cy="101600"/>
    <xdr:sp macro="" textlink="">
      <xdr:nvSpPr>
        <xdr:cNvPr id="63" name="Text Box 1194">
          <a:extLst>
            <a:ext uri="{FF2B5EF4-FFF2-40B4-BE49-F238E27FC236}">
              <a16:creationId xmlns:a16="http://schemas.microsoft.com/office/drawing/2014/main" id="{981D3DD3-C2AA-43F0-B5C8-89A664DD396A}"/>
            </a:ext>
          </a:extLst>
        </xdr:cNvPr>
        <xdr:cNvSpPr txBox="1">
          <a:spLocks noChangeArrowheads="1"/>
        </xdr:cNvSpPr>
      </xdr:nvSpPr>
      <xdr:spPr bwMode="auto">
        <a:xfrm>
          <a:off x="1938913" y="452056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669925</xdr:colOff>
      <xdr:row>18</xdr:row>
      <xdr:rowOff>95153</xdr:rowOff>
    </xdr:from>
    <xdr:ext cx="56712" cy="1153010"/>
    <xdr:pic>
      <xdr:nvPicPr>
        <xdr:cNvPr id="64" name="図 63">
          <a:extLst>
            <a:ext uri="{FF2B5EF4-FFF2-40B4-BE49-F238E27FC236}">
              <a16:creationId xmlns:a16="http://schemas.microsoft.com/office/drawing/2014/main" id="{350147F2-6293-4A89-B444-06A4ECF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9205" y="3112673"/>
          <a:ext cx="56712" cy="1153010"/>
        </a:xfrm>
        <a:prstGeom prst="rect">
          <a:avLst/>
        </a:prstGeom>
      </xdr:spPr>
    </xdr:pic>
    <xdr:clientData/>
  </xdr:oneCellAnchor>
  <xdr:oneCellAnchor>
    <xdr:from>
      <xdr:col>9</xdr:col>
      <xdr:colOff>15164</xdr:colOff>
      <xdr:row>18</xdr:row>
      <xdr:rowOff>158750</xdr:rowOff>
    </xdr:from>
    <xdr:ext cx="330911" cy="88012"/>
    <xdr:sp macro="" textlink="">
      <xdr:nvSpPr>
        <xdr:cNvPr id="65" name="Text Box 1194">
          <a:extLst>
            <a:ext uri="{FF2B5EF4-FFF2-40B4-BE49-F238E27FC236}">
              <a16:creationId xmlns:a16="http://schemas.microsoft.com/office/drawing/2014/main" id="{412A98AA-1C6B-4186-9C4B-DC9262B8AA2C}"/>
            </a:ext>
          </a:extLst>
        </xdr:cNvPr>
        <xdr:cNvSpPr txBox="1">
          <a:spLocks noChangeArrowheads="1"/>
        </xdr:cNvSpPr>
      </xdr:nvSpPr>
      <xdr:spPr bwMode="auto">
        <a:xfrm>
          <a:off x="5707304" y="3176270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142874</xdr:colOff>
      <xdr:row>18</xdr:row>
      <xdr:rowOff>155575</xdr:rowOff>
    </xdr:from>
    <xdr:ext cx="352426" cy="103887"/>
    <xdr:sp macro="" textlink="">
      <xdr:nvSpPr>
        <xdr:cNvPr id="66" name="Text Box 1194">
          <a:extLst>
            <a:ext uri="{FF2B5EF4-FFF2-40B4-BE49-F238E27FC236}">
              <a16:creationId xmlns:a16="http://schemas.microsoft.com/office/drawing/2014/main" id="{34443570-55E4-4579-A51F-82A20667987B}"/>
            </a:ext>
          </a:extLst>
        </xdr:cNvPr>
        <xdr:cNvSpPr txBox="1">
          <a:spLocks noChangeArrowheads="1"/>
        </xdr:cNvSpPr>
      </xdr:nvSpPr>
      <xdr:spPr bwMode="auto">
        <a:xfrm>
          <a:off x="3305174" y="3173095"/>
          <a:ext cx="352426" cy="103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393130</xdr:colOff>
      <xdr:row>45</xdr:row>
      <xdr:rowOff>13206</xdr:rowOff>
    </xdr:from>
    <xdr:ext cx="344447" cy="118679"/>
    <xdr:sp macro="" textlink="">
      <xdr:nvSpPr>
        <xdr:cNvPr id="67" name="Text Box 1142">
          <a:extLst>
            <a:ext uri="{FF2B5EF4-FFF2-40B4-BE49-F238E27FC236}">
              <a16:creationId xmlns:a16="http://schemas.microsoft.com/office/drawing/2014/main" id="{D1D9A328-FE3A-481F-8961-BDD8FA4E2ED8}"/>
            </a:ext>
          </a:extLst>
        </xdr:cNvPr>
        <xdr:cNvSpPr txBox="1">
          <a:spLocks noChangeArrowheads="1"/>
        </xdr:cNvSpPr>
      </xdr:nvSpPr>
      <xdr:spPr bwMode="auto">
        <a:xfrm>
          <a:off x="7982650" y="755700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702641</xdr:colOff>
      <xdr:row>5</xdr:row>
      <xdr:rowOff>49349</xdr:rowOff>
    </xdr:from>
    <xdr:ext cx="641903" cy="494583"/>
    <xdr:sp macro="" textlink="">
      <xdr:nvSpPr>
        <xdr:cNvPr id="68" name="Text Box 860">
          <a:extLst>
            <a:ext uri="{FF2B5EF4-FFF2-40B4-BE49-F238E27FC236}">
              <a16:creationId xmlns:a16="http://schemas.microsoft.com/office/drawing/2014/main" id="{E5ADACA7-7E97-49E6-8426-30915EA2F748}"/>
            </a:ext>
          </a:extLst>
        </xdr:cNvPr>
        <xdr:cNvSpPr txBox="1">
          <a:spLocks noChangeArrowheads="1"/>
        </xdr:cNvSpPr>
      </xdr:nvSpPr>
      <xdr:spPr bwMode="auto">
        <a:xfrm>
          <a:off x="2531441" y="887549"/>
          <a:ext cx="641903" cy="49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14</xdr:col>
      <xdr:colOff>209550</xdr:colOff>
      <xdr:row>4</xdr:row>
      <xdr:rowOff>162445</xdr:rowOff>
    </xdr:from>
    <xdr:to>
      <xdr:col>14</xdr:col>
      <xdr:colOff>209550</xdr:colOff>
      <xdr:row>7</xdr:row>
      <xdr:rowOff>76720</xdr:rowOff>
    </xdr:to>
    <xdr:sp macro="" textlink="">
      <xdr:nvSpPr>
        <xdr:cNvPr id="69" name="Line 229">
          <a:extLst>
            <a:ext uri="{FF2B5EF4-FFF2-40B4-BE49-F238E27FC236}">
              <a16:creationId xmlns:a16="http://schemas.microsoft.com/office/drawing/2014/main" id="{B535EA38-B27D-4B4F-A161-4525207DC669}"/>
            </a:ext>
          </a:extLst>
        </xdr:cNvPr>
        <xdr:cNvSpPr>
          <a:spLocks noChangeShapeType="1"/>
        </xdr:cNvSpPr>
      </xdr:nvSpPr>
      <xdr:spPr bwMode="auto">
        <a:xfrm flipH="1">
          <a:off x="9063990" y="833005"/>
          <a:ext cx="0" cy="417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616186</xdr:colOff>
      <xdr:row>43</xdr:row>
      <xdr:rowOff>89663</xdr:rowOff>
    </xdr:from>
    <xdr:ext cx="424230" cy="115490"/>
    <xdr:sp macro="" textlink="">
      <xdr:nvSpPr>
        <xdr:cNvPr id="70" name="Text Box 638">
          <a:extLst>
            <a:ext uri="{FF2B5EF4-FFF2-40B4-BE49-F238E27FC236}">
              <a16:creationId xmlns:a16="http://schemas.microsoft.com/office/drawing/2014/main" id="{8F7EC8A7-7925-436C-8ABD-5F228CF7C4E6}"/>
            </a:ext>
          </a:extLst>
        </xdr:cNvPr>
        <xdr:cNvSpPr txBox="1">
          <a:spLocks noChangeArrowheads="1"/>
        </xdr:cNvSpPr>
      </xdr:nvSpPr>
      <xdr:spPr bwMode="auto">
        <a:xfrm>
          <a:off x="8838166" y="729818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11</xdr:col>
      <xdr:colOff>57149</xdr:colOff>
      <xdr:row>55</xdr:row>
      <xdr:rowOff>76200</xdr:rowOff>
    </xdr:from>
    <xdr:to>
      <xdr:col>12</xdr:col>
      <xdr:colOff>742949</xdr:colOff>
      <xdr:row>55</xdr:row>
      <xdr:rowOff>76200</xdr:rowOff>
    </xdr:to>
    <xdr:sp macro="" textlink="">
      <xdr:nvSpPr>
        <xdr:cNvPr id="71" name="Line 781">
          <a:extLst>
            <a:ext uri="{FF2B5EF4-FFF2-40B4-BE49-F238E27FC236}">
              <a16:creationId xmlns:a16="http://schemas.microsoft.com/office/drawing/2014/main" id="{38AA78AB-83D3-4D54-ACC8-2148721C0173}"/>
            </a:ext>
          </a:extLst>
        </xdr:cNvPr>
        <xdr:cNvSpPr>
          <a:spLocks noChangeShapeType="1"/>
        </xdr:cNvSpPr>
      </xdr:nvSpPr>
      <xdr:spPr bwMode="auto">
        <a:xfrm>
          <a:off x="7014209" y="9296400"/>
          <a:ext cx="12115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514481</xdr:colOff>
      <xdr:row>63</xdr:row>
      <xdr:rowOff>95250</xdr:rowOff>
    </xdr:from>
    <xdr:to>
      <xdr:col>9</xdr:col>
      <xdr:colOff>638306</xdr:colOff>
      <xdr:row>64</xdr:row>
      <xdr:rowOff>57150</xdr:rowOff>
    </xdr:to>
    <xdr:sp macro="" textlink="">
      <xdr:nvSpPr>
        <xdr:cNvPr id="72" name="Oval 938">
          <a:extLst>
            <a:ext uri="{FF2B5EF4-FFF2-40B4-BE49-F238E27FC236}">
              <a16:creationId xmlns:a16="http://schemas.microsoft.com/office/drawing/2014/main" id="{EF33A90F-5203-43DC-AC1F-2512CF8502D7}"/>
            </a:ext>
          </a:extLst>
        </xdr:cNvPr>
        <xdr:cNvSpPr>
          <a:spLocks noChangeArrowheads="1"/>
        </xdr:cNvSpPr>
      </xdr:nvSpPr>
      <xdr:spPr bwMode="auto">
        <a:xfrm>
          <a:off x="6206621" y="10656570"/>
          <a:ext cx="116205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149649</xdr:colOff>
      <xdr:row>45</xdr:row>
      <xdr:rowOff>68037</xdr:rowOff>
    </xdr:from>
    <xdr:ext cx="575219" cy="238356"/>
    <xdr:sp macro="" textlink="">
      <xdr:nvSpPr>
        <xdr:cNvPr id="73" name="Text Box 1303">
          <a:extLst>
            <a:ext uri="{FF2B5EF4-FFF2-40B4-BE49-F238E27FC236}">
              <a16:creationId xmlns:a16="http://schemas.microsoft.com/office/drawing/2014/main" id="{BDED5634-3920-4D68-AFAB-64021913DD37}"/>
            </a:ext>
          </a:extLst>
        </xdr:cNvPr>
        <xdr:cNvSpPr txBox="1">
          <a:spLocks noChangeArrowheads="1"/>
        </xdr:cNvSpPr>
      </xdr:nvSpPr>
      <xdr:spPr bwMode="auto">
        <a:xfrm>
          <a:off x="6474249" y="7611837"/>
          <a:ext cx="575219" cy="2383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545254</xdr:colOff>
      <xdr:row>47</xdr:row>
      <xdr:rowOff>171013</xdr:rowOff>
    </xdr:from>
    <xdr:ext cx="609500" cy="131651"/>
    <xdr:sp macro="" textlink="">
      <xdr:nvSpPr>
        <xdr:cNvPr id="74" name="Text Box 1301">
          <a:extLst>
            <a:ext uri="{FF2B5EF4-FFF2-40B4-BE49-F238E27FC236}">
              <a16:creationId xmlns:a16="http://schemas.microsoft.com/office/drawing/2014/main" id="{8578D764-C93F-40D9-9081-E982B9F3BAA5}"/>
            </a:ext>
          </a:extLst>
        </xdr:cNvPr>
        <xdr:cNvSpPr txBox="1">
          <a:spLocks noChangeArrowheads="1"/>
        </xdr:cNvSpPr>
      </xdr:nvSpPr>
      <xdr:spPr bwMode="auto">
        <a:xfrm>
          <a:off x="6237394" y="8050093"/>
          <a:ext cx="609500" cy="1316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5</xdr:col>
      <xdr:colOff>163019</xdr:colOff>
      <xdr:row>40</xdr:row>
      <xdr:rowOff>11050</xdr:rowOff>
    </xdr:from>
    <xdr:ext cx="351223" cy="86591"/>
    <xdr:sp macro="" textlink="">
      <xdr:nvSpPr>
        <xdr:cNvPr id="75" name="Text Box 637">
          <a:extLst>
            <a:ext uri="{FF2B5EF4-FFF2-40B4-BE49-F238E27FC236}">
              <a16:creationId xmlns:a16="http://schemas.microsoft.com/office/drawing/2014/main" id="{849BB804-CC09-44C7-97C6-3D9222C80591}"/>
            </a:ext>
          </a:extLst>
        </xdr:cNvPr>
        <xdr:cNvSpPr txBox="1">
          <a:spLocks noChangeArrowheads="1"/>
        </xdr:cNvSpPr>
      </xdr:nvSpPr>
      <xdr:spPr bwMode="auto">
        <a:xfrm>
          <a:off x="3325319" y="6716650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7EEDBBBD-5993-47D8-8D7F-47B6281CB150}"/>
            </a:ext>
          </a:extLst>
        </xdr:cNvPr>
        <xdr:cNvGrpSpPr/>
      </xdr:nvGrpSpPr>
      <xdr:grpSpPr>
        <a:xfrm>
          <a:off x="2926051" y="813411"/>
          <a:ext cx="1152688" cy="112230"/>
          <a:chOff x="3239124" y="792332"/>
          <a:chExt cx="1228778" cy="104300"/>
        </a:xfrm>
      </xdr:grpSpPr>
      <xdr:grpSp>
        <xdr:nvGrpSpPr>
          <xdr:cNvPr id="77" name="グループ化 76">
            <a:extLst>
              <a:ext uri="{FF2B5EF4-FFF2-40B4-BE49-F238E27FC236}">
                <a16:creationId xmlns:a16="http://schemas.microsoft.com/office/drawing/2014/main" id="{0768BF70-3B36-2032-74E7-67B6FE6DA7C8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80" name="Line 77">
              <a:extLst>
                <a:ext uri="{FF2B5EF4-FFF2-40B4-BE49-F238E27FC236}">
                  <a16:creationId xmlns:a16="http://schemas.microsoft.com/office/drawing/2014/main" id="{9ADA6E20-E35B-07F6-BF9A-D84E7077C01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" name="Line 78">
              <a:extLst>
                <a:ext uri="{FF2B5EF4-FFF2-40B4-BE49-F238E27FC236}">
                  <a16:creationId xmlns:a16="http://schemas.microsoft.com/office/drawing/2014/main" id="{4F73FC81-6F21-33A9-CDA5-BBEBEB3161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" name="Line 79">
              <a:extLst>
                <a:ext uri="{FF2B5EF4-FFF2-40B4-BE49-F238E27FC236}">
                  <a16:creationId xmlns:a16="http://schemas.microsoft.com/office/drawing/2014/main" id="{3F16C17B-3D43-B7FB-3A72-519A46349C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" name="Line 80">
              <a:extLst>
                <a:ext uri="{FF2B5EF4-FFF2-40B4-BE49-F238E27FC236}">
                  <a16:creationId xmlns:a16="http://schemas.microsoft.com/office/drawing/2014/main" id="{A8681BAD-6F7E-777A-D74F-6F17A036A6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" name="Line 81">
              <a:extLst>
                <a:ext uri="{FF2B5EF4-FFF2-40B4-BE49-F238E27FC236}">
                  <a16:creationId xmlns:a16="http://schemas.microsoft.com/office/drawing/2014/main" id="{87069464-102C-E9B7-83AB-9731E1E5DC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" name="Line 82">
              <a:extLst>
                <a:ext uri="{FF2B5EF4-FFF2-40B4-BE49-F238E27FC236}">
                  <a16:creationId xmlns:a16="http://schemas.microsoft.com/office/drawing/2014/main" id="{E0B491D1-4C31-75AF-79BF-1096192837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" name="Line 83">
              <a:extLst>
                <a:ext uri="{FF2B5EF4-FFF2-40B4-BE49-F238E27FC236}">
                  <a16:creationId xmlns:a16="http://schemas.microsoft.com/office/drawing/2014/main" id="{07E51893-8C56-CDD2-F6D0-0966542B383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" name="Line 84">
              <a:extLst>
                <a:ext uri="{FF2B5EF4-FFF2-40B4-BE49-F238E27FC236}">
                  <a16:creationId xmlns:a16="http://schemas.microsoft.com/office/drawing/2014/main" id="{65721725-BFA6-E6B2-2755-BAD16366D5B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" name="Line 85">
              <a:extLst>
                <a:ext uri="{FF2B5EF4-FFF2-40B4-BE49-F238E27FC236}">
                  <a16:creationId xmlns:a16="http://schemas.microsoft.com/office/drawing/2014/main" id="{8E75D824-526E-EE8C-00D9-E2FC2D0E315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" name="Line 86">
              <a:extLst>
                <a:ext uri="{FF2B5EF4-FFF2-40B4-BE49-F238E27FC236}">
                  <a16:creationId xmlns:a16="http://schemas.microsoft.com/office/drawing/2014/main" id="{9880D444-E2BC-485C-80BB-53D39879BFE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" name="Line 87">
              <a:extLst>
                <a:ext uri="{FF2B5EF4-FFF2-40B4-BE49-F238E27FC236}">
                  <a16:creationId xmlns:a16="http://schemas.microsoft.com/office/drawing/2014/main" id="{B972D361-DC5F-4843-43F6-443BC647FA5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1" name="Line 88">
              <a:extLst>
                <a:ext uri="{FF2B5EF4-FFF2-40B4-BE49-F238E27FC236}">
                  <a16:creationId xmlns:a16="http://schemas.microsoft.com/office/drawing/2014/main" id="{429A4C67-DE6A-BAEC-EEF3-38DB9BD0C23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91">
              <a:extLst>
                <a:ext uri="{FF2B5EF4-FFF2-40B4-BE49-F238E27FC236}">
                  <a16:creationId xmlns:a16="http://schemas.microsoft.com/office/drawing/2014/main" id="{C0E220D0-5890-3084-3D6B-8B133A99C3D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Line 92">
              <a:extLst>
                <a:ext uri="{FF2B5EF4-FFF2-40B4-BE49-F238E27FC236}">
                  <a16:creationId xmlns:a16="http://schemas.microsoft.com/office/drawing/2014/main" id="{49B744AC-3469-DBCE-8B3C-DAAE2F8002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8" name="Line 84">
            <a:extLst>
              <a:ext uri="{FF2B5EF4-FFF2-40B4-BE49-F238E27FC236}">
                <a16:creationId xmlns:a16="http://schemas.microsoft.com/office/drawing/2014/main" id="{1D0C20D2-C6CB-D7D4-BB98-F4893A0B481B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" name="Line 84">
            <a:extLst>
              <a:ext uri="{FF2B5EF4-FFF2-40B4-BE49-F238E27FC236}">
                <a16:creationId xmlns:a16="http://schemas.microsoft.com/office/drawing/2014/main" id="{D3424072-4ACF-6835-CAC8-810719515EFB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94" name="Text Box 1252">
          <a:extLst>
            <a:ext uri="{FF2B5EF4-FFF2-40B4-BE49-F238E27FC236}">
              <a16:creationId xmlns:a16="http://schemas.microsoft.com/office/drawing/2014/main" id="{F958543F-71A8-4207-8735-FEA48FA10E62}"/>
            </a:ext>
          </a:extLst>
        </xdr:cNvPr>
        <xdr:cNvSpPr txBox="1">
          <a:spLocks noChangeArrowheads="1"/>
        </xdr:cNvSpPr>
      </xdr:nvSpPr>
      <xdr:spPr bwMode="auto">
        <a:xfrm>
          <a:off x="1272247" y="1182061"/>
          <a:ext cx="250105" cy="3129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64505</xdr:colOff>
      <xdr:row>36</xdr:row>
      <xdr:rowOff>84199</xdr:rowOff>
    </xdr:from>
    <xdr:ext cx="750590" cy="186974"/>
    <xdr:sp macro="" textlink="">
      <xdr:nvSpPr>
        <xdr:cNvPr id="95" name="Text Box 1285">
          <a:extLst>
            <a:ext uri="{FF2B5EF4-FFF2-40B4-BE49-F238E27FC236}">
              <a16:creationId xmlns:a16="http://schemas.microsoft.com/office/drawing/2014/main" id="{4BBED7CE-F5BD-4A5F-9E1A-1A626CE92ED5}"/>
            </a:ext>
          </a:extLst>
        </xdr:cNvPr>
        <xdr:cNvSpPr txBox="1">
          <a:spLocks noChangeArrowheads="1"/>
        </xdr:cNvSpPr>
      </xdr:nvSpPr>
      <xdr:spPr bwMode="auto">
        <a:xfrm>
          <a:off x="10816325" y="6119239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oneCellAnchor>
    <xdr:from>
      <xdr:col>10</xdr:col>
      <xdr:colOff>62393</xdr:colOff>
      <xdr:row>23</xdr:row>
      <xdr:rowOff>151720</xdr:rowOff>
    </xdr:from>
    <xdr:ext cx="660984" cy="145070"/>
    <xdr:sp macro="" textlink="">
      <xdr:nvSpPr>
        <xdr:cNvPr id="96" name="Text Box 349">
          <a:extLst>
            <a:ext uri="{FF2B5EF4-FFF2-40B4-BE49-F238E27FC236}">
              <a16:creationId xmlns:a16="http://schemas.microsoft.com/office/drawing/2014/main" id="{CC39540D-3B01-474F-ADAE-BBFBE80B9F95}"/>
            </a:ext>
          </a:extLst>
        </xdr:cNvPr>
        <xdr:cNvSpPr txBox="1">
          <a:spLocks noChangeArrowheads="1"/>
        </xdr:cNvSpPr>
      </xdr:nvSpPr>
      <xdr:spPr bwMode="auto">
        <a:xfrm>
          <a:off x="6386993" y="4007440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43986</xdr:colOff>
      <xdr:row>38</xdr:row>
      <xdr:rowOff>30468</xdr:rowOff>
    </xdr:from>
    <xdr:to>
      <xdr:col>1</xdr:col>
      <xdr:colOff>682161</xdr:colOff>
      <xdr:row>38</xdr:row>
      <xdr:rowOff>39993</xdr:rowOff>
    </xdr:to>
    <xdr:sp macro="" textlink="">
      <xdr:nvSpPr>
        <xdr:cNvPr id="97" name="Line 961">
          <a:extLst>
            <a:ext uri="{FF2B5EF4-FFF2-40B4-BE49-F238E27FC236}">
              <a16:creationId xmlns:a16="http://schemas.microsoft.com/office/drawing/2014/main" id="{49DEE0FB-304B-4E5A-A4DA-F8FE8F8E4660}"/>
            </a:ext>
          </a:extLst>
        </xdr:cNvPr>
        <xdr:cNvSpPr>
          <a:spLocks noChangeShapeType="1"/>
        </xdr:cNvSpPr>
      </xdr:nvSpPr>
      <xdr:spPr bwMode="auto">
        <a:xfrm>
          <a:off x="676446" y="6400788"/>
          <a:ext cx="58483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294887</xdr:colOff>
      <xdr:row>2</xdr:row>
      <xdr:rowOff>152399</xdr:rowOff>
    </xdr:from>
    <xdr:to>
      <xdr:col>20</xdr:col>
      <xdr:colOff>352037</xdr:colOff>
      <xdr:row>6</xdr:row>
      <xdr:rowOff>47624</xdr:rowOff>
    </xdr:to>
    <xdr:sp macro="" textlink="">
      <xdr:nvSpPr>
        <xdr:cNvPr id="98" name="Line 229">
          <a:extLst>
            <a:ext uri="{FF2B5EF4-FFF2-40B4-BE49-F238E27FC236}">
              <a16:creationId xmlns:a16="http://schemas.microsoft.com/office/drawing/2014/main" id="{1B47C8FF-D1C6-49DC-9437-8CFF5BFDAC9A}"/>
            </a:ext>
          </a:extLst>
        </xdr:cNvPr>
        <xdr:cNvSpPr>
          <a:spLocks noChangeShapeType="1"/>
        </xdr:cNvSpPr>
      </xdr:nvSpPr>
      <xdr:spPr bwMode="auto">
        <a:xfrm>
          <a:off x="12944087" y="487679"/>
          <a:ext cx="57150" cy="5657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99" name="Freeform 632">
          <a:extLst>
            <a:ext uri="{FF2B5EF4-FFF2-40B4-BE49-F238E27FC236}">
              <a16:creationId xmlns:a16="http://schemas.microsoft.com/office/drawing/2014/main" id="{D3F9D03A-2776-4A7B-A59F-9AF4A80FFA86}"/>
            </a:ext>
          </a:extLst>
        </xdr:cNvPr>
        <xdr:cNvSpPr>
          <a:spLocks/>
        </xdr:cNvSpPr>
      </xdr:nvSpPr>
      <xdr:spPr bwMode="auto">
        <a:xfrm>
          <a:off x="5773174" y="3270885"/>
          <a:ext cx="551698" cy="93916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100" name="Freeform 632">
          <a:extLst>
            <a:ext uri="{FF2B5EF4-FFF2-40B4-BE49-F238E27FC236}">
              <a16:creationId xmlns:a16="http://schemas.microsoft.com/office/drawing/2014/main" id="{E9FFA654-8962-4748-BF61-49A93250ED6B}"/>
            </a:ext>
          </a:extLst>
        </xdr:cNvPr>
        <xdr:cNvSpPr>
          <a:spLocks/>
        </xdr:cNvSpPr>
      </xdr:nvSpPr>
      <xdr:spPr bwMode="auto">
        <a:xfrm>
          <a:off x="5807700" y="3232785"/>
          <a:ext cx="527685" cy="93345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101" name="Freeform 632">
          <a:extLst>
            <a:ext uri="{FF2B5EF4-FFF2-40B4-BE49-F238E27FC236}">
              <a16:creationId xmlns:a16="http://schemas.microsoft.com/office/drawing/2014/main" id="{38FCCDC1-7C3A-44A2-B294-48B470A38DD8}"/>
            </a:ext>
          </a:extLst>
        </xdr:cNvPr>
        <xdr:cNvSpPr>
          <a:spLocks/>
        </xdr:cNvSpPr>
      </xdr:nvSpPr>
      <xdr:spPr bwMode="auto">
        <a:xfrm>
          <a:off x="5867229" y="3270885"/>
          <a:ext cx="527685" cy="92964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102" name="Text Box 637">
          <a:extLst>
            <a:ext uri="{FF2B5EF4-FFF2-40B4-BE49-F238E27FC236}">
              <a16:creationId xmlns:a16="http://schemas.microsoft.com/office/drawing/2014/main" id="{A789CE6B-DC58-4750-A30F-9A33CF46F6DF}"/>
            </a:ext>
          </a:extLst>
        </xdr:cNvPr>
        <xdr:cNvSpPr txBox="1">
          <a:spLocks noChangeArrowheads="1"/>
        </xdr:cNvSpPr>
      </xdr:nvSpPr>
      <xdr:spPr bwMode="auto">
        <a:xfrm rot="-1200000">
          <a:off x="6225107" y="4026705"/>
          <a:ext cx="13169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43720</xdr:colOff>
      <xdr:row>15</xdr:row>
      <xdr:rowOff>152035</xdr:rowOff>
    </xdr:from>
    <xdr:ext cx="361950" cy="165173"/>
    <xdr:sp macro="" textlink="">
      <xdr:nvSpPr>
        <xdr:cNvPr id="103" name="Text Box 1194">
          <a:extLst>
            <a:ext uri="{FF2B5EF4-FFF2-40B4-BE49-F238E27FC236}">
              <a16:creationId xmlns:a16="http://schemas.microsoft.com/office/drawing/2014/main" id="{5937A2C5-B08F-43E4-A509-13A15F626D1A}"/>
            </a:ext>
          </a:extLst>
        </xdr:cNvPr>
        <xdr:cNvSpPr txBox="1">
          <a:spLocks noChangeArrowheads="1"/>
        </xdr:cNvSpPr>
      </xdr:nvSpPr>
      <xdr:spPr bwMode="auto">
        <a:xfrm>
          <a:off x="4470940" y="266663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104" name="Text Box 553">
          <a:extLst>
            <a:ext uri="{FF2B5EF4-FFF2-40B4-BE49-F238E27FC236}">
              <a16:creationId xmlns:a16="http://schemas.microsoft.com/office/drawing/2014/main" id="{B522F361-7CFA-4195-AF91-2B6C974F9BC4}"/>
            </a:ext>
          </a:extLst>
        </xdr:cNvPr>
        <xdr:cNvSpPr txBox="1">
          <a:spLocks noChangeArrowheads="1"/>
        </xdr:cNvSpPr>
      </xdr:nvSpPr>
      <xdr:spPr bwMode="auto">
        <a:xfrm>
          <a:off x="11165791" y="3505200"/>
          <a:ext cx="480060" cy="2590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671923</xdr:colOff>
      <xdr:row>34</xdr:row>
      <xdr:rowOff>78224</xdr:rowOff>
    </xdr:from>
    <xdr:to>
      <xdr:col>1</xdr:col>
      <xdr:colOff>699420</xdr:colOff>
      <xdr:row>40</xdr:row>
      <xdr:rowOff>135651</xdr:rowOff>
    </xdr:to>
    <xdr:sp macro="" textlink="">
      <xdr:nvSpPr>
        <xdr:cNvPr id="105" name="Line 953">
          <a:extLst>
            <a:ext uri="{FF2B5EF4-FFF2-40B4-BE49-F238E27FC236}">
              <a16:creationId xmlns:a16="http://schemas.microsoft.com/office/drawing/2014/main" id="{F2533063-B449-406F-B137-4B0345150253}"/>
            </a:ext>
          </a:extLst>
        </xdr:cNvPr>
        <xdr:cNvSpPr>
          <a:spLocks noChangeShapeType="1"/>
        </xdr:cNvSpPr>
      </xdr:nvSpPr>
      <xdr:spPr bwMode="auto">
        <a:xfrm flipV="1">
          <a:off x="1266283" y="5777984"/>
          <a:ext cx="0" cy="10632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141546</xdr:colOff>
      <xdr:row>27</xdr:row>
      <xdr:rowOff>27967</xdr:rowOff>
    </xdr:from>
    <xdr:ext cx="518860" cy="165173"/>
    <xdr:sp macro="" textlink="">
      <xdr:nvSpPr>
        <xdr:cNvPr id="106" name="Text Box 1490">
          <a:extLst>
            <a:ext uri="{FF2B5EF4-FFF2-40B4-BE49-F238E27FC236}">
              <a16:creationId xmlns:a16="http://schemas.microsoft.com/office/drawing/2014/main" id="{E544C444-0474-443A-B7BA-EF6030B8D07E}"/>
            </a:ext>
          </a:extLst>
        </xdr:cNvPr>
        <xdr:cNvSpPr txBox="1">
          <a:spLocks noChangeArrowheads="1"/>
        </xdr:cNvSpPr>
      </xdr:nvSpPr>
      <xdr:spPr bwMode="auto">
        <a:xfrm>
          <a:off x="5833686" y="4554247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6</xdr:col>
      <xdr:colOff>314325</xdr:colOff>
      <xdr:row>52</xdr:row>
      <xdr:rowOff>0</xdr:rowOff>
    </xdr:from>
    <xdr:to>
      <xdr:col>6</xdr:col>
      <xdr:colOff>390525</xdr:colOff>
      <xdr:row>56</xdr:row>
      <xdr:rowOff>38100</xdr:rowOff>
    </xdr:to>
    <xdr:grpSp>
      <xdr:nvGrpSpPr>
        <xdr:cNvPr id="107" name="Group 1329">
          <a:extLst>
            <a:ext uri="{FF2B5EF4-FFF2-40B4-BE49-F238E27FC236}">
              <a16:creationId xmlns:a16="http://schemas.microsoft.com/office/drawing/2014/main" id="{0098DC71-3A21-4696-9FE4-E519EAC575D1}"/>
            </a:ext>
          </a:extLst>
        </xdr:cNvPr>
        <xdr:cNvGrpSpPr>
          <a:grpSpLocks/>
        </xdr:cNvGrpSpPr>
      </xdr:nvGrpSpPr>
      <xdr:grpSpPr bwMode="auto">
        <a:xfrm rot="1200000">
          <a:off x="3915390" y="9248468"/>
          <a:ext cx="76200" cy="750938"/>
          <a:chOff x="1729" y="1692"/>
          <a:chExt cx="21" cy="146"/>
        </a:xfrm>
      </xdr:grpSpPr>
      <xdr:sp macro="" textlink="">
        <xdr:nvSpPr>
          <xdr:cNvPr id="108" name="Line 1330">
            <a:extLst>
              <a:ext uri="{FF2B5EF4-FFF2-40B4-BE49-F238E27FC236}">
                <a16:creationId xmlns:a16="http://schemas.microsoft.com/office/drawing/2014/main" id="{4484822E-855B-7451-8DB4-70E2FAC2448F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331">
            <a:extLst>
              <a:ext uri="{FF2B5EF4-FFF2-40B4-BE49-F238E27FC236}">
                <a16:creationId xmlns:a16="http://schemas.microsoft.com/office/drawing/2014/main" id="{64D2D39F-ABD5-9369-A7EA-05965BEAF6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" name="Line 1332">
            <a:extLst>
              <a:ext uri="{FF2B5EF4-FFF2-40B4-BE49-F238E27FC236}">
                <a16:creationId xmlns:a16="http://schemas.microsoft.com/office/drawing/2014/main" id="{DD438CCB-B691-2259-9E20-9706E9D1C6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" name="Line 1333">
            <a:extLst>
              <a:ext uri="{FF2B5EF4-FFF2-40B4-BE49-F238E27FC236}">
                <a16:creationId xmlns:a16="http://schemas.microsoft.com/office/drawing/2014/main" id="{94682AE1-28E1-3DD8-ECB0-50D4960FA77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" name="Line 1334">
            <a:extLst>
              <a:ext uri="{FF2B5EF4-FFF2-40B4-BE49-F238E27FC236}">
                <a16:creationId xmlns:a16="http://schemas.microsoft.com/office/drawing/2014/main" id="{83E6FDCD-B9A4-5258-AA02-730FE2D93A3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Line 1335">
            <a:extLst>
              <a:ext uri="{FF2B5EF4-FFF2-40B4-BE49-F238E27FC236}">
                <a16:creationId xmlns:a16="http://schemas.microsoft.com/office/drawing/2014/main" id="{7E621159-7FFE-2E5D-4D30-E93181586C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Line 1336">
            <a:extLst>
              <a:ext uri="{FF2B5EF4-FFF2-40B4-BE49-F238E27FC236}">
                <a16:creationId xmlns:a16="http://schemas.microsoft.com/office/drawing/2014/main" id="{4ADFB0F8-4C47-078B-3643-E29E98653F4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" name="Line 1337">
            <a:extLst>
              <a:ext uri="{FF2B5EF4-FFF2-40B4-BE49-F238E27FC236}">
                <a16:creationId xmlns:a16="http://schemas.microsoft.com/office/drawing/2014/main" id="{F4D5A3E4-62E7-C95C-87DD-4462A9AEA3E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" name="Line 1338">
            <a:extLst>
              <a:ext uri="{FF2B5EF4-FFF2-40B4-BE49-F238E27FC236}">
                <a16:creationId xmlns:a16="http://schemas.microsoft.com/office/drawing/2014/main" id="{71301A3A-2587-E4B3-872E-46D7FB70F11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" name="Line 1339">
            <a:extLst>
              <a:ext uri="{FF2B5EF4-FFF2-40B4-BE49-F238E27FC236}">
                <a16:creationId xmlns:a16="http://schemas.microsoft.com/office/drawing/2014/main" id="{D0143DF5-43FB-6475-506D-6F6E1D5527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" name="Line 1340">
            <a:extLst>
              <a:ext uri="{FF2B5EF4-FFF2-40B4-BE49-F238E27FC236}">
                <a16:creationId xmlns:a16="http://schemas.microsoft.com/office/drawing/2014/main" id="{FE7E25B5-F37C-B0B9-0014-108F370CE6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" name="Line 1341">
            <a:extLst>
              <a:ext uri="{FF2B5EF4-FFF2-40B4-BE49-F238E27FC236}">
                <a16:creationId xmlns:a16="http://schemas.microsoft.com/office/drawing/2014/main" id="{A503E0E0-059F-E391-7E69-356CB1B0301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1342">
            <a:extLst>
              <a:ext uri="{FF2B5EF4-FFF2-40B4-BE49-F238E27FC236}">
                <a16:creationId xmlns:a16="http://schemas.microsoft.com/office/drawing/2014/main" id="{1D6EF3F1-3F2E-264B-1667-E1FB2546ABC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343">
            <a:extLst>
              <a:ext uri="{FF2B5EF4-FFF2-40B4-BE49-F238E27FC236}">
                <a16:creationId xmlns:a16="http://schemas.microsoft.com/office/drawing/2014/main" id="{B6D2FADB-B7BC-3926-0C69-4215E2EE1C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103771</xdr:colOff>
      <xdr:row>51</xdr:row>
      <xdr:rowOff>98686</xdr:rowOff>
    </xdr:from>
    <xdr:to>
      <xdr:col>3</xdr:col>
      <xdr:colOff>165232</xdr:colOff>
      <xdr:row>56</xdr:row>
      <xdr:rowOff>165232</xdr:rowOff>
    </xdr:to>
    <xdr:grpSp>
      <xdr:nvGrpSpPr>
        <xdr:cNvPr id="122" name="Group 1416">
          <a:extLst>
            <a:ext uri="{FF2B5EF4-FFF2-40B4-BE49-F238E27FC236}">
              <a16:creationId xmlns:a16="http://schemas.microsoft.com/office/drawing/2014/main" id="{C6285BA6-B395-4A11-A873-E129A19A4399}"/>
            </a:ext>
          </a:extLst>
        </xdr:cNvPr>
        <xdr:cNvGrpSpPr>
          <a:grpSpLocks/>
        </xdr:cNvGrpSpPr>
      </xdr:nvGrpSpPr>
      <xdr:grpSpPr bwMode="auto">
        <a:xfrm>
          <a:off x="1584755" y="9168944"/>
          <a:ext cx="61461" cy="957594"/>
          <a:chOff x="1729" y="1692"/>
          <a:chExt cx="21" cy="146"/>
        </a:xfrm>
      </xdr:grpSpPr>
      <xdr:sp macro="" textlink="">
        <xdr:nvSpPr>
          <xdr:cNvPr id="123" name="Line 1417">
            <a:extLst>
              <a:ext uri="{FF2B5EF4-FFF2-40B4-BE49-F238E27FC236}">
                <a16:creationId xmlns:a16="http://schemas.microsoft.com/office/drawing/2014/main" id="{FAC99642-4D20-10A6-F9C6-0C3A52D2AA36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418">
            <a:extLst>
              <a:ext uri="{FF2B5EF4-FFF2-40B4-BE49-F238E27FC236}">
                <a16:creationId xmlns:a16="http://schemas.microsoft.com/office/drawing/2014/main" id="{8F13DC84-1D32-7AA9-E257-7301DCE4C6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419">
            <a:extLst>
              <a:ext uri="{FF2B5EF4-FFF2-40B4-BE49-F238E27FC236}">
                <a16:creationId xmlns:a16="http://schemas.microsoft.com/office/drawing/2014/main" id="{ED95774D-D110-4D97-984E-9BDA0883F20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1420">
            <a:extLst>
              <a:ext uri="{FF2B5EF4-FFF2-40B4-BE49-F238E27FC236}">
                <a16:creationId xmlns:a16="http://schemas.microsoft.com/office/drawing/2014/main" id="{A6F34CC8-AF9C-1C03-4D2C-4506C208BFD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1421">
            <a:extLst>
              <a:ext uri="{FF2B5EF4-FFF2-40B4-BE49-F238E27FC236}">
                <a16:creationId xmlns:a16="http://schemas.microsoft.com/office/drawing/2014/main" id="{6D1FFD6B-56B2-4CDC-6E4E-4A1973CBD57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1422">
            <a:extLst>
              <a:ext uri="{FF2B5EF4-FFF2-40B4-BE49-F238E27FC236}">
                <a16:creationId xmlns:a16="http://schemas.microsoft.com/office/drawing/2014/main" id="{62EC1161-440C-2317-253C-5A3BD0129D8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1423">
            <a:extLst>
              <a:ext uri="{FF2B5EF4-FFF2-40B4-BE49-F238E27FC236}">
                <a16:creationId xmlns:a16="http://schemas.microsoft.com/office/drawing/2014/main" id="{95DDFF7C-EDA8-EE5C-1FDF-83D9E02C799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1424">
            <a:extLst>
              <a:ext uri="{FF2B5EF4-FFF2-40B4-BE49-F238E27FC236}">
                <a16:creationId xmlns:a16="http://schemas.microsoft.com/office/drawing/2014/main" id="{45761DD1-56D1-48BE-3204-B1F3C153671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1425">
            <a:extLst>
              <a:ext uri="{FF2B5EF4-FFF2-40B4-BE49-F238E27FC236}">
                <a16:creationId xmlns:a16="http://schemas.microsoft.com/office/drawing/2014/main" id="{3E6409E9-D8D2-15F6-3CF3-55986A42100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1426">
            <a:extLst>
              <a:ext uri="{FF2B5EF4-FFF2-40B4-BE49-F238E27FC236}">
                <a16:creationId xmlns:a16="http://schemas.microsoft.com/office/drawing/2014/main" id="{116EFE80-235C-8C00-FA58-0F53EBBCD1F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" name="Line 1427">
            <a:extLst>
              <a:ext uri="{FF2B5EF4-FFF2-40B4-BE49-F238E27FC236}">
                <a16:creationId xmlns:a16="http://schemas.microsoft.com/office/drawing/2014/main" id="{DEBA63B7-C214-1FB7-0257-1CD83D6404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" name="Line 1428">
            <a:extLst>
              <a:ext uri="{FF2B5EF4-FFF2-40B4-BE49-F238E27FC236}">
                <a16:creationId xmlns:a16="http://schemas.microsoft.com/office/drawing/2014/main" id="{536810C3-08AB-A433-A9D7-71B93AD83E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" name="Line 1429">
            <a:extLst>
              <a:ext uri="{FF2B5EF4-FFF2-40B4-BE49-F238E27FC236}">
                <a16:creationId xmlns:a16="http://schemas.microsoft.com/office/drawing/2014/main" id="{D0EC3830-E9CF-3DAD-7F5F-BF0241D2D1C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1430">
            <a:extLst>
              <a:ext uri="{FF2B5EF4-FFF2-40B4-BE49-F238E27FC236}">
                <a16:creationId xmlns:a16="http://schemas.microsoft.com/office/drawing/2014/main" id="{75431021-0C3B-5286-3B5C-1E3540C2D0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123825</xdr:colOff>
      <xdr:row>12</xdr:row>
      <xdr:rowOff>85725</xdr:rowOff>
    </xdr:from>
    <xdr:to>
      <xdr:col>18</xdr:col>
      <xdr:colOff>123825</xdr:colOff>
      <xdr:row>14</xdr:row>
      <xdr:rowOff>66675</xdr:rowOff>
    </xdr:to>
    <xdr:sp macro="" textlink="">
      <xdr:nvSpPr>
        <xdr:cNvPr id="137" name="Line 1370">
          <a:extLst>
            <a:ext uri="{FF2B5EF4-FFF2-40B4-BE49-F238E27FC236}">
              <a16:creationId xmlns:a16="http://schemas.microsoft.com/office/drawing/2014/main" id="{6D07FBA5-BDF3-434F-ACBD-A2AD4507D19B}"/>
            </a:ext>
          </a:extLst>
        </xdr:cNvPr>
        <xdr:cNvSpPr>
          <a:spLocks noChangeShapeType="1"/>
        </xdr:cNvSpPr>
      </xdr:nvSpPr>
      <xdr:spPr bwMode="auto">
        <a:xfrm flipV="1">
          <a:off x="11508105" y="2097405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473808</xdr:colOff>
      <xdr:row>41</xdr:row>
      <xdr:rowOff>43962</xdr:rowOff>
    </xdr:from>
    <xdr:to>
      <xdr:col>20</xdr:col>
      <xdr:colOff>234462</xdr:colOff>
      <xdr:row>45</xdr:row>
      <xdr:rowOff>131885</xdr:rowOff>
    </xdr:to>
    <xdr:sp macro="" textlink="">
      <xdr:nvSpPr>
        <xdr:cNvPr id="138" name="Line 1271">
          <a:extLst>
            <a:ext uri="{FF2B5EF4-FFF2-40B4-BE49-F238E27FC236}">
              <a16:creationId xmlns:a16="http://schemas.microsoft.com/office/drawing/2014/main" id="{516A079A-782C-48DC-9FAE-7988606AB150}"/>
            </a:ext>
          </a:extLst>
        </xdr:cNvPr>
        <xdr:cNvSpPr>
          <a:spLocks noChangeShapeType="1"/>
        </xdr:cNvSpPr>
      </xdr:nvSpPr>
      <xdr:spPr bwMode="auto">
        <a:xfrm flipV="1">
          <a:off x="12490548" y="6917202"/>
          <a:ext cx="393114" cy="75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539711</xdr:colOff>
      <xdr:row>17</xdr:row>
      <xdr:rowOff>122869</xdr:rowOff>
    </xdr:from>
    <xdr:to>
      <xdr:col>14</xdr:col>
      <xdr:colOff>273011</xdr:colOff>
      <xdr:row>18</xdr:row>
      <xdr:rowOff>122870</xdr:rowOff>
    </xdr:to>
    <xdr:sp macro="" textlink="">
      <xdr:nvSpPr>
        <xdr:cNvPr id="139" name="Text Box 1315">
          <a:extLst>
            <a:ext uri="{FF2B5EF4-FFF2-40B4-BE49-F238E27FC236}">
              <a16:creationId xmlns:a16="http://schemas.microsoft.com/office/drawing/2014/main" id="{66BC5120-B917-4E8B-81E9-6A40338688A6}"/>
            </a:ext>
          </a:extLst>
        </xdr:cNvPr>
        <xdr:cNvSpPr txBox="1">
          <a:spLocks noChangeArrowheads="1"/>
        </xdr:cNvSpPr>
      </xdr:nvSpPr>
      <xdr:spPr bwMode="auto">
        <a:xfrm>
          <a:off x="8761691" y="2972749"/>
          <a:ext cx="365760" cy="167641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6</xdr:col>
      <xdr:colOff>28575</xdr:colOff>
      <xdr:row>43</xdr:row>
      <xdr:rowOff>0</xdr:rowOff>
    </xdr:from>
    <xdr:to>
      <xdr:col>6</xdr:col>
      <xdr:colOff>285750</xdr:colOff>
      <xdr:row>45</xdr:row>
      <xdr:rowOff>19050</xdr:rowOff>
    </xdr:to>
    <xdr:sp macro="" textlink="">
      <xdr:nvSpPr>
        <xdr:cNvPr id="140" name="Line 1002">
          <a:extLst>
            <a:ext uri="{FF2B5EF4-FFF2-40B4-BE49-F238E27FC236}">
              <a16:creationId xmlns:a16="http://schemas.microsoft.com/office/drawing/2014/main" id="{994FFD39-BC10-48A8-A7C8-48C6B8773757}"/>
            </a:ext>
          </a:extLst>
        </xdr:cNvPr>
        <xdr:cNvSpPr>
          <a:spLocks noChangeShapeType="1"/>
        </xdr:cNvSpPr>
      </xdr:nvSpPr>
      <xdr:spPr bwMode="auto">
        <a:xfrm flipV="1">
          <a:off x="3823335" y="7208520"/>
          <a:ext cx="257175" cy="3543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396177</xdr:colOff>
      <xdr:row>36</xdr:row>
      <xdr:rowOff>56353</xdr:rowOff>
    </xdr:from>
    <xdr:to>
      <xdr:col>5</xdr:col>
      <xdr:colOff>668169</xdr:colOff>
      <xdr:row>39</xdr:row>
      <xdr:rowOff>94043</xdr:rowOff>
    </xdr:to>
    <xdr:sp macro="" textlink="">
      <xdr:nvSpPr>
        <xdr:cNvPr id="141" name="Freeform 143">
          <a:extLst>
            <a:ext uri="{FF2B5EF4-FFF2-40B4-BE49-F238E27FC236}">
              <a16:creationId xmlns:a16="http://schemas.microsoft.com/office/drawing/2014/main" id="{EB0CD5DB-4F83-44C6-9E40-206D725531F4}"/>
            </a:ext>
          </a:extLst>
        </xdr:cNvPr>
        <xdr:cNvSpPr>
          <a:spLocks/>
        </xdr:cNvSpPr>
      </xdr:nvSpPr>
      <xdr:spPr bwMode="auto">
        <a:xfrm>
          <a:off x="3558477" y="6091393"/>
          <a:ext cx="233892" cy="54061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674692</xdr:colOff>
      <xdr:row>27</xdr:row>
      <xdr:rowOff>135865</xdr:rowOff>
    </xdr:from>
    <xdr:ext cx="609599" cy="293414"/>
    <xdr:sp macro="" textlink="">
      <xdr:nvSpPr>
        <xdr:cNvPr id="142" name="Text Box 1149">
          <a:extLst>
            <a:ext uri="{FF2B5EF4-FFF2-40B4-BE49-F238E27FC236}">
              <a16:creationId xmlns:a16="http://schemas.microsoft.com/office/drawing/2014/main" id="{5A88D1A8-9CCB-45FE-B3A2-ABE0A978304A}"/>
            </a:ext>
          </a:extLst>
        </xdr:cNvPr>
        <xdr:cNvSpPr txBox="1">
          <a:spLocks noChangeArrowheads="1"/>
        </xdr:cNvSpPr>
      </xdr:nvSpPr>
      <xdr:spPr bwMode="auto">
        <a:xfrm>
          <a:off x="12645712" y="4662145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10</xdr:col>
      <xdr:colOff>532934</xdr:colOff>
      <xdr:row>31</xdr:row>
      <xdr:rowOff>24384</xdr:rowOff>
    </xdr:from>
    <xdr:ext cx="161034" cy="293414"/>
    <xdr:sp macro="" textlink="">
      <xdr:nvSpPr>
        <xdr:cNvPr id="143" name="Text Box 1144">
          <a:extLst>
            <a:ext uri="{FF2B5EF4-FFF2-40B4-BE49-F238E27FC236}">
              <a16:creationId xmlns:a16="http://schemas.microsoft.com/office/drawing/2014/main" id="{FF3B855B-58D7-4274-808B-B676F49C5A0E}"/>
            </a:ext>
          </a:extLst>
        </xdr:cNvPr>
        <xdr:cNvSpPr txBox="1">
          <a:spLocks noChangeArrowheads="1"/>
        </xdr:cNvSpPr>
      </xdr:nvSpPr>
      <xdr:spPr bwMode="auto">
        <a:xfrm>
          <a:off x="6857534" y="5221224"/>
          <a:ext cx="161034" cy="2934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14</xdr:col>
      <xdr:colOff>62493</xdr:colOff>
      <xdr:row>36</xdr:row>
      <xdr:rowOff>35244</xdr:rowOff>
    </xdr:from>
    <xdr:ext cx="361950" cy="165173"/>
    <xdr:sp macro="" textlink="">
      <xdr:nvSpPr>
        <xdr:cNvPr id="144" name="Text Box 1142">
          <a:extLst>
            <a:ext uri="{FF2B5EF4-FFF2-40B4-BE49-F238E27FC236}">
              <a16:creationId xmlns:a16="http://schemas.microsoft.com/office/drawing/2014/main" id="{2B435B06-478F-4E8D-A42C-2A73F78648F9}"/>
            </a:ext>
          </a:extLst>
        </xdr:cNvPr>
        <xdr:cNvSpPr txBox="1">
          <a:spLocks noChangeArrowheads="1"/>
        </xdr:cNvSpPr>
      </xdr:nvSpPr>
      <xdr:spPr bwMode="auto">
        <a:xfrm>
          <a:off x="8916933" y="607028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145" name="Text Box 1141">
          <a:extLst>
            <a:ext uri="{FF2B5EF4-FFF2-40B4-BE49-F238E27FC236}">
              <a16:creationId xmlns:a16="http://schemas.microsoft.com/office/drawing/2014/main" id="{2B941D01-1DC3-49E5-9F77-3F805BD4FA8E}"/>
            </a:ext>
          </a:extLst>
        </xdr:cNvPr>
        <xdr:cNvSpPr txBox="1">
          <a:spLocks noChangeArrowheads="1"/>
        </xdr:cNvSpPr>
      </xdr:nvSpPr>
      <xdr:spPr bwMode="auto">
        <a:xfrm>
          <a:off x="2562498" y="489013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180153</xdr:colOff>
      <xdr:row>31</xdr:row>
      <xdr:rowOff>2854</xdr:rowOff>
    </xdr:from>
    <xdr:ext cx="361950" cy="165173"/>
    <xdr:sp macro="" textlink="">
      <xdr:nvSpPr>
        <xdr:cNvPr id="146" name="Text Box 1140">
          <a:extLst>
            <a:ext uri="{FF2B5EF4-FFF2-40B4-BE49-F238E27FC236}">
              <a16:creationId xmlns:a16="http://schemas.microsoft.com/office/drawing/2014/main" id="{B199D12A-2937-48DD-96C5-A4DEF56F7632}"/>
            </a:ext>
          </a:extLst>
        </xdr:cNvPr>
        <xdr:cNvSpPr txBox="1">
          <a:spLocks noChangeArrowheads="1"/>
        </xdr:cNvSpPr>
      </xdr:nvSpPr>
      <xdr:spPr bwMode="auto">
        <a:xfrm>
          <a:off x="3342453" y="519969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12</xdr:col>
      <xdr:colOff>0</xdr:colOff>
      <xdr:row>60</xdr:row>
      <xdr:rowOff>28575</xdr:rowOff>
    </xdr:from>
    <xdr:to>
      <xdr:col>12</xdr:col>
      <xdr:colOff>400050</xdr:colOff>
      <xdr:row>61</xdr:row>
      <xdr:rowOff>171450</xdr:rowOff>
    </xdr:to>
    <xdr:sp macro="" textlink="">
      <xdr:nvSpPr>
        <xdr:cNvPr id="147" name="Freeform 741">
          <a:extLst>
            <a:ext uri="{FF2B5EF4-FFF2-40B4-BE49-F238E27FC236}">
              <a16:creationId xmlns:a16="http://schemas.microsoft.com/office/drawing/2014/main" id="{B2857A8E-88E3-4E58-8335-C9A5A8765510}"/>
            </a:ext>
          </a:extLst>
        </xdr:cNvPr>
        <xdr:cNvSpPr>
          <a:spLocks/>
        </xdr:cNvSpPr>
      </xdr:nvSpPr>
      <xdr:spPr bwMode="auto">
        <a:xfrm>
          <a:off x="7589520" y="10086975"/>
          <a:ext cx="400050" cy="30289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148" name="Line 1049">
          <a:extLst>
            <a:ext uri="{FF2B5EF4-FFF2-40B4-BE49-F238E27FC236}">
              <a16:creationId xmlns:a16="http://schemas.microsoft.com/office/drawing/2014/main" id="{842360A3-96F7-4215-9A6A-5CA78043C66F}"/>
            </a:ext>
          </a:extLst>
        </xdr:cNvPr>
        <xdr:cNvSpPr>
          <a:spLocks noChangeShapeType="1"/>
        </xdr:cNvSpPr>
      </xdr:nvSpPr>
      <xdr:spPr bwMode="auto">
        <a:xfrm flipV="1">
          <a:off x="3235231" y="864505"/>
          <a:ext cx="559454" cy="2155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48401</xdr:colOff>
      <xdr:row>11</xdr:row>
      <xdr:rowOff>38100</xdr:rowOff>
    </xdr:from>
    <xdr:to>
      <xdr:col>18</xdr:col>
      <xdr:colOff>702970</xdr:colOff>
      <xdr:row>11</xdr:row>
      <xdr:rowOff>142875</xdr:rowOff>
    </xdr:to>
    <xdr:grpSp>
      <xdr:nvGrpSpPr>
        <xdr:cNvPr id="149" name="Group 1028">
          <a:extLst>
            <a:ext uri="{FF2B5EF4-FFF2-40B4-BE49-F238E27FC236}">
              <a16:creationId xmlns:a16="http://schemas.microsoft.com/office/drawing/2014/main" id="{B454BE08-21B2-456E-822A-928EBD0626D3}"/>
            </a:ext>
          </a:extLst>
        </xdr:cNvPr>
        <xdr:cNvGrpSpPr>
          <a:grpSpLocks/>
        </xdr:cNvGrpSpPr>
      </xdr:nvGrpSpPr>
      <xdr:grpSpPr bwMode="auto">
        <a:xfrm>
          <a:off x="11423095" y="1998406"/>
          <a:ext cx="1361262" cy="104775"/>
          <a:chOff x="347" y="977"/>
          <a:chExt cx="129" cy="8"/>
        </a:xfrm>
      </xdr:grpSpPr>
      <xdr:sp macro="" textlink="">
        <xdr:nvSpPr>
          <xdr:cNvPr id="150" name="Line 1029">
            <a:extLst>
              <a:ext uri="{FF2B5EF4-FFF2-40B4-BE49-F238E27FC236}">
                <a16:creationId xmlns:a16="http://schemas.microsoft.com/office/drawing/2014/main" id="{7B6FBDA9-83FC-D068-C323-1C79280E75E3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" name="Line 1030">
            <a:extLst>
              <a:ext uri="{FF2B5EF4-FFF2-40B4-BE49-F238E27FC236}">
                <a16:creationId xmlns:a16="http://schemas.microsoft.com/office/drawing/2014/main" id="{C1B42D1D-0415-4EBD-5DDA-BD3F78F4BAC7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" name="Line 1031">
            <a:extLst>
              <a:ext uri="{FF2B5EF4-FFF2-40B4-BE49-F238E27FC236}">
                <a16:creationId xmlns:a16="http://schemas.microsoft.com/office/drawing/2014/main" id="{A7BB892F-2CCF-DD12-E21D-ADB90400B46E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" name="Line 1032">
            <a:extLst>
              <a:ext uri="{FF2B5EF4-FFF2-40B4-BE49-F238E27FC236}">
                <a16:creationId xmlns:a16="http://schemas.microsoft.com/office/drawing/2014/main" id="{61BC5207-E002-2CA9-E909-296B55B5B4DC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" name="Line 1033">
            <a:extLst>
              <a:ext uri="{FF2B5EF4-FFF2-40B4-BE49-F238E27FC236}">
                <a16:creationId xmlns:a16="http://schemas.microsoft.com/office/drawing/2014/main" id="{3B9F76E8-EF0B-22B2-7D01-EE3861A390EE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Line 1034">
            <a:extLst>
              <a:ext uri="{FF2B5EF4-FFF2-40B4-BE49-F238E27FC236}">
                <a16:creationId xmlns:a16="http://schemas.microsoft.com/office/drawing/2014/main" id="{7E568FC4-3607-4A26-B289-FA8EC8E0D1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" name="Line 1035">
            <a:extLst>
              <a:ext uri="{FF2B5EF4-FFF2-40B4-BE49-F238E27FC236}">
                <a16:creationId xmlns:a16="http://schemas.microsoft.com/office/drawing/2014/main" id="{F0FA2FD6-B3E6-4B0A-55E5-209F0F5BD5F3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" name="Line 1036">
            <a:extLst>
              <a:ext uri="{FF2B5EF4-FFF2-40B4-BE49-F238E27FC236}">
                <a16:creationId xmlns:a16="http://schemas.microsoft.com/office/drawing/2014/main" id="{C357C4B8-1482-4C80-F56F-1630E215CCBD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Line 1037">
            <a:extLst>
              <a:ext uri="{FF2B5EF4-FFF2-40B4-BE49-F238E27FC236}">
                <a16:creationId xmlns:a16="http://schemas.microsoft.com/office/drawing/2014/main" id="{2E8D164A-2184-7951-2892-C478C0AF2EC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Line 1038">
            <a:extLst>
              <a:ext uri="{FF2B5EF4-FFF2-40B4-BE49-F238E27FC236}">
                <a16:creationId xmlns:a16="http://schemas.microsoft.com/office/drawing/2014/main" id="{F98A1F92-A83D-3FED-B61C-83EA6E7B8B09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" name="Line 1039">
            <a:extLst>
              <a:ext uri="{FF2B5EF4-FFF2-40B4-BE49-F238E27FC236}">
                <a16:creationId xmlns:a16="http://schemas.microsoft.com/office/drawing/2014/main" id="{B17642E0-5BBC-468F-035B-29547BBDA8BD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" name="Line 1040">
            <a:extLst>
              <a:ext uri="{FF2B5EF4-FFF2-40B4-BE49-F238E27FC236}">
                <a16:creationId xmlns:a16="http://schemas.microsoft.com/office/drawing/2014/main" id="{F75CB101-8FBB-90D9-E126-FA136DDC9345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" name="Line 1041">
            <a:extLst>
              <a:ext uri="{FF2B5EF4-FFF2-40B4-BE49-F238E27FC236}">
                <a16:creationId xmlns:a16="http://schemas.microsoft.com/office/drawing/2014/main" id="{75765992-0BCC-BE24-3734-D02F40B7E15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" name="Line 1042">
            <a:extLst>
              <a:ext uri="{FF2B5EF4-FFF2-40B4-BE49-F238E27FC236}">
                <a16:creationId xmlns:a16="http://schemas.microsoft.com/office/drawing/2014/main" id="{93E755FB-EE62-ACD5-3A90-CA889F36F6FF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Line 1043">
            <a:extLst>
              <a:ext uri="{FF2B5EF4-FFF2-40B4-BE49-F238E27FC236}">
                <a16:creationId xmlns:a16="http://schemas.microsoft.com/office/drawing/2014/main" id="{4F877C04-9364-FED2-817A-38A7EE2D05EE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Line 1044">
            <a:extLst>
              <a:ext uri="{FF2B5EF4-FFF2-40B4-BE49-F238E27FC236}">
                <a16:creationId xmlns:a16="http://schemas.microsoft.com/office/drawing/2014/main" id="{32A12ADB-F24B-7975-709E-3BDAE16F2B2F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219075</xdr:colOff>
      <xdr:row>22</xdr:row>
      <xdr:rowOff>28575</xdr:rowOff>
    </xdr:from>
    <xdr:to>
      <xdr:col>16</xdr:col>
      <xdr:colOff>762000</xdr:colOff>
      <xdr:row>22</xdr:row>
      <xdr:rowOff>28575</xdr:rowOff>
    </xdr:to>
    <xdr:sp macro="" textlink="">
      <xdr:nvSpPr>
        <xdr:cNvPr id="166" name="Line 59">
          <a:extLst>
            <a:ext uri="{FF2B5EF4-FFF2-40B4-BE49-F238E27FC236}">
              <a16:creationId xmlns:a16="http://schemas.microsoft.com/office/drawing/2014/main" id="{FF6CE973-CB62-438A-8E90-BA1D8B540743}"/>
            </a:ext>
          </a:extLst>
        </xdr:cNvPr>
        <xdr:cNvSpPr>
          <a:spLocks noChangeShapeType="1"/>
        </xdr:cNvSpPr>
      </xdr:nvSpPr>
      <xdr:spPr bwMode="auto">
        <a:xfrm flipH="1">
          <a:off x="10338435" y="3716655"/>
          <a:ext cx="4133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46</xdr:row>
      <xdr:rowOff>95250</xdr:rowOff>
    </xdr:from>
    <xdr:to>
      <xdr:col>18</xdr:col>
      <xdr:colOff>323850</xdr:colOff>
      <xdr:row>48</xdr:row>
      <xdr:rowOff>104775</xdr:rowOff>
    </xdr:to>
    <xdr:sp macro="" textlink="">
      <xdr:nvSpPr>
        <xdr:cNvPr id="167" name="Freeform 65">
          <a:extLst>
            <a:ext uri="{FF2B5EF4-FFF2-40B4-BE49-F238E27FC236}">
              <a16:creationId xmlns:a16="http://schemas.microsoft.com/office/drawing/2014/main" id="{CD137B87-5C2F-40E2-88B4-E1DB879E83CF}"/>
            </a:ext>
          </a:extLst>
        </xdr:cNvPr>
        <xdr:cNvSpPr>
          <a:spLocks/>
        </xdr:cNvSpPr>
      </xdr:nvSpPr>
      <xdr:spPr bwMode="auto">
        <a:xfrm>
          <a:off x="11670030" y="780669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68" name="Line 73">
          <a:extLst>
            <a:ext uri="{FF2B5EF4-FFF2-40B4-BE49-F238E27FC236}">
              <a16:creationId xmlns:a16="http://schemas.microsoft.com/office/drawing/2014/main" id="{C4248C48-9A0F-46F8-901D-09255272F031}"/>
            </a:ext>
          </a:extLst>
        </xdr:cNvPr>
        <xdr:cNvSpPr>
          <a:spLocks noChangeShapeType="1"/>
        </xdr:cNvSpPr>
      </xdr:nvSpPr>
      <xdr:spPr bwMode="auto">
        <a:xfrm flipV="1">
          <a:off x="1453036" y="4573905"/>
          <a:ext cx="0" cy="401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169" name="Line 75">
          <a:extLst>
            <a:ext uri="{FF2B5EF4-FFF2-40B4-BE49-F238E27FC236}">
              <a16:creationId xmlns:a16="http://schemas.microsoft.com/office/drawing/2014/main" id="{C7862864-EF16-4923-BA19-983BF7B44D92}"/>
            </a:ext>
          </a:extLst>
        </xdr:cNvPr>
        <xdr:cNvSpPr>
          <a:spLocks noChangeShapeType="1"/>
        </xdr:cNvSpPr>
      </xdr:nvSpPr>
      <xdr:spPr bwMode="auto">
        <a:xfrm>
          <a:off x="1089660" y="861936"/>
          <a:ext cx="4229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70" name="Line 76">
          <a:extLst>
            <a:ext uri="{FF2B5EF4-FFF2-40B4-BE49-F238E27FC236}">
              <a16:creationId xmlns:a16="http://schemas.microsoft.com/office/drawing/2014/main" id="{BD09ADDC-E765-43E0-8988-7838707D805D}"/>
            </a:ext>
          </a:extLst>
        </xdr:cNvPr>
        <xdr:cNvSpPr>
          <a:spLocks noChangeShapeType="1"/>
        </xdr:cNvSpPr>
      </xdr:nvSpPr>
      <xdr:spPr bwMode="auto">
        <a:xfrm>
          <a:off x="1146810" y="1183005"/>
          <a:ext cx="4324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71" name="Line 89">
          <a:extLst>
            <a:ext uri="{FF2B5EF4-FFF2-40B4-BE49-F238E27FC236}">
              <a16:creationId xmlns:a16="http://schemas.microsoft.com/office/drawing/2014/main" id="{11E05643-167F-43E6-A2E3-E678C85AF0E3}"/>
            </a:ext>
          </a:extLst>
        </xdr:cNvPr>
        <xdr:cNvSpPr>
          <a:spLocks noChangeShapeType="1"/>
        </xdr:cNvSpPr>
      </xdr:nvSpPr>
      <xdr:spPr bwMode="auto">
        <a:xfrm>
          <a:off x="3794760" y="765810"/>
          <a:ext cx="0" cy="72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2" name="Line 94">
          <a:extLst>
            <a:ext uri="{FF2B5EF4-FFF2-40B4-BE49-F238E27FC236}">
              <a16:creationId xmlns:a16="http://schemas.microsoft.com/office/drawing/2014/main" id="{0DFC6227-3D3C-4FF5-8C4B-A9CDF70FC45C}"/>
            </a:ext>
          </a:extLst>
        </xdr:cNvPr>
        <xdr:cNvSpPr>
          <a:spLocks noChangeShapeType="1"/>
        </xdr:cNvSpPr>
      </xdr:nvSpPr>
      <xdr:spPr bwMode="auto">
        <a:xfrm>
          <a:off x="1138428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3" name="Line 95">
          <a:extLst>
            <a:ext uri="{FF2B5EF4-FFF2-40B4-BE49-F238E27FC236}">
              <a16:creationId xmlns:a16="http://schemas.microsoft.com/office/drawing/2014/main" id="{C79960AA-2F5E-4E89-9CBC-BFA4E98A820E}"/>
            </a:ext>
          </a:extLst>
        </xdr:cNvPr>
        <xdr:cNvSpPr>
          <a:spLocks noChangeShapeType="1"/>
        </xdr:cNvSpPr>
      </xdr:nvSpPr>
      <xdr:spPr bwMode="auto">
        <a:xfrm flipV="1">
          <a:off x="1138428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74" name="Line 96">
          <a:extLst>
            <a:ext uri="{FF2B5EF4-FFF2-40B4-BE49-F238E27FC236}">
              <a16:creationId xmlns:a16="http://schemas.microsoft.com/office/drawing/2014/main" id="{F108DEC0-8C38-413F-A412-B178CD2F9FAC}"/>
            </a:ext>
          </a:extLst>
        </xdr:cNvPr>
        <xdr:cNvSpPr>
          <a:spLocks noChangeShapeType="1"/>
        </xdr:cNvSpPr>
      </xdr:nvSpPr>
      <xdr:spPr bwMode="auto">
        <a:xfrm>
          <a:off x="1117092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75" name="Line 97">
          <a:extLst>
            <a:ext uri="{FF2B5EF4-FFF2-40B4-BE49-F238E27FC236}">
              <a16:creationId xmlns:a16="http://schemas.microsoft.com/office/drawing/2014/main" id="{E619972F-9976-43F2-8BD3-07D63D00BB5E}"/>
            </a:ext>
          </a:extLst>
        </xdr:cNvPr>
        <xdr:cNvSpPr>
          <a:spLocks noChangeShapeType="1"/>
        </xdr:cNvSpPr>
      </xdr:nvSpPr>
      <xdr:spPr bwMode="auto">
        <a:xfrm>
          <a:off x="1132332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76" name="Line 98">
          <a:extLst>
            <a:ext uri="{FF2B5EF4-FFF2-40B4-BE49-F238E27FC236}">
              <a16:creationId xmlns:a16="http://schemas.microsoft.com/office/drawing/2014/main" id="{6BA51F3F-3310-4A72-B567-527E6418090D}"/>
            </a:ext>
          </a:extLst>
        </xdr:cNvPr>
        <xdr:cNvSpPr>
          <a:spLocks noChangeShapeType="1"/>
        </xdr:cNvSpPr>
      </xdr:nvSpPr>
      <xdr:spPr bwMode="auto">
        <a:xfrm>
          <a:off x="1095184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77" name="Line 99">
          <a:extLst>
            <a:ext uri="{FF2B5EF4-FFF2-40B4-BE49-F238E27FC236}">
              <a16:creationId xmlns:a16="http://schemas.microsoft.com/office/drawing/2014/main" id="{D1F425B9-B937-4FAA-9D41-55E7F053B70E}"/>
            </a:ext>
          </a:extLst>
        </xdr:cNvPr>
        <xdr:cNvSpPr>
          <a:spLocks noChangeShapeType="1"/>
        </xdr:cNvSpPr>
      </xdr:nvSpPr>
      <xdr:spPr bwMode="auto">
        <a:xfrm>
          <a:off x="1102804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78" name="Line 100">
          <a:extLst>
            <a:ext uri="{FF2B5EF4-FFF2-40B4-BE49-F238E27FC236}">
              <a16:creationId xmlns:a16="http://schemas.microsoft.com/office/drawing/2014/main" id="{87BFEE40-B2B2-4F31-99E3-08F7C085CE54}"/>
            </a:ext>
          </a:extLst>
        </xdr:cNvPr>
        <xdr:cNvSpPr>
          <a:spLocks noChangeShapeType="1"/>
        </xdr:cNvSpPr>
      </xdr:nvSpPr>
      <xdr:spPr bwMode="auto">
        <a:xfrm>
          <a:off x="1110424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79" name="Line 101">
          <a:extLst>
            <a:ext uri="{FF2B5EF4-FFF2-40B4-BE49-F238E27FC236}">
              <a16:creationId xmlns:a16="http://schemas.microsoft.com/office/drawing/2014/main" id="{F56FB040-61F0-4F19-88D9-A305CB7F3D3C}"/>
            </a:ext>
          </a:extLst>
        </xdr:cNvPr>
        <xdr:cNvSpPr>
          <a:spLocks noChangeShapeType="1"/>
        </xdr:cNvSpPr>
      </xdr:nvSpPr>
      <xdr:spPr bwMode="auto">
        <a:xfrm>
          <a:off x="1138428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80" name="Line 102">
          <a:extLst>
            <a:ext uri="{FF2B5EF4-FFF2-40B4-BE49-F238E27FC236}">
              <a16:creationId xmlns:a16="http://schemas.microsoft.com/office/drawing/2014/main" id="{19FA54B0-0131-41A9-B1D2-F20B68E71A03}"/>
            </a:ext>
          </a:extLst>
        </xdr:cNvPr>
        <xdr:cNvSpPr>
          <a:spLocks noChangeShapeType="1"/>
        </xdr:cNvSpPr>
      </xdr:nvSpPr>
      <xdr:spPr bwMode="auto">
        <a:xfrm>
          <a:off x="1166050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81" name="Line 103">
          <a:extLst>
            <a:ext uri="{FF2B5EF4-FFF2-40B4-BE49-F238E27FC236}">
              <a16:creationId xmlns:a16="http://schemas.microsoft.com/office/drawing/2014/main" id="{9FD479C1-BEFF-4945-9026-E41D140A5C98}"/>
            </a:ext>
          </a:extLst>
        </xdr:cNvPr>
        <xdr:cNvSpPr>
          <a:spLocks noChangeShapeType="1"/>
        </xdr:cNvSpPr>
      </xdr:nvSpPr>
      <xdr:spPr bwMode="auto">
        <a:xfrm>
          <a:off x="1190815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82" name="Line 104">
          <a:extLst>
            <a:ext uri="{FF2B5EF4-FFF2-40B4-BE49-F238E27FC236}">
              <a16:creationId xmlns:a16="http://schemas.microsoft.com/office/drawing/2014/main" id="{5DBE1E51-A1EC-4D6C-A3D8-B2A256069AF7}"/>
            </a:ext>
          </a:extLst>
        </xdr:cNvPr>
        <xdr:cNvSpPr>
          <a:spLocks noChangeShapeType="1"/>
        </xdr:cNvSpPr>
      </xdr:nvSpPr>
      <xdr:spPr bwMode="auto">
        <a:xfrm>
          <a:off x="1150810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83" name="Line 105">
          <a:extLst>
            <a:ext uri="{FF2B5EF4-FFF2-40B4-BE49-F238E27FC236}">
              <a16:creationId xmlns:a16="http://schemas.microsoft.com/office/drawing/2014/main" id="{9C0E8749-E2DB-402B-B5CA-07B68BFC73F2}"/>
            </a:ext>
          </a:extLst>
        </xdr:cNvPr>
        <xdr:cNvSpPr>
          <a:spLocks noChangeShapeType="1"/>
        </xdr:cNvSpPr>
      </xdr:nvSpPr>
      <xdr:spPr bwMode="auto">
        <a:xfrm>
          <a:off x="1158430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84" name="Line 106">
          <a:extLst>
            <a:ext uri="{FF2B5EF4-FFF2-40B4-BE49-F238E27FC236}">
              <a16:creationId xmlns:a16="http://schemas.microsoft.com/office/drawing/2014/main" id="{D6EEAFB2-161B-4871-AF55-65DF13D2BEDD}"/>
            </a:ext>
          </a:extLst>
        </xdr:cNvPr>
        <xdr:cNvSpPr>
          <a:spLocks noChangeShapeType="1"/>
        </xdr:cNvSpPr>
      </xdr:nvSpPr>
      <xdr:spPr bwMode="auto">
        <a:xfrm>
          <a:off x="1138428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85" name="Line 107">
          <a:extLst>
            <a:ext uri="{FF2B5EF4-FFF2-40B4-BE49-F238E27FC236}">
              <a16:creationId xmlns:a16="http://schemas.microsoft.com/office/drawing/2014/main" id="{5A87858D-0314-4E81-92C2-5D941C67A8AF}"/>
            </a:ext>
          </a:extLst>
        </xdr:cNvPr>
        <xdr:cNvSpPr>
          <a:spLocks noChangeShapeType="1"/>
        </xdr:cNvSpPr>
      </xdr:nvSpPr>
      <xdr:spPr bwMode="auto">
        <a:xfrm>
          <a:off x="1182243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86" name="Line 108">
          <a:extLst>
            <a:ext uri="{FF2B5EF4-FFF2-40B4-BE49-F238E27FC236}">
              <a16:creationId xmlns:a16="http://schemas.microsoft.com/office/drawing/2014/main" id="{8BD0060F-2D1F-4F0C-9055-76F634B28B32}"/>
            </a:ext>
          </a:extLst>
        </xdr:cNvPr>
        <xdr:cNvSpPr>
          <a:spLocks noChangeShapeType="1"/>
        </xdr:cNvSpPr>
      </xdr:nvSpPr>
      <xdr:spPr bwMode="auto">
        <a:xfrm>
          <a:off x="11736705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87" name="Line 110">
          <a:extLst>
            <a:ext uri="{FF2B5EF4-FFF2-40B4-BE49-F238E27FC236}">
              <a16:creationId xmlns:a16="http://schemas.microsoft.com/office/drawing/2014/main" id="{F7161D93-3231-4342-B831-936B33FC80A3}"/>
            </a:ext>
          </a:extLst>
        </xdr:cNvPr>
        <xdr:cNvSpPr>
          <a:spLocks noChangeShapeType="1"/>
        </xdr:cNvSpPr>
      </xdr:nvSpPr>
      <xdr:spPr bwMode="auto">
        <a:xfrm flipV="1">
          <a:off x="10119360" y="149199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88" name="Line 111">
          <a:extLst>
            <a:ext uri="{FF2B5EF4-FFF2-40B4-BE49-F238E27FC236}">
              <a16:creationId xmlns:a16="http://schemas.microsoft.com/office/drawing/2014/main" id="{436111F3-2F4F-4A61-9673-39877D38B411}"/>
            </a:ext>
          </a:extLst>
        </xdr:cNvPr>
        <xdr:cNvSpPr>
          <a:spLocks noChangeShapeType="1"/>
        </xdr:cNvSpPr>
      </xdr:nvSpPr>
      <xdr:spPr bwMode="auto">
        <a:xfrm flipV="1">
          <a:off x="10128885" y="13746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89" name="Oval 112">
          <a:extLst>
            <a:ext uri="{FF2B5EF4-FFF2-40B4-BE49-F238E27FC236}">
              <a16:creationId xmlns:a16="http://schemas.microsoft.com/office/drawing/2014/main" id="{BF4DCDFF-EF30-426C-B70D-60A52CC27CDB}"/>
            </a:ext>
          </a:extLst>
        </xdr:cNvPr>
        <xdr:cNvSpPr>
          <a:spLocks noChangeArrowheads="1"/>
        </xdr:cNvSpPr>
      </xdr:nvSpPr>
      <xdr:spPr bwMode="auto">
        <a:xfrm>
          <a:off x="10115550" y="13746480"/>
          <a:ext cx="7048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90" name="Line 113">
          <a:extLst>
            <a:ext uri="{FF2B5EF4-FFF2-40B4-BE49-F238E27FC236}">
              <a16:creationId xmlns:a16="http://schemas.microsoft.com/office/drawing/2014/main" id="{86E15FC7-30EB-43E3-841A-C808626D066B}"/>
            </a:ext>
          </a:extLst>
        </xdr:cNvPr>
        <xdr:cNvSpPr>
          <a:spLocks noChangeShapeType="1"/>
        </xdr:cNvSpPr>
      </xdr:nvSpPr>
      <xdr:spPr bwMode="auto">
        <a:xfrm flipV="1">
          <a:off x="8854440" y="13746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91" name="Oval 116">
          <a:extLst>
            <a:ext uri="{FF2B5EF4-FFF2-40B4-BE49-F238E27FC236}">
              <a16:creationId xmlns:a16="http://schemas.microsoft.com/office/drawing/2014/main" id="{6F388D08-EB74-49F8-A1CB-EC96BF0FA0C7}"/>
            </a:ext>
          </a:extLst>
        </xdr:cNvPr>
        <xdr:cNvSpPr>
          <a:spLocks noChangeArrowheads="1"/>
        </xdr:cNvSpPr>
      </xdr:nvSpPr>
      <xdr:spPr bwMode="auto">
        <a:xfrm>
          <a:off x="6322695" y="14919960"/>
          <a:ext cx="6858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192" name="Line 120">
          <a:extLst>
            <a:ext uri="{FF2B5EF4-FFF2-40B4-BE49-F238E27FC236}">
              <a16:creationId xmlns:a16="http://schemas.microsoft.com/office/drawing/2014/main" id="{4E479854-9909-406C-8336-4B59CDD2A77D}"/>
            </a:ext>
          </a:extLst>
        </xdr:cNvPr>
        <xdr:cNvSpPr>
          <a:spLocks noChangeShapeType="1"/>
        </xdr:cNvSpPr>
      </xdr:nvSpPr>
      <xdr:spPr bwMode="auto">
        <a:xfrm>
          <a:off x="3514725" y="1256826"/>
          <a:ext cx="6800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454964</xdr:colOff>
      <xdr:row>20</xdr:row>
      <xdr:rowOff>130203</xdr:rowOff>
    </xdr:from>
    <xdr:to>
      <xdr:col>1</xdr:col>
      <xdr:colOff>591279</xdr:colOff>
      <xdr:row>22</xdr:row>
      <xdr:rowOff>47762</xdr:rowOff>
    </xdr:to>
    <xdr:sp macro="" textlink="">
      <xdr:nvSpPr>
        <xdr:cNvPr id="193" name="Line 121">
          <a:extLst>
            <a:ext uri="{FF2B5EF4-FFF2-40B4-BE49-F238E27FC236}">
              <a16:creationId xmlns:a16="http://schemas.microsoft.com/office/drawing/2014/main" id="{5320757E-4F5A-4A76-983B-E2A2E6106DC3}"/>
            </a:ext>
          </a:extLst>
        </xdr:cNvPr>
        <xdr:cNvSpPr>
          <a:spLocks noChangeShapeType="1"/>
        </xdr:cNvSpPr>
      </xdr:nvSpPr>
      <xdr:spPr bwMode="auto">
        <a:xfrm>
          <a:off x="1087424" y="3483003"/>
          <a:ext cx="136315" cy="2528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17</xdr:row>
      <xdr:rowOff>155293</xdr:rowOff>
    </xdr:from>
    <xdr:to>
      <xdr:col>1</xdr:col>
      <xdr:colOff>463614</xdr:colOff>
      <xdr:row>24</xdr:row>
      <xdr:rowOff>120780</xdr:rowOff>
    </xdr:to>
    <xdr:sp macro="" textlink="">
      <xdr:nvSpPr>
        <xdr:cNvPr id="194" name="Line 122">
          <a:extLst>
            <a:ext uri="{FF2B5EF4-FFF2-40B4-BE49-F238E27FC236}">
              <a16:creationId xmlns:a16="http://schemas.microsoft.com/office/drawing/2014/main" id="{DB0D5777-9B3E-47A2-AA34-78226AC6E0E5}"/>
            </a:ext>
          </a:extLst>
        </xdr:cNvPr>
        <xdr:cNvSpPr>
          <a:spLocks noChangeShapeType="1"/>
        </xdr:cNvSpPr>
      </xdr:nvSpPr>
      <xdr:spPr bwMode="auto">
        <a:xfrm flipH="1" flipV="1">
          <a:off x="1078745" y="3005173"/>
          <a:ext cx="17329" cy="1138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691545</xdr:colOff>
      <xdr:row>34</xdr:row>
      <xdr:rowOff>129283</xdr:rowOff>
    </xdr:from>
    <xdr:to>
      <xdr:col>6</xdr:col>
      <xdr:colOff>147833</xdr:colOff>
      <xdr:row>37</xdr:row>
      <xdr:rowOff>44456</xdr:rowOff>
    </xdr:to>
    <xdr:sp macro="" textlink="">
      <xdr:nvSpPr>
        <xdr:cNvPr id="195" name="Freeform 129">
          <a:extLst>
            <a:ext uri="{FF2B5EF4-FFF2-40B4-BE49-F238E27FC236}">
              <a16:creationId xmlns:a16="http://schemas.microsoft.com/office/drawing/2014/main" id="{C1160688-1F69-4B15-A3AB-E208E7AE0E7D}"/>
            </a:ext>
          </a:extLst>
        </xdr:cNvPr>
        <xdr:cNvSpPr>
          <a:spLocks/>
        </xdr:cNvSpPr>
      </xdr:nvSpPr>
      <xdr:spPr bwMode="auto">
        <a:xfrm>
          <a:off x="3792885" y="5829043"/>
          <a:ext cx="149708" cy="41809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13609</xdr:colOff>
      <xdr:row>50</xdr:row>
      <xdr:rowOff>121104</xdr:rowOff>
    </xdr:from>
    <xdr:to>
      <xdr:col>10</xdr:col>
      <xdr:colOff>13609</xdr:colOff>
      <xdr:row>52</xdr:row>
      <xdr:rowOff>102054</xdr:rowOff>
    </xdr:to>
    <xdr:sp macro="" textlink="">
      <xdr:nvSpPr>
        <xdr:cNvPr id="196" name="Line 146">
          <a:extLst>
            <a:ext uri="{FF2B5EF4-FFF2-40B4-BE49-F238E27FC236}">
              <a16:creationId xmlns:a16="http://schemas.microsoft.com/office/drawing/2014/main" id="{BC47AF61-1DFB-4BC5-BE98-8510507DB56F}"/>
            </a:ext>
          </a:extLst>
        </xdr:cNvPr>
        <xdr:cNvSpPr>
          <a:spLocks noChangeShapeType="1"/>
        </xdr:cNvSpPr>
      </xdr:nvSpPr>
      <xdr:spPr bwMode="auto">
        <a:xfrm flipV="1">
          <a:off x="6338209" y="8503104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45</xdr:row>
      <xdr:rowOff>38100</xdr:rowOff>
    </xdr:from>
    <xdr:to>
      <xdr:col>5</xdr:col>
      <xdr:colOff>762000</xdr:colOff>
      <xdr:row>48</xdr:row>
      <xdr:rowOff>0</xdr:rowOff>
    </xdr:to>
    <xdr:sp macro="" textlink="">
      <xdr:nvSpPr>
        <xdr:cNvPr id="197" name="Freeform 150">
          <a:extLst>
            <a:ext uri="{FF2B5EF4-FFF2-40B4-BE49-F238E27FC236}">
              <a16:creationId xmlns:a16="http://schemas.microsoft.com/office/drawing/2014/main" id="{024A608D-EA75-4572-9883-0127E5B92794}"/>
            </a:ext>
          </a:extLst>
        </xdr:cNvPr>
        <xdr:cNvSpPr>
          <a:spLocks/>
        </xdr:cNvSpPr>
      </xdr:nvSpPr>
      <xdr:spPr bwMode="auto">
        <a:xfrm>
          <a:off x="3409950" y="7581900"/>
          <a:ext cx="384810" cy="46482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53</xdr:row>
      <xdr:rowOff>0</xdr:rowOff>
    </xdr:from>
    <xdr:to>
      <xdr:col>2</xdr:col>
      <xdr:colOff>714375</xdr:colOff>
      <xdr:row>56</xdr:row>
      <xdr:rowOff>19050</xdr:rowOff>
    </xdr:to>
    <xdr:sp macro="" textlink="">
      <xdr:nvSpPr>
        <xdr:cNvPr id="198" name="Freeform 156">
          <a:extLst>
            <a:ext uri="{FF2B5EF4-FFF2-40B4-BE49-F238E27FC236}">
              <a16:creationId xmlns:a16="http://schemas.microsoft.com/office/drawing/2014/main" id="{C0895A43-A1A9-4766-B2B1-73F4A848552B}"/>
            </a:ext>
          </a:extLst>
        </xdr:cNvPr>
        <xdr:cNvSpPr>
          <a:spLocks/>
        </xdr:cNvSpPr>
      </xdr:nvSpPr>
      <xdr:spPr bwMode="auto">
        <a:xfrm>
          <a:off x="1263015" y="8884920"/>
          <a:ext cx="632460" cy="5219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714375</xdr:colOff>
      <xdr:row>50</xdr:row>
      <xdr:rowOff>85725</xdr:rowOff>
    </xdr:from>
    <xdr:to>
      <xdr:col>1</xdr:col>
      <xdr:colOff>714375</xdr:colOff>
      <xdr:row>53</xdr:row>
      <xdr:rowOff>0</xdr:rowOff>
    </xdr:to>
    <xdr:sp macro="" textlink="">
      <xdr:nvSpPr>
        <xdr:cNvPr id="199" name="Line 157">
          <a:extLst>
            <a:ext uri="{FF2B5EF4-FFF2-40B4-BE49-F238E27FC236}">
              <a16:creationId xmlns:a16="http://schemas.microsoft.com/office/drawing/2014/main" id="{4AEB4945-E2FD-4030-8FFD-589829136D8D}"/>
            </a:ext>
          </a:extLst>
        </xdr:cNvPr>
        <xdr:cNvSpPr>
          <a:spLocks noChangeShapeType="1"/>
        </xdr:cNvSpPr>
      </xdr:nvSpPr>
      <xdr:spPr bwMode="auto">
        <a:xfrm>
          <a:off x="1263015" y="8467725"/>
          <a:ext cx="0" cy="417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707760</xdr:colOff>
      <xdr:row>50</xdr:row>
      <xdr:rowOff>152797</xdr:rowOff>
    </xdr:from>
    <xdr:to>
      <xdr:col>6</xdr:col>
      <xdr:colOff>422010</xdr:colOff>
      <xdr:row>56</xdr:row>
      <xdr:rowOff>163662</xdr:rowOff>
    </xdr:to>
    <xdr:sp macro="" textlink="">
      <xdr:nvSpPr>
        <xdr:cNvPr id="200" name="Freeform 160">
          <a:extLst>
            <a:ext uri="{FF2B5EF4-FFF2-40B4-BE49-F238E27FC236}">
              <a16:creationId xmlns:a16="http://schemas.microsoft.com/office/drawing/2014/main" id="{6F3F5221-0E1E-4AA2-BAB1-1A8763567188}"/>
            </a:ext>
          </a:extLst>
        </xdr:cNvPr>
        <xdr:cNvSpPr>
          <a:spLocks/>
        </xdr:cNvSpPr>
      </xdr:nvSpPr>
      <xdr:spPr bwMode="auto">
        <a:xfrm>
          <a:off x="3793860" y="8534797"/>
          <a:ext cx="422910" cy="101670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1988</xdr:colOff>
      <xdr:row>52</xdr:row>
      <xdr:rowOff>67119</xdr:rowOff>
    </xdr:from>
    <xdr:to>
      <xdr:col>10</xdr:col>
      <xdr:colOff>710002</xdr:colOff>
      <xdr:row>56</xdr:row>
      <xdr:rowOff>9525</xdr:rowOff>
    </xdr:to>
    <xdr:sp macro="" textlink="">
      <xdr:nvSpPr>
        <xdr:cNvPr id="201" name="Freeform 166">
          <a:extLst>
            <a:ext uri="{FF2B5EF4-FFF2-40B4-BE49-F238E27FC236}">
              <a16:creationId xmlns:a16="http://schemas.microsoft.com/office/drawing/2014/main" id="{726AE189-5283-4A03-B698-AA9612877AB1}"/>
            </a:ext>
          </a:extLst>
        </xdr:cNvPr>
        <xdr:cNvSpPr>
          <a:spLocks/>
        </xdr:cNvSpPr>
      </xdr:nvSpPr>
      <xdr:spPr bwMode="auto">
        <a:xfrm>
          <a:off x="6326588" y="8784399"/>
          <a:ext cx="631814" cy="612966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9750"/>
            <a:gd name="connsiteY0" fmla="*/ 9028 h 9028"/>
            <a:gd name="connsiteX1" fmla="*/ 0 w 9750"/>
            <a:gd name="connsiteY1" fmla="*/ 1596 h 9028"/>
            <a:gd name="connsiteX2" fmla="*/ 2683 w 9750"/>
            <a:gd name="connsiteY2" fmla="*/ 1596 h 9028"/>
            <a:gd name="connsiteX3" fmla="*/ 5122 w 9750"/>
            <a:gd name="connsiteY3" fmla="*/ 2136 h 9028"/>
            <a:gd name="connsiteX4" fmla="*/ 7683 w 9750"/>
            <a:gd name="connsiteY4" fmla="*/ 3217 h 9028"/>
            <a:gd name="connsiteX5" fmla="*/ 9146 w 9750"/>
            <a:gd name="connsiteY5" fmla="*/ 2271 h 9028"/>
            <a:gd name="connsiteX6" fmla="*/ 9750 w 9750"/>
            <a:gd name="connsiteY6" fmla="*/ 0 h 9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50" h="9028">
              <a:moveTo>
                <a:pt x="0" y="9028"/>
              </a:moveTo>
              <a:lnTo>
                <a:pt x="0" y="1596"/>
              </a:lnTo>
              <a:lnTo>
                <a:pt x="2683" y="1596"/>
              </a:lnTo>
              <a:lnTo>
                <a:pt x="5122" y="2136"/>
              </a:lnTo>
              <a:lnTo>
                <a:pt x="7683" y="3217"/>
              </a:lnTo>
              <a:lnTo>
                <a:pt x="9146" y="2271"/>
              </a:lnTo>
              <a:cubicBezTo>
                <a:pt x="9431" y="1190"/>
                <a:pt x="9465" y="1081"/>
                <a:pt x="97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57150</xdr:colOff>
      <xdr:row>13</xdr:row>
      <xdr:rowOff>110296</xdr:rowOff>
    </xdr:from>
    <xdr:to>
      <xdr:col>11</xdr:col>
      <xdr:colOff>716780</xdr:colOff>
      <xdr:row>16</xdr:row>
      <xdr:rowOff>119821</xdr:rowOff>
    </xdr:to>
    <xdr:sp macro="" textlink="">
      <xdr:nvSpPr>
        <xdr:cNvPr id="202" name="Freeform 176">
          <a:extLst>
            <a:ext uri="{FF2B5EF4-FFF2-40B4-BE49-F238E27FC236}">
              <a16:creationId xmlns:a16="http://schemas.microsoft.com/office/drawing/2014/main" id="{E94E6578-C38F-40A6-82D3-0B3366E105AB}"/>
            </a:ext>
          </a:extLst>
        </xdr:cNvPr>
        <xdr:cNvSpPr>
          <a:spLocks/>
        </xdr:cNvSpPr>
      </xdr:nvSpPr>
      <xdr:spPr bwMode="auto">
        <a:xfrm>
          <a:off x="7014210" y="2289616"/>
          <a:ext cx="575810" cy="51244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716780</xdr:colOff>
      <xdr:row>11</xdr:row>
      <xdr:rowOff>138871</xdr:rowOff>
    </xdr:from>
    <xdr:to>
      <xdr:col>12</xdr:col>
      <xdr:colOff>476250</xdr:colOff>
      <xdr:row>13</xdr:row>
      <xdr:rowOff>100771</xdr:rowOff>
    </xdr:to>
    <xdr:sp macro="" textlink="">
      <xdr:nvSpPr>
        <xdr:cNvPr id="203" name="Freeform 177">
          <a:extLst>
            <a:ext uri="{FF2B5EF4-FFF2-40B4-BE49-F238E27FC236}">
              <a16:creationId xmlns:a16="http://schemas.microsoft.com/office/drawing/2014/main" id="{0C3B9CAB-C85E-4690-B48E-D2E9D21F48F7}"/>
            </a:ext>
          </a:extLst>
        </xdr:cNvPr>
        <xdr:cNvSpPr>
          <a:spLocks/>
        </xdr:cNvSpPr>
      </xdr:nvSpPr>
      <xdr:spPr bwMode="auto">
        <a:xfrm>
          <a:off x="7590020" y="1982911"/>
          <a:ext cx="475750" cy="29718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713257</xdr:colOff>
      <xdr:row>3</xdr:row>
      <xdr:rowOff>109933</xdr:rowOff>
    </xdr:from>
    <xdr:to>
      <xdr:col>1</xdr:col>
      <xdr:colOff>713257</xdr:colOff>
      <xdr:row>8</xdr:row>
      <xdr:rowOff>71833</xdr:rowOff>
    </xdr:to>
    <xdr:sp macro="" textlink="">
      <xdr:nvSpPr>
        <xdr:cNvPr id="204" name="Line 201">
          <a:extLst>
            <a:ext uri="{FF2B5EF4-FFF2-40B4-BE49-F238E27FC236}">
              <a16:creationId xmlns:a16="http://schemas.microsoft.com/office/drawing/2014/main" id="{0B7EC0FD-6488-4DF3-A060-61BE4F917ABA}"/>
            </a:ext>
          </a:extLst>
        </xdr:cNvPr>
        <xdr:cNvSpPr>
          <a:spLocks noChangeShapeType="1"/>
        </xdr:cNvSpPr>
      </xdr:nvSpPr>
      <xdr:spPr bwMode="auto">
        <a:xfrm flipV="1">
          <a:off x="1261897" y="612853"/>
          <a:ext cx="0" cy="800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205" name="Group 213">
          <a:extLst>
            <a:ext uri="{FF2B5EF4-FFF2-40B4-BE49-F238E27FC236}">
              <a16:creationId xmlns:a16="http://schemas.microsoft.com/office/drawing/2014/main" id="{CCDFAE15-CCA3-441E-ABDA-A236578B71D7}"/>
            </a:ext>
          </a:extLst>
        </xdr:cNvPr>
        <xdr:cNvGrpSpPr>
          <a:grpSpLocks/>
        </xdr:cNvGrpSpPr>
      </xdr:nvGrpSpPr>
      <xdr:grpSpPr bwMode="auto">
        <a:xfrm>
          <a:off x="3511450" y="451669"/>
          <a:ext cx="135194" cy="693789"/>
          <a:chOff x="234" y="388"/>
          <a:chExt cx="17" cy="48"/>
        </a:xfrm>
      </xdr:grpSpPr>
      <xdr:sp macro="" textlink="">
        <xdr:nvSpPr>
          <xdr:cNvPr id="206" name="Freeform 214">
            <a:extLst>
              <a:ext uri="{FF2B5EF4-FFF2-40B4-BE49-F238E27FC236}">
                <a16:creationId xmlns:a16="http://schemas.microsoft.com/office/drawing/2014/main" id="{48A967F5-F6D7-E921-12B6-60ED574DD1B8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" name="Freeform 215">
            <a:extLst>
              <a:ext uri="{FF2B5EF4-FFF2-40B4-BE49-F238E27FC236}">
                <a16:creationId xmlns:a16="http://schemas.microsoft.com/office/drawing/2014/main" id="{306E6393-E1F6-94B4-5E1F-04F481F69DE0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19</xdr:row>
      <xdr:rowOff>19690</xdr:rowOff>
    </xdr:from>
    <xdr:to>
      <xdr:col>14</xdr:col>
      <xdr:colOff>219075</xdr:colOff>
      <xdr:row>20</xdr:row>
      <xdr:rowOff>88103</xdr:rowOff>
    </xdr:to>
    <xdr:sp macro="" textlink="">
      <xdr:nvSpPr>
        <xdr:cNvPr id="208" name="Freeform 227">
          <a:extLst>
            <a:ext uri="{FF2B5EF4-FFF2-40B4-BE49-F238E27FC236}">
              <a16:creationId xmlns:a16="http://schemas.microsoft.com/office/drawing/2014/main" id="{648343B4-9D96-4CBC-A2A8-BC59CC7518BB}"/>
            </a:ext>
          </a:extLst>
        </xdr:cNvPr>
        <xdr:cNvSpPr>
          <a:spLocks/>
        </xdr:cNvSpPr>
      </xdr:nvSpPr>
      <xdr:spPr bwMode="auto">
        <a:xfrm>
          <a:off x="8940165" y="3204850"/>
          <a:ext cx="133350" cy="236053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sm" len="lg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2</xdr:row>
      <xdr:rowOff>76200</xdr:rowOff>
    </xdr:from>
    <xdr:to>
      <xdr:col>15</xdr:col>
      <xdr:colOff>695325</xdr:colOff>
      <xdr:row>6</xdr:row>
      <xdr:rowOff>95250</xdr:rowOff>
    </xdr:to>
    <xdr:sp macro="" textlink="">
      <xdr:nvSpPr>
        <xdr:cNvPr id="209" name="Line 229">
          <a:extLst>
            <a:ext uri="{FF2B5EF4-FFF2-40B4-BE49-F238E27FC236}">
              <a16:creationId xmlns:a16="http://schemas.microsoft.com/office/drawing/2014/main" id="{E71021F0-5EEB-458C-98DC-CE0DB7945F82}"/>
            </a:ext>
          </a:extLst>
        </xdr:cNvPr>
        <xdr:cNvSpPr>
          <a:spLocks noChangeShapeType="1"/>
        </xdr:cNvSpPr>
      </xdr:nvSpPr>
      <xdr:spPr bwMode="auto">
        <a:xfrm flipH="1">
          <a:off x="10119360" y="411480"/>
          <a:ext cx="1905" cy="6896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695324</xdr:colOff>
      <xdr:row>3</xdr:row>
      <xdr:rowOff>149679</xdr:rowOff>
    </xdr:from>
    <xdr:to>
      <xdr:col>16</xdr:col>
      <xdr:colOff>401409</xdr:colOff>
      <xdr:row>8</xdr:row>
      <xdr:rowOff>112944</xdr:rowOff>
    </xdr:to>
    <xdr:sp macro="" textlink="">
      <xdr:nvSpPr>
        <xdr:cNvPr id="210" name="Freeform 230">
          <a:extLst>
            <a:ext uri="{FF2B5EF4-FFF2-40B4-BE49-F238E27FC236}">
              <a16:creationId xmlns:a16="http://schemas.microsoft.com/office/drawing/2014/main" id="{27EA3EFF-C3DD-4CB6-B737-A3AB06ED1F72}"/>
            </a:ext>
          </a:extLst>
        </xdr:cNvPr>
        <xdr:cNvSpPr>
          <a:spLocks/>
        </xdr:cNvSpPr>
      </xdr:nvSpPr>
      <xdr:spPr bwMode="auto">
        <a:xfrm>
          <a:off x="10121264" y="652599"/>
          <a:ext cx="399505" cy="80146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142851</xdr:rowOff>
    </xdr:to>
    <xdr:sp macro="" textlink="">
      <xdr:nvSpPr>
        <xdr:cNvPr id="211" name="Freeform 235">
          <a:extLst>
            <a:ext uri="{FF2B5EF4-FFF2-40B4-BE49-F238E27FC236}">
              <a16:creationId xmlns:a16="http://schemas.microsoft.com/office/drawing/2014/main" id="{366D49D7-3978-433B-A04D-A484CD6C2C69}"/>
            </a:ext>
          </a:extLst>
        </xdr:cNvPr>
        <xdr:cNvSpPr>
          <a:spLocks/>
        </xdr:cNvSpPr>
      </xdr:nvSpPr>
      <xdr:spPr bwMode="auto">
        <a:xfrm>
          <a:off x="965835" y="1863090"/>
          <a:ext cx="394335" cy="96200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665031</xdr:colOff>
      <xdr:row>15</xdr:row>
      <xdr:rowOff>104775</xdr:rowOff>
    </xdr:from>
    <xdr:to>
      <xdr:col>3</xdr:col>
      <xdr:colOff>665031</xdr:colOff>
      <xdr:row>16</xdr:row>
      <xdr:rowOff>161925</xdr:rowOff>
    </xdr:to>
    <xdr:sp macro="" textlink="">
      <xdr:nvSpPr>
        <xdr:cNvPr id="212" name="Line 244">
          <a:extLst>
            <a:ext uri="{FF2B5EF4-FFF2-40B4-BE49-F238E27FC236}">
              <a16:creationId xmlns:a16="http://schemas.microsoft.com/office/drawing/2014/main" id="{52918374-F194-4C24-8F0D-7E7BDED50E4F}"/>
            </a:ext>
          </a:extLst>
        </xdr:cNvPr>
        <xdr:cNvSpPr>
          <a:spLocks noChangeShapeType="1"/>
        </xdr:cNvSpPr>
      </xdr:nvSpPr>
      <xdr:spPr bwMode="auto">
        <a:xfrm flipH="1">
          <a:off x="2531931" y="2619375"/>
          <a:ext cx="0" cy="22479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12095</xdr:rowOff>
    </xdr:from>
    <xdr:to>
      <xdr:col>4</xdr:col>
      <xdr:colOff>7412</xdr:colOff>
      <xdr:row>14</xdr:row>
      <xdr:rowOff>152400</xdr:rowOff>
    </xdr:to>
    <xdr:sp macro="" textlink="">
      <xdr:nvSpPr>
        <xdr:cNvPr id="213" name="Freeform 254">
          <a:extLst>
            <a:ext uri="{FF2B5EF4-FFF2-40B4-BE49-F238E27FC236}">
              <a16:creationId xmlns:a16="http://schemas.microsoft.com/office/drawing/2014/main" id="{B149BA12-882A-49D0-A2DE-8B993FAD2D85}"/>
            </a:ext>
          </a:extLst>
        </xdr:cNvPr>
        <xdr:cNvSpPr>
          <a:spLocks/>
        </xdr:cNvSpPr>
      </xdr:nvSpPr>
      <xdr:spPr bwMode="auto">
        <a:xfrm>
          <a:off x="2478405" y="1520855"/>
          <a:ext cx="58847" cy="97850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10000 w 10000"/>
            <a:gd name="connsiteY2" fmla="*/ 4737 h 9474"/>
            <a:gd name="connsiteX3" fmla="*/ 10000 w 10000"/>
            <a:gd name="connsiteY3" fmla="*/ 0 h 9474"/>
            <a:gd name="connsiteX0" fmla="*/ 2000 w 10000"/>
            <a:gd name="connsiteY0" fmla="*/ 11384 h 11384"/>
            <a:gd name="connsiteX1" fmla="*/ 0 w 10000"/>
            <a:gd name="connsiteY1" fmla="*/ 10967 h 11384"/>
            <a:gd name="connsiteX2" fmla="*/ 10000 w 10000"/>
            <a:gd name="connsiteY2" fmla="*/ 6384 h 11384"/>
            <a:gd name="connsiteX3" fmla="*/ 10000 w 10000"/>
            <a:gd name="connsiteY3" fmla="*/ 0 h 11384"/>
            <a:gd name="connsiteX0" fmla="*/ 2000 w 11053"/>
            <a:gd name="connsiteY0" fmla="*/ 13551 h 13551"/>
            <a:gd name="connsiteX1" fmla="*/ 0 w 11053"/>
            <a:gd name="connsiteY1" fmla="*/ 13134 h 13551"/>
            <a:gd name="connsiteX2" fmla="*/ 10000 w 11053"/>
            <a:gd name="connsiteY2" fmla="*/ 8551 h 13551"/>
            <a:gd name="connsiteX3" fmla="*/ 11053 w 11053"/>
            <a:gd name="connsiteY3" fmla="*/ 0 h 13551"/>
            <a:gd name="connsiteX0" fmla="*/ 2000 w 11053"/>
            <a:gd name="connsiteY0" fmla="*/ 14333 h 14333"/>
            <a:gd name="connsiteX1" fmla="*/ 0 w 11053"/>
            <a:gd name="connsiteY1" fmla="*/ 13916 h 14333"/>
            <a:gd name="connsiteX2" fmla="*/ 10000 w 11053"/>
            <a:gd name="connsiteY2" fmla="*/ 9333 h 14333"/>
            <a:gd name="connsiteX3" fmla="*/ 11053 w 11053"/>
            <a:gd name="connsiteY3" fmla="*/ 0 h 14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53" h="14333">
              <a:moveTo>
                <a:pt x="2000" y="14333"/>
              </a:moveTo>
              <a:lnTo>
                <a:pt x="0" y="13916"/>
              </a:lnTo>
              <a:lnTo>
                <a:pt x="10000" y="9333"/>
              </a:lnTo>
              <a:lnTo>
                <a:pt x="1105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214" name="Freeform 255">
          <a:extLst>
            <a:ext uri="{FF2B5EF4-FFF2-40B4-BE49-F238E27FC236}">
              <a16:creationId xmlns:a16="http://schemas.microsoft.com/office/drawing/2014/main" id="{BC2305FE-13E4-4A88-8C27-2EBF33EE4C99}"/>
            </a:ext>
          </a:extLst>
        </xdr:cNvPr>
        <xdr:cNvSpPr>
          <a:spLocks/>
        </xdr:cNvSpPr>
      </xdr:nvSpPr>
      <xdr:spPr bwMode="auto">
        <a:xfrm>
          <a:off x="2421255" y="2375535"/>
          <a:ext cx="110490" cy="13906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215" name="Freeform 256">
          <a:extLst>
            <a:ext uri="{FF2B5EF4-FFF2-40B4-BE49-F238E27FC236}">
              <a16:creationId xmlns:a16="http://schemas.microsoft.com/office/drawing/2014/main" id="{BFCDC338-1AAF-4378-A17C-3223321EF345}"/>
            </a:ext>
          </a:extLst>
        </xdr:cNvPr>
        <xdr:cNvSpPr>
          <a:spLocks/>
        </xdr:cNvSpPr>
      </xdr:nvSpPr>
      <xdr:spPr bwMode="auto">
        <a:xfrm>
          <a:off x="2516505" y="2590800"/>
          <a:ext cx="32385" cy="15811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16" name="Freeform 268">
          <a:extLst>
            <a:ext uri="{FF2B5EF4-FFF2-40B4-BE49-F238E27FC236}">
              <a16:creationId xmlns:a16="http://schemas.microsoft.com/office/drawing/2014/main" id="{38CF676A-4662-4A5A-8DCC-6CA80A31B321}"/>
            </a:ext>
          </a:extLst>
        </xdr:cNvPr>
        <xdr:cNvSpPr>
          <a:spLocks/>
        </xdr:cNvSpPr>
      </xdr:nvSpPr>
      <xdr:spPr bwMode="auto">
        <a:xfrm flipH="1">
          <a:off x="4493895" y="1910715"/>
          <a:ext cx="565785" cy="50292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217" name="Freeform 269">
          <a:extLst>
            <a:ext uri="{FF2B5EF4-FFF2-40B4-BE49-F238E27FC236}">
              <a16:creationId xmlns:a16="http://schemas.microsoft.com/office/drawing/2014/main" id="{90191149-EF79-4087-8196-A825B26B2393}"/>
            </a:ext>
          </a:extLst>
        </xdr:cNvPr>
        <xdr:cNvSpPr>
          <a:spLocks/>
        </xdr:cNvSpPr>
      </xdr:nvSpPr>
      <xdr:spPr bwMode="auto">
        <a:xfrm>
          <a:off x="5055870" y="2346960"/>
          <a:ext cx="3810" cy="49911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218" name="Line 270">
          <a:extLst>
            <a:ext uri="{FF2B5EF4-FFF2-40B4-BE49-F238E27FC236}">
              <a16:creationId xmlns:a16="http://schemas.microsoft.com/office/drawing/2014/main" id="{D8F4E6F0-9AEA-45D2-BC25-14571DA254AF}"/>
            </a:ext>
          </a:extLst>
        </xdr:cNvPr>
        <xdr:cNvSpPr>
          <a:spLocks noChangeShapeType="1"/>
        </xdr:cNvSpPr>
      </xdr:nvSpPr>
      <xdr:spPr bwMode="auto">
        <a:xfrm flipV="1">
          <a:off x="5078730" y="1672590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134324</xdr:rowOff>
    </xdr:from>
    <xdr:ext cx="468190" cy="285206"/>
    <xdr:sp macro="" textlink="">
      <xdr:nvSpPr>
        <xdr:cNvPr id="219" name="Text Box 272">
          <a:extLst>
            <a:ext uri="{FF2B5EF4-FFF2-40B4-BE49-F238E27FC236}">
              <a16:creationId xmlns:a16="http://schemas.microsoft.com/office/drawing/2014/main" id="{7EAC7729-C10D-4939-B83D-E490A6551D31}"/>
            </a:ext>
          </a:extLst>
        </xdr:cNvPr>
        <xdr:cNvSpPr txBox="1">
          <a:spLocks noChangeArrowheads="1"/>
        </xdr:cNvSpPr>
      </xdr:nvSpPr>
      <xdr:spPr bwMode="auto">
        <a:xfrm>
          <a:off x="4589145" y="2146004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238380</xdr:colOff>
      <xdr:row>14</xdr:row>
      <xdr:rowOff>53739</xdr:rowOff>
    </xdr:from>
    <xdr:ext cx="476250" cy="171450"/>
    <xdr:sp macro="" textlink="">
      <xdr:nvSpPr>
        <xdr:cNvPr id="220" name="Text Box 273">
          <a:extLst>
            <a:ext uri="{FF2B5EF4-FFF2-40B4-BE49-F238E27FC236}">
              <a16:creationId xmlns:a16="http://schemas.microsoft.com/office/drawing/2014/main" id="{7B23BA84-3FE4-445A-96EE-CA498E984BB8}"/>
            </a:ext>
          </a:extLst>
        </xdr:cNvPr>
        <xdr:cNvSpPr txBox="1">
          <a:spLocks noChangeArrowheads="1"/>
        </xdr:cNvSpPr>
      </xdr:nvSpPr>
      <xdr:spPr bwMode="auto">
        <a:xfrm>
          <a:off x="4665600" y="2400699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104774</xdr:rowOff>
    </xdr:from>
    <xdr:to>
      <xdr:col>10</xdr:col>
      <xdr:colOff>695325</xdr:colOff>
      <xdr:row>15</xdr:row>
      <xdr:rowOff>120649</xdr:rowOff>
    </xdr:to>
    <xdr:sp macro="" textlink="">
      <xdr:nvSpPr>
        <xdr:cNvPr id="221" name="Line 275">
          <a:extLst>
            <a:ext uri="{FF2B5EF4-FFF2-40B4-BE49-F238E27FC236}">
              <a16:creationId xmlns:a16="http://schemas.microsoft.com/office/drawing/2014/main" id="{7F335A7E-4EBB-4FF9-B811-5E052DFE122F}"/>
            </a:ext>
          </a:extLst>
        </xdr:cNvPr>
        <xdr:cNvSpPr>
          <a:spLocks noChangeShapeType="1"/>
        </xdr:cNvSpPr>
      </xdr:nvSpPr>
      <xdr:spPr bwMode="auto">
        <a:xfrm>
          <a:off x="6092190" y="2619374"/>
          <a:ext cx="86677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294786</xdr:colOff>
      <xdr:row>11</xdr:row>
      <xdr:rowOff>161925</xdr:rowOff>
    </xdr:from>
    <xdr:to>
      <xdr:col>10</xdr:col>
      <xdr:colOff>666261</xdr:colOff>
      <xdr:row>11</xdr:row>
      <xdr:rowOff>161925</xdr:rowOff>
    </xdr:to>
    <xdr:sp macro="" textlink="">
      <xdr:nvSpPr>
        <xdr:cNvPr id="222" name="Line 277">
          <a:extLst>
            <a:ext uri="{FF2B5EF4-FFF2-40B4-BE49-F238E27FC236}">
              <a16:creationId xmlns:a16="http://schemas.microsoft.com/office/drawing/2014/main" id="{92CC4E40-E421-4A6F-8856-F75DF090115A}"/>
            </a:ext>
          </a:extLst>
        </xdr:cNvPr>
        <xdr:cNvSpPr>
          <a:spLocks noChangeShapeType="1"/>
        </xdr:cNvSpPr>
      </xdr:nvSpPr>
      <xdr:spPr bwMode="auto">
        <a:xfrm>
          <a:off x="5986926" y="2005965"/>
          <a:ext cx="9734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223" name="Group 283">
          <a:extLst>
            <a:ext uri="{FF2B5EF4-FFF2-40B4-BE49-F238E27FC236}">
              <a16:creationId xmlns:a16="http://schemas.microsoft.com/office/drawing/2014/main" id="{B6549A0D-2C5B-41B4-986F-1E7133B6624E}"/>
            </a:ext>
          </a:extLst>
        </xdr:cNvPr>
        <xdr:cNvGrpSpPr>
          <a:grpSpLocks/>
        </xdr:cNvGrpSpPr>
      </xdr:nvGrpSpPr>
      <xdr:grpSpPr bwMode="auto">
        <a:xfrm>
          <a:off x="5921170" y="2402451"/>
          <a:ext cx="506669" cy="76200"/>
          <a:chOff x="667" y="101"/>
          <a:chExt cx="53" cy="8"/>
        </a:xfrm>
      </xdr:grpSpPr>
      <xdr:sp macro="" textlink="">
        <xdr:nvSpPr>
          <xdr:cNvPr id="224" name="Freeform 284">
            <a:extLst>
              <a:ext uri="{FF2B5EF4-FFF2-40B4-BE49-F238E27FC236}">
                <a16:creationId xmlns:a16="http://schemas.microsoft.com/office/drawing/2014/main" id="{68AC1B34-AB3C-E723-27EC-D6403503A85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5" name="Freeform 285">
            <a:extLst>
              <a:ext uri="{FF2B5EF4-FFF2-40B4-BE49-F238E27FC236}">
                <a16:creationId xmlns:a16="http://schemas.microsoft.com/office/drawing/2014/main" id="{867F606D-C49E-4546-2DCF-321AFD7CE7F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226" name="Group 286">
          <a:extLst>
            <a:ext uri="{FF2B5EF4-FFF2-40B4-BE49-F238E27FC236}">
              <a16:creationId xmlns:a16="http://schemas.microsoft.com/office/drawing/2014/main" id="{C9369341-1F6C-452F-BF3B-42AB33484E80}"/>
            </a:ext>
          </a:extLst>
        </xdr:cNvPr>
        <xdr:cNvGrpSpPr>
          <a:grpSpLocks/>
        </xdr:cNvGrpSpPr>
      </xdr:nvGrpSpPr>
      <xdr:grpSpPr bwMode="auto">
        <a:xfrm>
          <a:off x="5907563" y="2485454"/>
          <a:ext cx="504825" cy="84320"/>
          <a:chOff x="667" y="101"/>
          <a:chExt cx="53" cy="8"/>
        </a:xfrm>
      </xdr:grpSpPr>
      <xdr:sp macro="" textlink="">
        <xdr:nvSpPr>
          <xdr:cNvPr id="227" name="Freeform 287">
            <a:extLst>
              <a:ext uri="{FF2B5EF4-FFF2-40B4-BE49-F238E27FC236}">
                <a16:creationId xmlns:a16="http://schemas.microsoft.com/office/drawing/2014/main" id="{A2F3E853-1613-A775-14C1-8D49B86F97E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8" name="Freeform 288">
            <a:extLst>
              <a:ext uri="{FF2B5EF4-FFF2-40B4-BE49-F238E27FC236}">
                <a16:creationId xmlns:a16="http://schemas.microsoft.com/office/drawing/2014/main" id="{9C2B8D59-FDD4-12AB-ED70-FD9BE3000E7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229" name="Group 289">
          <a:extLst>
            <a:ext uri="{FF2B5EF4-FFF2-40B4-BE49-F238E27FC236}">
              <a16:creationId xmlns:a16="http://schemas.microsoft.com/office/drawing/2014/main" id="{C8FA8D5C-A0D9-4CCA-9DA5-C1E5744F2381}"/>
            </a:ext>
          </a:extLst>
        </xdr:cNvPr>
        <xdr:cNvGrpSpPr>
          <a:grpSpLocks/>
        </xdr:cNvGrpSpPr>
      </xdr:nvGrpSpPr>
      <xdr:grpSpPr bwMode="auto">
        <a:xfrm>
          <a:off x="5902120" y="2300441"/>
          <a:ext cx="504825" cy="82960"/>
          <a:chOff x="667" y="101"/>
          <a:chExt cx="53" cy="8"/>
        </a:xfrm>
      </xdr:grpSpPr>
      <xdr:sp macro="" textlink="">
        <xdr:nvSpPr>
          <xdr:cNvPr id="230" name="Freeform 290">
            <a:extLst>
              <a:ext uri="{FF2B5EF4-FFF2-40B4-BE49-F238E27FC236}">
                <a16:creationId xmlns:a16="http://schemas.microsoft.com/office/drawing/2014/main" id="{66FC0C7F-E6F1-8FCE-75D1-55E7B231606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31" name="Freeform 291">
            <a:extLst>
              <a:ext uri="{FF2B5EF4-FFF2-40B4-BE49-F238E27FC236}">
                <a16:creationId xmlns:a16="http://schemas.microsoft.com/office/drawing/2014/main" id="{9089DF20-DADD-A065-7F3A-BE724C7EEBB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232" name="Group 292">
          <a:extLst>
            <a:ext uri="{FF2B5EF4-FFF2-40B4-BE49-F238E27FC236}">
              <a16:creationId xmlns:a16="http://schemas.microsoft.com/office/drawing/2014/main" id="{EA6133B0-0F8B-42AE-B75F-8CF1CD4E7596}"/>
            </a:ext>
          </a:extLst>
        </xdr:cNvPr>
        <xdr:cNvGrpSpPr>
          <a:grpSpLocks/>
        </xdr:cNvGrpSpPr>
      </xdr:nvGrpSpPr>
      <xdr:grpSpPr bwMode="auto">
        <a:xfrm>
          <a:off x="6656439" y="2300441"/>
          <a:ext cx="473075" cy="82960"/>
          <a:chOff x="667" y="101"/>
          <a:chExt cx="53" cy="8"/>
        </a:xfrm>
      </xdr:grpSpPr>
      <xdr:sp macro="" textlink="">
        <xdr:nvSpPr>
          <xdr:cNvPr id="233" name="Freeform 293">
            <a:extLst>
              <a:ext uri="{FF2B5EF4-FFF2-40B4-BE49-F238E27FC236}">
                <a16:creationId xmlns:a16="http://schemas.microsoft.com/office/drawing/2014/main" id="{7472C834-7495-EF81-DD20-90037BAE54F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34" name="Freeform 294">
            <a:extLst>
              <a:ext uri="{FF2B5EF4-FFF2-40B4-BE49-F238E27FC236}">
                <a16:creationId xmlns:a16="http://schemas.microsoft.com/office/drawing/2014/main" id="{EAA72C53-8A9A-D383-E90D-E5CE958D19A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235" name="Group 295">
          <a:extLst>
            <a:ext uri="{FF2B5EF4-FFF2-40B4-BE49-F238E27FC236}">
              <a16:creationId xmlns:a16="http://schemas.microsoft.com/office/drawing/2014/main" id="{6506FA42-B890-481F-B650-8FBFE95DC77E}"/>
            </a:ext>
          </a:extLst>
        </xdr:cNvPr>
        <xdr:cNvGrpSpPr>
          <a:grpSpLocks/>
        </xdr:cNvGrpSpPr>
      </xdr:nvGrpSpPr>
      <xdr:grpSpPr bwMode="auto">
        <a:xfrm>
          <a:off x="6665964" y="2504460"/>
          <a:ext cx="438150" cy="76200"/>
          <a:chOff x="667" y="101"/>
          <a:chExt cx="53" cy="8"/>
        </a:xfrm>
      </xdr:grpSpPr>
      <xdr:sp macro="" textlink="">
        <xdr:nvSpPr>
          <xdr:cNvPr id="236" name="Freeform 296">
            <a:extLst>
              <a:ext uri="{FF2B5EF4-FFF2-40B4-BE49-F238E27FC236}">
                <a16:creationId xmlns:a16="http://schemas.microsoft.com/office/drawing/2014/main" id="{733D7659-E322-A0A3-FE90-4612664B182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37" name="Freeform 297">
            <a:extLst>
              <a:ext uri="{FF2B5EF4-FFF2-40B4-BE49-F238E27FC236}">
                <a16:creationId xmlns:a16="http://schemas.microsoft.com/office/drawing/2014/main" id="{ACAB8A16-18B5-423E-E072-89D906F2778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238" name="Group 298">
          <a:extLst>
            <a:ext uri="{FF2B5EF4-FFF2-40B4-BE49-F238E27FC236}">
              <a16:creationId xmlns:a16="http://schemas.microsoft.com/office/drawing/2014/main" id="{9D61136B-D712-43F3-BB9B-C1EF1833B50D}"/>
            </a:ext>
          </a:extLst>
        </xdr:cNvPr>
        <xdr:cNvGrpSpPr>
          <a:grpSpLocks/>
        </xdr:cNvGrpSpPr>
      </xdr:nvGrpSpPr>
      <xdr:grpSpPr bwMode="auto">
        <a:xfrm>
          <a:off x="6665964" y="2402451"/>
          <a:ext cx="438150" cy="76200"/>
          <a:chOff x="667" y="101"/>
          <a:chExt cx="53" cy="8"/>
        </a:xfrm>
      </xdr:grpSpPr>
      <xdr:sp macro="" textlink="">
        <xdr:nvSpPr>
          <xdr:cNvPr id="239" name="Freeform 299">
            <a:extLst>
              <a:ext uri="{FF2B5EF4-FFF2-40B4-BE49-F238E27FC236}">
                <a16:creationId xmlns:a16="http://schemas.microsoft.com/office/drawing/2014/main" id="{C97A10B0-FD92-9DC2-FBD6-C1F5CD79B11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40" name="Freeform 300">
            <a:extLst>
              <a:ext uri="{FF2B5EF4-FFF2-40B4-BE49-F238E27FC236}">
                <a16:creationId xmlns:a16="http://schemas.microsoft.com/office/drawing/2014/main" id="{5F00F35A-AB1C-9EE2-8C97-57486AF469D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41" name="Text Box 301">
          <a:extLst>
            <a:ext uri="{FF2B5EF4-FFF2-40B4-BE49-F238E27FC236}">
              <a16:creationId xmlns:a16="http://schemas.microsoft.com/office/drawing/2014/main" id="{976D6587-0E18-4412-9374-8154A2782A4E}"/>
            </a:ext>
          </a:extLst>
        </xdr:cNvPr>
        <xdr:cNvSpPr txBox="1">
          <a:spLocks noChangeArrowheads="1"/>
        </xdr:cNvSpPr>
      </xdr:nvSpPr>
      <xdr:spPr bwMode="auto">
        <a:xfrm>
          <a:off x="6044565" y="18192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478946</xdr:colOff>
      <xdr:row>16</xdr:row>
      <xdr:rowOff>148442</xdr:rowOff>
    </xdr:from>
    <xdr:to>
      <xdr:col>2</xdr:col>
      <xdr:colOff>37110</xdr:colOff>
      <xdr:row>24</xdr:row>
      <xdr:rowOff>145932</xdr:rowOff>
    </xdr:to>
    <xdr:sp macro="" textlink="">
      <xdr:nvSpPr>
        <xdr:cNvPr id="242" name="Freeform 302">
          <a:extLst>
            <a:ext uri="{FF2B5EF4-FFF2-40B4-BE49-F238E27FC236}">
              <a16:creationId xmlns:a16="http://schemas.microsoft.com/office/drawing/2014/main" id="{9C764EA3-41A2-4831-B120-C8DBD0D4DED2}"/>
            </a:ext>
          </a:extLst>
        </xdr:cNvPr>
        <xdr:cNvSpPr>
          <a:spLocks/>
        </xdr:cNvSpPr>
      </xdr:nvSpPr>
      <xdr:spPr bwMode="auto">
        <a:xfrm>
          <a:off x="1111406" y="2830682"/>
          <a:ext cx="190624" cy="133861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414030</xdr:colOff>
      <xdr:row>23</xdr:row>
      <xdr:rowOff>69301</xdr:rowOff>
    </xdr:from>
    <xdr:to>
      <xdr:col>1</xdr:col>
      <xdr:colOff>547380</xdr:colOff>
      <xdr:row>24</xdr:row>
      <xdr:rowOff>18501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id="{CD6A0D22-E0FF-43D4-8035-B58BDDCF5C5C}"/>
            </a:ext>
          </a:extLst>
        </xdr:cNvPr>
        <xdr:cNvSpPr>
          <a:spLocks noChangeArrowheads="1"/>
        </xdr:cNvSpPr>
      </xdr:nvSpPr>
      <xdr:spPr bwMode="auto">
        <a:xfrm>
          <a:off x="1046490" y="3925021"/>
          <a:ext cx="133350" cy="116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9860</xdr:colOff>
      <xdr:row>20</xdr:row>
      <xdr:rowOff>23061</xdr:rowOff>
    </xdr:from>
    <xdr:to>
      <xdr:col>8</xdr:col>
      <xdr:colOff>489285</xdr:colOff>
      <xdr:row>23</xdr:row>
      <xdr:rowOff>164933</xdr:rowOff>
    </xdr:to>
    <xdr:sp macro="" textlink="">
      <xdr:nvSpPr>
        <xdr:cNvPr id="244" name="Freeform 323">
          <a:extLst>
            <a:ext uri="{FF2B5EF4-FFF2-40B4-BE49-F238E27FC236}">
              <a16:creationId xmlns:a16="http://schemas.microsoft.com/office/drawing/2014/main" id="{844A6B41-F72B-4C7C-A92A-D3C652744DB7}"/>
            </a:ext>
          </a:extLst>
        </xdr:cNvPr>
        <xdr:cNvSpPr>
          <a:spLocks/>
        </xdr:cNvSpPr>
      </xdr:nvSpPr>
      <xdr:spPr bwMode="auto">
        <a:xfrm>
          <a:off x="5069540" y="3375861"/>
          <a:ext cx="479425" cy="64479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45" name="Line 324">
          <a:extLst>
            <a:ext uri="{FF2B5EF4-FFF2-40B4-BE49-F238E27FC236}">
              <a16:creationId xmlns:a16="http://schemas.microsoft.com/office/drawing/2014/main" id="{E3EBF198-4005-4D62-896F-0CB41BB2D2F5}"/>
            </a:ext>
          </a:extLst>
        </xdr:cNvPr>
        <xdr:cNvSpPr>
          <a:spLocks noChangeShapeType="1"/>
        </xdr:cNvSpPr>
      </xdr:nvSpPr>
      <xdr:spPr bwMode="auto">
        <a:xfrm flipH="1" flipV="1">
          <a:off x="4893945" y="3223260"/>
          <a:ext cx="165735" cy="3924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15875</xdr:colOff>
      <xdr:row>19</xdr:row>
      <xdr:rowOff>85725</xdr:rowOff>
    </xdr:from>
    <xdr:ext cx="739257" cy="253980"/>
    <xdr:sp macro="" textlink="">
      <xdr:nvSpPr>
        <xdr:cNvPr id="246" name="Text Box 325">
          <a:extLst>
            <a:ext uri="{FF2B5EF4-FFF2-40B4-BE49-F238E27FC236}">
              <a16:creationId xmlns:a16="http://schemas.microsoft.com/office/drawing/2014/main" id="{7D2CB631-1CEB-411E-8D5E-6C109BE8B34F}"/>
            </a:ext>
          </a:extLst>
        </xdr:cNvPr>
        <xdr:cNvSpPr txBox="1">
          <a:spLocks noChangeArrowheads="1"/>
        </xdr:cNvSpPr>
      </xdr:nvSpPr>
      <xdr:spPr bwMode="auto">
        <a:xfrm>
          <a:off x="4443095" y="3270885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709233</xdr:colOff>
      <xdr:row>37</xdr:row>
      <xdr:rowOff>149081</xdr:rowOff>
    </xdr:from>
    <xdr:to>
      <xdr:col>6</xdr:col>
      <xdr:colOff>399141</xdr:colOff>
      <xdr:row>39</xdr:row>
      <xdr:rowOff>70765</xdr:rowOff>
    </xdr:to>
    <xdr:sp macro="" textlink="">
      <xdr:nvSpPr>
        <xdr:cNvPr id="247" name="Line 326">
          <a:extLst>
            <a:ext uri="{FF2B5EF4-FFF2-40B4-BE49-F238E27FC236}">
              <a16:creationId xmlns:a16="http://schemas.microsoft.com/office/drawing/2014/main" id="{14234A37-0100-4F72-834E-AB0764BD00FC}"/>
            </a:ext>
          </a:extLst>
        </xdr:cNvPr>
        <xdr:cNvSpPr>
          <a:spLocks noChangeShapeType="1"/>
        </xdr:cNvSpPr>
      </xdr:nvSpPr>
      <xdr:spPr bwMode="auto">
        <a:xfrm>
          <a:off x="3795333" y="6351761"/>
          <a:ext cx="398568" cy="256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711068</xdr:colOff>
      <xdr:row>18</xdr:row>
      <xdr:rowOff>9525</xdr:rowOff>
    </xdr:from>
    <xdr:to>
      <xdr:col>9</xdr:col>
      <xdr:colOff>716869</xdr:colOff>
      <xdr:row>21</xdr:row>
      <xdr:rowOff>62838</xdr:rowOff>
    </xdr:to>
    <xdr:sp macro="" textlink="">
      <xdr:nvSpPr>
        <xdr:cNvPr id="248" name="Line 327">
          <a:extLst>
            <a:ext uri="{FF2B5EF4-FFF2-40B4-BE49-F238E27FC236}">
              <a16:creationId xmlns:a16="http://schemas.microsoft.com/office/drawing/2014/main" id="{75C498E2-5B50-4BD4-B7FF-6515BBB0A188}"/>
            </a:ext>
          </a:extLst>
        </xdr:cNvPr>
        <xdr:cNvSpPr>
          <a:spLocks noChangeShapeType="1"/>
        </xdr:cNvSpPr>
      </xdr:nvSpPr>
      <xdr:spPr bwMode="auto">
        <a:xfrm flipV="1">
          <a:off x="6327008" y="3027045"/>
          <a:ext cx="0" cy="556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395754</xdr:colOff>
      <xdr:row>19</xdr:row>
      <xdr:rowOff>150037</xdr:rowOff>
    </xdr:from>
    <xdr:to>
      <xdr:col>10</xdr:col>
      <xdr:colOff>157234</xdr:colOff>
      <xdr:row>25</xdr:row>
      <xdr:rowOff>877</xdr:rowOff>
    </xdr:to>
    <xdr:sp macro="" textlink="">
      <xdr:nvSpPr>
        <xdr:cNvPr id="249" name="Freeform 328">
          <a:extLst>
            <a:ext uri="{FF2B5EF4-FFF2-40B4-BE49-F238E27FC236}">
              <a16:creationId xmlns:a16="http://schemas.microsoft.com/office/drawing/2014/main" id="{09641766-B003-4286-8EEE-A6C4E7DAF8BC}"/>
            </a:ext>
          </a:extLst>
        </xdr:cNvPr>
        <xdr:cNvSpPr>
          <a:spLocks/>
        </xdr:cNvSpPr>
      </xdr:nvSpPr>
      <xdr:spPr bwMode="auto">
        <a:xfrm>
          <a:off x="6087894" y="3335197"/>
          <a:ext cx="393940" cy="85668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50" name="Line 331">
          <a:extLst>
            <a:ext uri="{FF2B5EF4-FFF2-40B4-BE49-F238E27FC236}">
              <a16:creationId xmlns:a16="http://schemas.microsoft.com/office/drawing/2014/main" id="{6F1CB8B3-B4AE-41C6-9DAE-EE0B6B3EFB38}"/>
            </a:ext>
          </a:extLst>
        </xdr:cNvPr>
        <xdr:cNvSpPr>
          <a:spLocks noChangeShapeType="1"/>
        </xdr:cNvSpPr>
      </xdr:nvSpPr>
      <xdr:spPr bwMode="auto">
        <a:xfrm flipV="1">
          <a:off x="6110501" y="4042284"/>
          <a:ext cx="23241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51" name="Oval 332">
          <a:extLst>
            <a:ext uri="{FF2B5EF4-FFF2-40B4-BE49-F238E27FC236}">
              <a16:creationId xmlns:a16="http://schemas.microsoft.com/office/drawing/2014/main" id="{D6B281D2-DEF3-4423-BF35-5FB4704C0AA0}"/>
            </a:ext>
          </a:extLst>
        </xdr:cNvPr>
        <xdr:cNvSpPr>
          <a:spLocks noChangeArrowheads="1"/>
        </xdr:cNvSpPr>
      </xdr:nvSpPr>
      <xdr:spPr bwMode="auto">
        <a:xfrm>
          <a:off x="6323949" y="3979545"/>
          <a:ext cx="107432" cy="1104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52" name="Group 333">
          <a:extLst>
            <a:ext uri="{FF2B5EF4-FFF2-40B4-BE49-F238E27FC236}">
              <a16:creationId xmlns:a16="http://schemas.microsoft.com/office/drawing/2014/main" id="{F0477941-6045-42CA-B0AF-E5AB8F9DBBE0}"/>
            </a:ext>
          </a:extLst>
        </xdr:cNvPr>
        <xdr:cNvGrpSpPr>
          <a:grpSpLocks/>
        </xdr:cNvGrpSpPr>
      </xdr:nvGrpSpPr>
      <xdr:grpSpPr bwMode="auto">
        <a:xfrm rot="-1200000">
          <a:off x="6230993" y="4222648"/>
          <a:ext cx="220919" cy="233471"/>
          <a:chOff x="832" y="261"/>
          <a:chExt cx="55" cy="18"/>
        </a:xfrm>
      </xdr:grpSpPr>
      <xdr:sp macro="" textlink="">
        <xdr:nvSpPr>
          <xdr:cNvPr id="253" name="Freeform 334">
            <a:extLst>
              <a:ext uri="{FF2B5EF4-FFF2-40B4-BE49-F238E27FC236}">
                <a16:creationId xmlns:a16="http://schemas.microsoft.com/office/drawing/2014/main" id="{A62FC1CF-4CEB-225F-464E-F8889A0F756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4" name="Freeform 335">
            <a:extLst>
              <a:ext uri="{FF2B5EF4-FFF2-40B4-BE49-F238E27FC236}">
                <a16:creationId xmlns:a16="http://schemas.microsoft.com/office/drawing/2014/main" id="{095AB07E-7220-B34E-AE5A-2591F7FECB70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55" name="Text Box 336">
          <a:extLst>
            <a:ext uri="{FF2B5EF4-FFF2-40B4-BE49-F238E27FC236}">
              <a16:creationId xmlns:a16="http://schemas.microsoft.com/office/drawing/2014/main" id="{2FDE5121-9883-4524-A3F6-BDDD354796A1}"/>
            </a:ext>
          </a:extLst>
        </xdr:cNvPr>
        <xdr:cNvSpPr txBox="1">
          <a:spLocks noChangeArrowheads="1"/>
        </xdr:cNvSpPr>
      </xdr:nvSpPr>
      <xdr:spPr bwMode="auto">
        <a:xfrm>
          <a:off x="5800054" y="399876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56" name="Freeform 338">
          <a:extLst>
            <a:ext uri="{FF2B5EF4-FFF2-40B4-BE49-F238E27FC236}">
              <a16:creationId xmlns:a16="http://schemas.microsoft.com/office/drawing/2014/main" id="{5554FF64-4F80-4943-B2B0-3C1E13AE6523}"/>
            </a:ext>
          </a:extLst>
        </xdr:cNvPr>
        <xdr:cNvSpPr>
          <a:spLocks/>
        </xdr:cNvSpPr>
      </xdr:nvSpPr>
      <xdr:spPr bwMode="auto">
        <a:xfrm>
          <a:off x="1263309" y="4545330"/>
          <a:ext cx="26169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57" name="Freeform 340">
          <a:extLst>
            <a:ext uri="{FF2B5EF4-FFF2-40B4-BE49-F238E27FC236}">
              <a16:creationId xmlns:a16="http://schemas.microsoft.com/office/drawing/2014/main" id="{5836454D-55C5-45F2-8C49-D4BC0E45164D}"/>
            </a:ext>
          </a:extLst>
        </xdr:cNvPr>
        <xdr:cNvSpPr>
          <a:spLocks/>
        </xdr:cNvSpPr>
      </xdr:nvSpPr>
      <xdr:spPr bwMode="auto">
        <a:xfrm>
          <a:off x="1336101" y="505777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58" name="Freeform 342">
          <a:extLst>
            <a:ext uri="{FF2B5EF4-FFF2-40B4-BE49-F238E27FC236}">
              <a16:creationId xmlns:a16="http://schemas.microsoft.com/office/drawing/2014/main" id="{5437FB79-782A-4473-9DC3-D2037D7B7482}"/>
            </a:ext>
          </a:extLst>
        </xdr:cNvPr>
        <xdr:cNvSpPr>
          <a:spLocks/>
        </xdr:cNvSpPr>
      </xdr:nvSpPr>
      <xdr:spPr bwMode="auto">
        <a:xfrm>
          <a:off x="1244562" y="4890135"/>
          <a:ext cx="15570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59" name="Freeform 343">
          <a:extLst>
            <a:ext uri="{FF2B5EF4-FFF2-40B4-BE49-F238E27FC236}">
              <a16:creationId xmlns:a16="http://schemas.microsoft.com/office/drawing/2014/main" id="{925654D6-851A-4ACA-B97D-85DE2C1317D3}"/>
            </a:ext>
          </a:extLst>
        </xdr:cNvPr>
        <xdr:cNvSpPr>
          <a:spLocks/>
        </xdr:cNvSpPr>
      </xdr:nvSpPr>
      <xdr:spPr bwMode="auto">
        <a:xfrm rot="10800000">
          <a:off x="1263612" y="5048250"/>
          <a:ext cx="15621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47635</xdr:colOff>
      <xdr:row>29</xdr:row>
      <xdr:rowOff>123826</xdr:rowOff>
    </xdr:from>
    <xdr:to>
      <xdr:col>2</xdr:col>
      <xdr:colOff>188116</xdr:colOff>
      <xdr:row>32</xdr:row>
      <xdr:rowOff>142882</xdr:rowOff>
    </xdr:to>
    <xdr:sp macro="" textlink="">
      <xdr:nvSpPr>
        <xdr:cNvPr id="260" name="Freeform 344">
          <a:extLst>
            <a:ext uri="{FF2B5EF4-FFF2-40B4-BE49-F238E27FC236}">
              <a16:creationId xmlns:a16="http://schemas.microsoft.com/office/drawing/2014/main" id="{8DF0F5AB-3778-4ACC-852D-537EA443A51C}"/>
            </a:ext>
          </a:extLst>
        </xdr:cNvPr>
        <xdr:cNvSpPr>
          <a:spLocks/>
        </xdr:cNvSpPr>
      </xdr:nvSpPr>
      <xdr:spPr bwMode="auto">
        <a:xfrm>
          <a:off x="680095" y="4985386"/>
          <a:ext cx="772941" cy="52197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61" name="Freeform 345">
          <a:extLst>
            <a:ext uri="{FF2B5EF4-FFF2-40B4-BE49-F238E27FC236}">
              <a16:creationId xmlns:a16="http://schemas.microsoft.com/office/drawing/2014/main" id="{63A12BC7-45F1-4C93-84E7-0CB30A6D981D}"/>
            </a:ext>
          </a:extLst>
        </xdr:cNvPr>
        <xdr:cNvSpPr>
          <a:spLocks/>
        </xdr:cNvSpPr>
      </xdr:nvSpPr>
      <xdr:spPr bwMode="auto">
        <a:xfrm>
          <a:off x="1263309" y="4554855"/>
          <a:ext cx="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62" name="Freeform 346">
          <a:extLst>
            <a:ext uri="{FF2B5EF4-FFF2-40B4-BE49-F238E27FC236}">
              <a16:creationId xmlns:a16="http://schemas.microsoft.com/office/drawing/2014/main" id="{05C24426-356A-4E55-B21E-59215D78C43E}"/>
            </a:ext>
          </a:extLst>
        </xdr:cNvPr>
        <xdr:cNvSpPr>
          <a:spLocks/>
        </xdr:cNvSpPr>
      </xdr:nvSpPr>
      <xdr:spPr bwMode="auto">
        <a:xfrm>
          <a:off x="1299003" y="455485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63" name="Line 350">
          <a:extLst>
            <a:ext uri="{FF2B5EF4-FFF2-40B4-BE49-F238E27FC236}">
              <a16:creationId xmlns:a16="http://schemas.microsoft.com/office/drawing/2014/main" id="{79F1B712-CCB2-4EBD-BF20-3FD74AC1D38C}"/>
            </a:ext>
          </a:extLst>
        </xdr:cNvPr>
        <xdr:cNvSpPr>
          <a:spLocks noChangeShapeType="1"/>
        </xdr:cNvSpPr>
      </xdr:nvSpPr>
      <xdr:spPr bwMode="auto">
        <a:xfrm flipH="1">
          <a:off x="1160968" y="4650105"/>
          <a:ext cx="23942" cy="2876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232313</xdr:colOff>
      <xdr:row>29</xdr:row>
      <xdr:rowOff>4693</xdr:rowOff>
    </xdr:from>
    <xdr:ext cx="523875" cy="186974"/>
    <xdr:sp macro="" textlink="">
      <xdr:nvSpPr>
        <xdr:cNvPr id="264" name="Text Box 351">
          <a:extLst>
            <a:ext uri="{FF2B5EF4-FFF2-40B4-BE49-F238E27FC236}">
              <a16:creationId xmlns:a16="http://schemas.microsoft.com/office/drawing/2014/main" id="{7599B0AF-D8A5-4B24-8D87-F6889097CE66}"/>
            </a:ext>
          </a:extLst>
        </xdr:cNvPr>
        <xdr:cNvSpPr txBox="1">
          <a:spLocks noChangeArrowheads="1"/>
        </xdr:cNvSpPr>
      </xdr:nvSpPr>
      <xdr:spPr bwMode="auto">
        <a:xfrm>
          <a:off x="2129693" y="4866253"/>
          <a:ext cx="52387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oneCellAnchor>
  <xdr:twoCellAnchor>
    <xdr:from>
      <xdr:col>3</xdr:col>
      <xdr:colOff>339725</xdr:colOff>
      <xdr:row>30</xdr:row>
      <xdr:rowOff>28575</xdr:rowOff>
    </xdr:from>
    <xdr:to>
      <xdr:col>4</xdr:col>
      <xdr:colOff>463550</xdr:colOff>
      <xdr:row>30</xdr:row>
      <xdr:rowOff>161925</xdr:rowOff>
    </xdr:to>
    <xdr:grpSp>
      <xdr:nvGrpSpPr>
        <xdr:cNvPr id="265" name="Group 353">
          <a:extLst>
            <a:ext uri="{FF2B5EF4-FFF2-40B4-BE49-F238E27FC236}">
              <a16:creationId xmlns:a16="http://schemas.microsoft.com/office/drawing/2014/main" id="{AE21AD0E-DF7C-41CF-848F-F816B7D97EE8}"/>
            </a:ext>
          </a:extLst>
        </xdr:cNvPr>
        <xdr:cNvGrpSpPr>
          <a:grpSpLocks/>
        </xdr:cNvGrpSpPr>
      </xdr:nvGrpSpPr>
      <xdr:grpSpPr bwMode="auto">
        <a:xfrm>
          <a:off x="1820709" y="5374865"/>
          <a:ext cx="830518" cy="133350"/>
          <a:chOff x="349" y="1121"/>
          <a:chExt cx="94" cy="12"/>
        </a:xfrm>
      </xdr:grpSpPr>
      <xdr:sp macro="" textlink="">
        <xdr:nvSpPr>
          <xdr:cNvPr id="266" name="Line 354">
            <a:extLst>
              <a:ext uri="{FF2B5EF4-FFF2-40B4-BE49-F238E27FC236}">
                <a16:creationId xmlns:a16="http://schemas.microsoft.com/office/drawing/2014/main" id="{A0AD75C2-2893-3E25-ED8E-A190450C5A84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Oval 355">
            <a:extLst>
              <a:ext uri="{FF2B5EF4-FFF2-40B4-BE49-F238E27FC236}">
                <a16:creationId xmlns:a16="http://schemas.microsoft.com/office/drawing/2014/main" id="{95940DD4-C3AC-10B1-9E1F-5AF11D17C1A6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68" name="Line 356">
          <a:extLst>
            <a:ext uri="{FF2B5EF4-FFF2-40B4-BE49-F238E27FC236}">
              <a16:creationId xmlns:a16="http://schemas.microsoft.com/office/drawing/2014/main" id="{92DB3504-1058-4D38-9128-CBC019575A52}"/>
            </a:ext>
          </a:extLst>
        </xdr:cNvPr>
        <xdr:cNvSpPr>
          <a:spLocks noChangeShapeType="1"/>
        </xdr:cNvSpPr>
      </xdr:nvSpPr>
      <xdr:spPr bwMode="auto">
        <a:xfrm flipH="1" flipV="1">
          <a:off x="2548890" y="4415790"/>
          <a:ext cx="0" cy="101536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69" name="Line 366">
          <a:extLst>
            <a:ext uri="{FF2B5EF4-FFF2-40B4-BE49-F238E27FC236}">
              <a16:creationId xmlns:a16="http://schemas.microsoft.com/office/drawing/2014/main" id="{750E7C3D-1643-47E1-AFAE-41D06B062725}"/>
            </a:ext>
          </a:extLst>
        </xdr:cNvPr>
        <xdr:cNvSpPr>
          <a:spLocks noChangeShapeType="1"/>
        </xdr:cNvSpPr>
      </xdr:nvSpPr>
      <xdr:spPr bwMode="auto">
        <a:xfrm>
          <a:off x="3190875" y="5038725"/>
          <a:ext cx="6515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47625</xdr:rowOff>
    </xdr:from>
    <xdr:to>
      <xdr:col>6</xdr:col>
      <xdr:colOff>9525</xdr:colOff>
      <xdr:row>32</xdr:row>
      <xdr:rowOff>76200</xdr:rowOff>
    </xdr:to>
    <xdr:sp macro="" textlink="">
      <xdr:nvSpPr>
        <xdr:cNvPr id="270" name="Line 367">
          <a:extLst>
            <a:ext uri="{FF2B5EF4-FFF2-40B4-BE49-F238E27FC236}">
              <a16:creationId xmlns:a16="http://schemas.microsoft.com/office/drawing/2014/main" id="{AF46F4CE-D42F-41DB-B36F-5B68F89862F4}"/>
            </a:ext>
          </a:extLst>
        </xdr:cNvPr>
        <xdr:cNvSpPr>
          <a:spLocks noChangeShapeType="1"/>
        </xdr:cNvSpPr>
      </xdr:nvSpPr>
      <xdr:spPr bwMode="auto">
        <a:xfrm flipH="1" flipV="1">
          <a:off x="3804285" y="4573905"/>
          <a:ext cx="0" cy="8667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71" name="Group 371">
          <a:extLst>
            <a:ext uri="{FF2B5EF4-FFF2-40B4-BE49-F238E27FC236}">
              <a16:creationId xmlns:a16="http://schemas.microsoft.com/office/drawing/2014/main" id="{C3E75D6B-52FE-4177-8AED-B86041A7F68B}"/>
            </a:ext>
          </a:extLst>
        </xdr:cNvPr>
        <xdr:cNvGrpSpPr>
          <a:grpSpLocks/>
        </xdr:cNvGrpSpPr>
      </xdr:nvGrpSpPr>
      <xdr:grpSpPr bwMode="auto">
        <a:xfrm>
          <a:off x="3151546" y="5253806"/>
          <a:ext cx="371475" cy="197259"/>
          <a:chOff x="832" y="261"/>
          <a:chExt cx="54" cy="19"/>
        </a:xfrm>
      </xdr:grpSpPr>
      <xdr:sp macro="" textlink="">
        <xdr:nvSpPr>
          <xdr:cNvPr id="272" name="Freeform 372">
            <a:extLst>
              <a:ext uri="{FF2B5EF4-FFF2-40B4-BE49-F238E27FC236}">
                <a16:creationId xmlns:a16="http://schemas.microsoft.com/office/drawing/2014/main" id="{2AE9E957-81D5-91C5-03DE-FD5FB30F3C61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3" name="Freeform 373">
            <a:extLst>
              <a:ext uri="{FF2B5EF4-FFF2-40B4-BE49-F238E27FC236}">
                <a16:creationId xmlns:a16="http://schemas.microsoft.com/office/drawing/2014/main" id="{5439FB18-9875-E8DE-F439-4CA3EC672930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323850</xdr:colOff>
      <xdr:row>30</xdr:row>
      <xdr:rowOff>114300</xdr:rowOff>
    </xdr:from>
    <xdr:to>
      <xdr:col>6</xdr:col>
      <xdr:colOff>0</xdr:colOff>
      <xdr:row>32</xdr:row>
      <xdr:rowOff>47625</xdr:rowOff>
    </xdr:to>
    <xdr:sp macro="" textlink="">
      <xdr:nvSpPr>
        <xdr:cNvPr id="274" name="Line 374">
          <a:extLst>
            <a:ext uri="{FF2B5EF4-FFF2-40B4-BE49-F238E27FC236}">
              <a16:creationId xmlns:a16="http://schemas.microsoft.com/office/drawing/2014/main" id="{F619F379-6288-4203-8F26-ED7F8EF35D76}"/>
            </a:ext>
          </a:extLst>
        </xdr:cNvPr>
        <xdr:cNvSpPr>
          <a:spLocks noChangeShapeType="1"/>
        </xdr:cNvSpPr>
      </xdr:nvSpPr>
      <xdr:spPr bwMode="auto">
        <a:xfrm flipH="1">
          <a:off x="3486150" y="5143500"/>
          <a:ext cx="308610" cy="26860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sm" len="med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275" name="Freeform 379">
          <a:extLst>
            <a:ext uri="{FF2B5EF4-FFF2-40B4-BE49-F238E27FC236}">
              <a16:creationId xmlns:a16="http://schemas.microsoft.com/office/drawing/2014/main" id="{DFB4CF1F-6E5A-48A1-BF15-F80C7A445B94}"/>
            </a:ext>
          </a:extLst>
        </xdr:cNvPr>
        <xdr:cNvSpPr>
          <a:spLocks/>
        </xdr:cNvSpPr>
      </xdr:nvSpPr>
      <xdr:spPr bwMode="auto">
        <a:xfrm>
          <a:off x="3750365" y="849244"/>
          <a:ext cx="44318" cy="65567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664128</xdr:colOff>
      <xdr:row>3</xdr:row>
      <xdr:rowOff>133910</xdr:rowOff>
    </xdr:from>
    <xdr:to>
      <xdr:col>6</xdr:col>
      <xdr:colOff>5685</xdr:colOff>
      <xdr:row>5</xdr:row>
      <xdr:rowOff>124385</xdr:rowOff>
    </xdr:to>
    <xdr:sp macro="" textlink="">
      <xdr:nvSpPr>
        <xdr:cNvPr id="276" name="Text Box 380">
          <a:extLst>
            <a:ext uri="{FF2B5EF4-FFF2-40B4-BE49-F238E27FC236}">
              <a16:creationId xmlns:a16="http://schemas.microsoft.com/office/drawing/2014/main" id="{01D8B07B-5784-4B14-8787-4C938F96B38C}"/>
            </a:ext>
          </a:extLst>
        </xdr:cNvPr>
        <xdr:cNvSpPr txBox="1">
          <a:spLocks noChangeArrowheads="1"/>
        </xdr:cNvSpPr>
      </xdr:nvSpPr>
      <xdr:spPr bwMode="auto">
        <a:xfrm>
          <a:off x="3795948" y="636830"/>
          <a:ext cx="4497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277" name="Line 381">
          <a:extLst>
            <a:ext uri="{FF2B5EF4-FFF2-40B4-BE49-F238E27FC236}">
              <a16:creationId xmlns:a16="http://schemas.microsoft.com/office/drawing/2014/main" id="{9F4A6B8D-5822-413D-85E2-3C41CD322E69}"/>
            </a:ext>
          </a:extLst>
        </xdr:cNvPr>
        <xdr:cNvSpPr>
          <a:spLocks noChangeShapeType="1"/>
        </xdr:cNvSpPr>
      </xdr:nvSpPr>
      <xdr:spPr bwMode="auto">
        <a:xfrm flipH="1" flipV="1">
          <a:off x="3797538" y="319950"/>
          <a:ext cx="0" cy="99519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81240</xdr:colOff>
      <xdr:row>45</xdr:row>
      <xdr:rowOff>108286</xdr:rowOff>
    </xdr:from>
    <xdr:to>
      <xdr:col>2</xdr:col>
      <xdr:colOff>739781</xdr:colOff>
      <xdr:row>48</xdr:row>
      <xdr:rowOff>146374</xdr:rowOff>
    </xdr:to>
    <xdr:sp macro="" textlink="">
      <xdr:nvSpPr>
        <xdr:cNvPr id="278" name="Freeform 384">
          <a:extLst>
            <a:ext uri="{FF2B5EF4-FFF2-40B4-BE49-F238E27FC236}">
              <a16:creationId xmlns:a16="http://schemas.microsoft.com/office/drawing/2014/main" id="{49439917-4F3F-4DF9-8627-17D8791587B0}"/>
            </a:ext>
          </a:extLst>
        </xdr:cNvPr>
        <xdr:cNvSpPr>
          <a:spLocks/>
        </xdr:cNvSpPr>
      </xdr:nvSpPr>
      <xdr:spPr bwMode="auto">
        <a:xfrm>
          <a:off x="713700" y="7652086"/>
          <a:ext cx="1184321" cy="54100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37</xdr:row>
      <xdr:rowOff>88904</xdr:rowOff>
    </xdr:from>
    <xdr:to>
      <xdr:col>5</xdr:col>
      <xdr:colOff>539859</xdr:colOff>
      <xdr:row>39</xdr:row>
      <xdr:rowOff>146055</xdr:rowOff>
    </xdr:to>
    <xdr:sp macro="" textlink="">
      <xdr:nvSpPr>
        <xdr:cNvPr id="279" name="Freeform 394">
          <a:extLst>
            <a:ext uri="{FF2B5EF4-FFF2-40B4-BE49-F238E27FC236}">
              <a16:creationId xmlns:a16="http://schemas.microsoft.com/office/drawing/2014/main" id="{EB042280-CCE0-4F56-BCA9-F7296161E4FA}"/>
            </a:ext>
          </a:extLst>
        </xdr:cNvPr>
        <xdr:cNvSpPr>
          <a:spLocks/>
        </xdr:cNvSpPr>
      </xdr:nvSpPr>
      <xdr:spPr bwMode="auto">
        <a:xfrm>
          <a:off x="3515141" y="6291584"/>
          <a:ext cx="187018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33</xdr:row>
      <xdr:rowOff>164048</xdr:rowOff>
    </xdr:from>
    <xdr:to>
      <xdr:col>5</xdr:col>
      <xdr:colOff>623591</xdr:colOff>
      <xdr:row>36</xdr:row>
      <xdr:rowOff>76207</xdr:rowOff>
    </xdr:to>
    <xdr:sp macro="" textlink="">
      <xdr:nvSpPr>
        <xdr:cNvPr id="280" name="Freeform 395">
          <a:extLst>
            <a:ext uri="{FF2B5EF4-FFF2-40B4-BE49-F238E27FC236}">
              <a16:creationId xmlns:a16="http://schemas.microsoft.com/office/drawing/2014/main" id="{6DC22DE6-8039-47D5-B315-44D07FCE5F53}"/>
            </a:ext>
          </a:extLst>
        </xdr:cNvPr>
        <xdr:cNvSpPr>
          <a:spLocks/>
        </xdr:cNvSpPr>
      </xdr:nvSpPr>
      <xdr:spPr bwMode="auto">
        <a:xfrm>
          <a:off x="3671591" y="5696168"/>
          <a:ext cx="114300" cy="41507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37</xdr:row>
      <xdr:rowOff>87993</xdr:rowOff>
    </xdr:from>
    <xdr:to>
      <xdr:col>10</xdr:col>
      <xdr:colOff>352023</xdr:colOff>
      <xdr:row>38</xdr:row>
      <xdr:rowOff>30843</xdr:rowOff>
    </xdr:to>
    <xdr:grpSp>
      <xdr:nvGrpSpPr>
        <xdr:cNvPr id="281" name="Group 399">
          <a:extLst>
            <a:ext uri="{FF2B5EF4-FFF2-40B4-BE49-F238E27FC236}">
              <a16:creationId xmlns:a16="http://schemas.microsoft.com/office/drawing/2014/main" id="{9A4AD778-5E39-4679-9B95-2FA7DB66BE4E}"/>
            </a:ext>
          </a:extLst>
        </xdr:cNvPr>
        <xdr:cNvGrpSpPr>
          <a:grpSpLocks/>
        </xdr:cNvGrpSpPr>
      </xdr:nvGrpSpPr>
      <xdr:grpSpPr bwMode="auto">
        <a:xfrm>
          <a:off x="5949343" y="6681751"/>
          <a:ext cx="830519" cy="121060"/>
          <a:chOff x="349" y="1121"/>
          <a:chExt cx="94" cy="12"/>
        </a:xfrm>
      </xdr:grpSpPr>
      <xdr:sp macro="" textlink="">
        <xdr:nvSpPr>
          <xdr:cNvPr id="282" name="Line 400">
            <a:extLst>
              <a:ext uri="{FF2B5EF4-FFF2-40B4-BE49-F238E27FC236}">
                <a16:creationId xmlns:a16="http://schemas.microsoft.com/office/drawing/2014/main" id="{067F69D1-EDD5-5611-17CF-4B10C1F376B3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Oval 401">
            <a:extLst>
              <a:ext uri="{FF2B5EF4-FFF2-40B4-BE49-F238E27FC236}">
                <a16:creationId xmlns:a16="http://schemas.microsoft.com/office/drawing/2014/main" id="{42155B79-13C2-2B9E-18C5-9341CB28134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647759</xdr:colOff>
      <xdr:row>35</xdr:row>
      <xdr:rowOff>97517</xdr:rowOff>
    </xdr:from>
    <xdr:to>
      <xdr:col>10</xdr:col>
      <xdr:colOff>126346</xdr:colOff>
      <xdr:row>37</xdr:row>
      <xdr:rowOff>124731</xdr:rowOff>
    </xdr:to>
    <xdr:sp macro="" textlink="">
      <xdr:nvSpPr>
        <xdr:cNvPr id="284" name="Line 404">
          <a:extLst>
            <a:ext uri="{FF2B5EF4-FFF2-40B4-BE49-F238E27FC236}">
              <a16:creationId xmlns:a16="http://schemas.microsoft.com/office/drawing/2014/main" id="{ABB4A5E4-E385-4014-A7C5-546DB6E63AC8}"/>
            </a:ext>
          </a:extLst>
        </xdr:cNvPr>
        <xdr:cNvSpPr>
          <a:spLocks noChangeShapeType="1"/>
        </xdr:cNvSpPr>
      </xdr:nvSpPr>
      <xdr:spPr bwMode="auto">
        <a:xfrm flipV="1">
          <a:off x="6324659" y="5964917"/>
          <a:ext cx="126287" cy="3624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272441</xdr:colOff>
      <xdr:row>36</xdr:row>
      <xdr:rowOff>55074</xdr:rowOff>
    </xdr:from>
    <xdr:ext cx="371475" cy="168508"/>
    <xdr:sp macro="" textlink="">
      <xdr:nvSpPr>
        <xdr:cNvPr id="285" name="Text Box 406">
          <a:extLst>
            <a:ext uri="{FF2B5EF4-FFF2-40B4-BE49-F238E27FC236}">
              <a16:creationId xmlns:a16="http://schemas.microsoft.com/office/drawing/2014/main" id="{F8E0B352-681C-4CF1-8603-737B16A322B0}"/>
            </a:ext>
          </a:extLst>
        </xdr:cNvPr>
        <xdr:cNvSpPr txBox="1">
          <a:spLocks noChangeArrowheads="1"/>
        </xdr:cNvSpPr>
      </xdr:nvSpPr>
      <xdr:spPr bwMode="auto">
        <a:xfrm>
          <a:off x="5964581" y="6090114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1</xdr:col>
      <xdr:colOff>219165</xdr:colOff>
      <xdr:row>42</xdr:row>
      <xdr:rowOff>38100</xdr:rowOff>
    </xdr:from>
    <xdr:to>
      <xdr:col>1</xdr:col>
      <xdr:colOff>228690</xdr:colOff>
      <xdr:row>45</xdr:row>
      <xdr:rowOff>95250</xdr:rowOff>
    </xdr:to>
    <xdr:sp macro="" textlink="">
      <xdr:nvSpPr>
        <xdr:cNvPr id="286" name="Line 407">
          <a:extLst>
            <a:ext uri="{FF2B5EF4-FFF2-40B4-BE49-F238E27FC236}">
              <a16:creationId xmlns:a16="http://schemas.microsoft.com/office/drawing/2014/main" id="{D9643053-50D3-4AC4-9C97-48409BC44225}"/>
            </a:ext>
          </a:extLst>
        </xdr:cNvPr>
        <xdr:cNvSpPr>
          <a:spLocks noChangeShapeType="1"/>
        </xdr:cNvSpPr>
      </xdr:nvSpPr>
      <xdr:spPr bwMode="auto">
        <a:xfrm flipV="1">
          <a:off x="851625" y="7078980"/>
          <a:ext cx="9525" cy="560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42</xdr:row>
      <xdr:rowOff>0</xdr:rowOff>
    </xdr:from>
    <xdr:to>
      <xdr:col>1</xdr:col>
      <xdr:colOff>381090</xdr:colOff>
      <xdr:row>43</xdr:row>
      <xdr:rowOff>76200</xdr:rowOff>
    </xdr:to>
    <xdr:grpSp>
      <xdr:nvGrpSpPr>
        <xdr:cNvPr id="287" name="Group 411">
          <a:extLst>
            <a:ext uri="{FF2B5EF4-FFF2-40B4-BE49-F238E27FC236}">
              <a16:creationId xmlns:a16="http://schemas.microsoft.com/office/drawing/2014/main" id="{D3149977-6212-4315-97F9-F3BC59619E64}"/>
            </a:ext>
          </a:extLst>
        </xdr:cNvPr>
        <xdr:cNvGrpSpPr>
          <a:grpSpLocks/>
        </xdr:cNvGrpSpPr>
      </xdr:nvGrpSpPr>
      <xdr:grpSpPr bwMode="auto">
        <a:xfrm>
          <a:off x="116826" y="7466371"/>
          <a:ext cx="331861" cy="254410"/>
          <a:chOff x="559" y="664"/>
          <a:chExt cx="16" cy="64"/>
        </a:xfrm>
      </xdr:grpSpPr>
      <xdr:sp macro="" textlink="">
        <xdr:nvSpPr>
          <xdr:cNvPr id="288" name="Freeform 412">
            <a:extLst>
              <a:ext uri="{FF2B5EF4-FFF2-40B4-BE49-F238E27FC236}">
                <a16:creationId xmlns:a16="http://schemas.microsoft.com/office/drawing/2014/main" id="{D6A6AB25-286C-AE91-E158-8A010BF6E48F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9" name="Freeform 413">
            <a:extLst>
              <a:ext uri="{FF2B5EF4-FFF2-40B4-BE49-F238E27FC236}">
                <a16:creationId xmlns:a16="http://schemas.microsoft.com/office/drawing/2014/main" id="{C2FEEA0A-1266-BCC6-B052-588850116231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252106</xdr:colOff>
      <xdr:row>46</xdr:row>
      <xdr:rowOff>71336</xdr:rowOff>
    </xdr:from>
    <xdr:ext cx="256443" cy="235720"/>
    <xdr:sp macro="" textlink="">
      <xdr:nvSpPr>
        <xdr:cNvPr id="290" name="Text Box 414">
          <a:extLst>
            <a:ext uri="{FF2B5EF4-FFF2-40B4-BE49-F238E27FC236}">
              <a16:creationId xmlns:a16="http://schemas.microsoft.com/office/drawing/2014/main" id="{DB6B5194-27D0-45D7-AC5B-341D307B797E}"/>
            </a:ext>
          </a:extLst>
        </xdr:cNvPr>
        <xdr:cNvSpPr txBox="1">
          <a:spLocks noChangeArrowheads="1"/>
        </xdr:cNvSpPr>
      </xdr:nvSpPr>
      <xdr:spPr bwMode="auto">
        <a:xfrm>
          <a:off x="884566" y="7782776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26902</xdr:colOff>
      <xdr:row>43</xdr:row>
      <xdr:rowOff>164620</xdr:rowOff>
    </xdr:from>
    <xdr:ext cx="563855" cy="253980"/>
    <xdr:sp macro="" textlink="">
      <xdr:nvSpPr>
        <xdr:cNvPr id="291" name="Text Box 415">
          <a:extLst>
            <a:ext uri="{FF2B5EF4-FFF2-40B4-BE49-F238E27FC236}">
              <a16:creationId xmlns:a16="http://schemas.microsoft.com/office/drawing/2014/main" id="{A007E79D-DF9F-41DA-B310-F6C35EFB6444}"/>
            </a:ext>
          </a:extLst>
        </xdr:cNvPr>
        <xdr:cNvSpPr txBox="1">
          <a:spLocks noChangeArrowheads="1"/>
        </xdr:cNvSpPr>
      </xdr:nvSpPr>
      <xdr:spPr bwMode="auto">
        <a:xfrm>
          <a:off x="1291822" y="7373140"/>
          <a:ext cx="563855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橋本橋～</a:t>
          </a:r>
        </a:p>
      </xdr:txBody>
    </xdr:sp>
    <xdr:clientData/>
  </xdr:oneCellAnchor>
  <xdr:twoCellAnchor>
    <xdr:from>
      <xdr:col>1</xdr:col>
      <xdr:colOff>629032</xdr:colOff>
      <xdr:row>45</xdr:row>
      <xdr:rowOff>76074</xdr:rowOff>
    </xdr:from>
    <xdr:to>
      <xdr:col>2</xdr:col>
      <xdr:colOff>166000</xdr:colOff>
      <xdr:row>45</xdr:row>
      <xdr:rowOff>133224</xdr:rowOff>
    </xdr:to>
    <xdr:cxnSp macro="">
      <xdr:nvCxnSpPr>
        <xdr:cNvPr id="292" name="AutoShape 416">
          <a:extLst>
            <a:ext uri="{FF2B5EF4-FFF2-40B4-BE49-F238E27FC236}">
              <a16:creationId xmlns:a16="http://schemas.microsoft.com/office/drawing/2014/main" id="{B0C8A059-C4B6-4449-8EFF-E6621E0490D5}"/>
            </a:ext>
          </a:extLst>
        </xdr:cNvPr>
        <xdr:cNvCxnSpPr>
          <a:cxnSpLocks noChangeShapeType="1"/>
        </xdr:cNvCxnSpPr>
      </xdr:nvCxnSpPr>
      <xdr:spPr bwMode="auto">
        <a:xfrm>
          <a:off x="1261492" y="7619874"/>
          <a:ext cx="169428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20540</xdr:colOff>
      <xdr:row>46</xdr:row>
      <xdr:rowOff>148280</xdr:rowOff>
    </xdr:from>
    <xdr:ext cx="845636" cy="296002"/>
    <xdr:sp macro="" textlink="">
      <xdr:nvSpPr>
        <xdr:cNvPr id="293" name="Text Box 418">
          <a:extLst>
            <a:ext uri="{FF2B5EF4-FFF2-40B4-BE49-F238E27FC236}">
              <a16:creationId xmlns:a16="http://schemas.microsoft.com/office/drawing/2014/main" id="{E004F4B0-1CD2-4911-8CD8-0F85E00BEE40}"/>
            </a:ext>
          </a:extLst>
        </xdr:cNvPr>
        <xdr:cNvSpPr txBox="1">
          <a:spLocks noChangeArrowheads="1"/>
        </xdr:cNvSpPr>
      </xdr:nvSpPr>
      <xdr:spPr bwMode="auto">
        <a:xfrm>
          <a:off x="4447760" y="7859720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8</xdr:col>
      <xdr:colOff>69031</xdr:colOff>
      <xdr:row>44</xdr:row>
      <xdr:rowOff>129268</xdr:rowOff>
    </xdr:from>
    <xdr:to>
      <xdr:col>8</xdr:col>
      <xdr:colOff>283708</xdr:colOff>
      <xdr:row>47</xdr:row>
      <xdr:rowOff>28580</xdr:rowOff>
    </xdr:to>
    <xdr:sp macro="" textlink="">
      <xdr:nvSpPr>
        <xdr:cNvPr id="294" name="Freeform 419">
          <a:extLst>
            <a:ext uri="{FF2B5EF4-FFF2-40B4-BE49-F238E27FC236}">
              <a16:creationId xmlns:a16="http://schemas.microsoft.com/office/drawing/2014/main" id="{BBD601DA-4A4A-48EB-A4B9-44D24D471DB9}"/>
            </a:ext>
          </a:extLst>
        </xdr:cNvPr>
        <xdr:cNvSpPr>
          <a:spLocks/>
        </xdr:cNvSpPr>
      </xdr:nvSpPr>
      <xdr:spPr bwMode="auto">
        <a:xfrm>
          <a:off x="5128711" y="7505428"/>
          <a:ext cx="214677" cy="402232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76200</xdr:colOff>
      <xdr:row>53</xdr:row>
      <xdr:rowOff>113050</xdr:rowOff>
    </xdr:from>
    <xdr:ext cx="495300" cy="186974"/>
    <xdr:sp macro="" textlink="">
      <xdr:nvSpPr>
        <xdr:cNvPr id="295" name="Text Box 427">
          <a:extLst>
            <a:ext uri="{FF2B5EF4-FFF2-40B4-BE49-F238E27FC236}">
              <a16:creationId xmlns:a16="http://schemas.microsoft.com/office/drawing/2014/main" id="{C7D5CAB3-D680-41C4-A2DF-22A1F74325A5}"/>
            </a:ext>
          </a:extLst>
        </xdr:cNvPr>
        <xdr:cNvSpPr txBox="1">
          <a:spLocks noChangeArrowheads="1"/>
        </xdr:cNvSpPr>
      </xdr:nvSpPr>
      <xdr:spPr bwMode="auto">
        <a:xfrm>
          <a:off x="1341120" y="899797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5</xdr:col>
      <xdr:colOff>247650</xdr:colOff>
      <xdr:row>55</xdr:row>
      <xdr:rowOff>47625</xdr:rowOff>
    </xdr:from>
    <xdr:to>
      <xdr:col>5</xdr:col>
      <xdr:colOff>685800</xdr:colOff>
      <xdr:row>55</xdr:row>
      <xdr:rowOff>152400</xdr:rowOff>
    </xdr:to>
    <xdr:sp macro="" textlink="">
      <xdr:nvSpPr>
        <xdr:cNvPr id="296" name="Line 428">
          <a:extLst>
            <a:ext uri="{FF2B5EF4-FFF2-40B4-BE49-F238E27FC236}">
              <a16:creationId xmlns:a16="http://schemas.microsoft.com/office/drawing/2014/main" id="{648B3A5B-3AF1-45A8-80D3-9FABDDC05597}"/>
            </a:ext>
          </a:extLst>
        </xdr:cNvPr>
        <xdr:cNvSpPr>
          <a:spLocks noChangeShapeType="1"/>
        </xdr:cNvSpPr>
      </xdr:nvSpPr>
      <xdr:spPr bwMode="auto">
        <a:xfrm flipV="1">
          <a:off x="3409950" y="9267825"/>
          <a:ext cx="38481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54</xdr:row>
      <xdr:rowOff>9525</xdr:rowOff>
    </xdr:from>
    <xdr:to>
      <xdr:col>8</xdr:col>
      <xdr:colOff>600075</xdr:colOff>
      <xdr:row>54</xdr:row>
      <xdr:rowOff>85725</xdr:rowOff>
    </xdr:to>
    <xdr:grpSp>
      <xdr:nvGrpSpPr>
        <xdr:cNvPr id="297" name="Group 1027">
          <a:extLst>
            <a:ext uri="{FF2B5EF4-FFF2-40B4-BE49-F238E27FC236}">
              <a16:creationId xmlns:a16="http://schemas.microsoft.com/office/drawing/2014/main" id="{F6934A3F-1B87-481C-9EE3-CE8B9E70D139}"/>
            </a:ext>
          </a:extLst>
        </xdr:cNvPr>
        <xdr:cNvGrpSpPr>
          <a:grpSpLocks/>
        </xdr:cNvGrpSpPr>
      </xdr:nvGrpSpPr>
      <xdr:grpSpPr bwMode="auto">
        <a:xfrm>
          <a:off x="4450633" y="9614412"/>
          <a:ext cx="1163894" cy="76200"/>
          <a:chOff x="347" y="977"/>
          <a:chExt cx="129" cy="8"/>
        </a:xfrm>
      </xdr:grpSpPr>
      <xdr:sp macro="" textlink="">
        <xdr:nvSpPr>
          <xdr:cNvPr id="298" name="Line 431">
            <a:extLst>
              <a:ext uri="{FF2B5EF4-FFF2-40B4-BE49-F238E27FC236}">
                <a16:creationId xmlns:a16="http://schemas.microsoft.com/office/drawing/2014/main" id="{117AC222-8A06-6A4F-27CC-D159DFB6E73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9" name="Line 432">
            <a:extLst>
              <a:ext uri="{FF2B5EF4-FFF2-40B4-BE49-F238E27FC236}">
                <a16:creationId xmlns:a16="http://schemas.microsoft.com/office/drawing/2014/main" id="{9786FE2A-98FF-EAE9-A7A7-898C77DBCDFA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0" name="Line 433">
            <a:extLst>
              <a:ext uri="{FF2B5EF4-FFF2-40B4-BE49-F238E27FC236}">
                <a16:creationId xmlns:a16="http://schemas.microsoft.com/office/drawing/2014/main" id="{32303DA4-4CE9-B0CF-C426-E49BD819C0DF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1" name="Line 434">
            <a:extLst>
              <a:ext uri="{FF2B5EF4-FFF2-40B4-BE49-F238E27FC236}">
                <a16:creationId xmlns:a16="http://schemas.microsoft.com/office/drawing/2014/main" id="{50A86EFF-14D6-6282-87D9-F9F4E41C536E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" name="Line 435">
            <a:extLst>
              <a:ext uri="{FF2B5EF4-FFF2-40B4-BE49-F238E27FC236}">
                <a16:creationId xmlns:a16="http://schemas.microsoft.com/office/drawing/2014/main" id="{0DCFBD32-DB57-24A5-E407-AD092FA7231D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" name="Line 436">
            <a:extLst>
              <a:ext uri="{FF2B5EF4-FFF2-40B4-BE49-F238E27FC236}">
                <a16:creationId xmlns:a16="http://schemas.microsoft.com/office/drawing/2014/main" id="{764F5BBD-C5BE-6E35-AE3B-38EC840D9CE7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4" name="Line 437">
            <a:extLst>
              <a:ext uri="{FF2B5EF4-FFF2-40B4-BE49-F238E27FC236}">
                <a16:creationId xmlns:a16="http://schemas.microsoft.com/office/drawing/2014/main" id="{62834094-C4DA-D877-2675-2509DD49B860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" name="Line 438">
            <a:extLst>
              <a:ext uri="{FF2B5EF4-FFF2-40B4-BE49-F238E27FC236}">
                <a16:creationId xmlns:a16="http://schemas.microsoft.com/office/drawing/2014/main" id="{A9776B38-1ECF-8900-4932-BA06FBB94C4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6" name="Line 439">
            <a:extLst>
              <a:ext uri="{FF2B5EF4-FFF2-40B4-BE49-F238E27FC236}">
                <a16:creationId xmlns:a16="http://schemas.microsoft.com/office/drawing/2014/main" id="{575B65CB-19C1-45DF-DA2B-FEB48DEACAEF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" name="Line 440">
            <a:extLst>
              <a:ext uri="{FF2B5EF4-FFF2-40B4-BE49-F238E27FC236}">
                <a16:creationId xmlns:a16="http://schemas.microsoft.com/office/drawing/2014/main" id="{B6FE8103-72A9-45BE-986B-07E52B2EE3F5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8" name="Line 441">
            <a:extLst>
              <a:ext uri="{FF2B5EF4-FFF2-40B4-BE49-F238E27FC236}">
                <a16:creationId xmlns:a16="http://schemas.microsoft.com/office/drawing/2014/main" id="{A69DC4C6-BE87-AB5D-A3E3-43B3A5C11D75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" name="Line 442">
            <a:extLst>
              <a:ext uri="{FF2B5EF4-FFF2-40B4-BE49-F238E27FC236}">
                <a16:creationId xmlns:a16="http://schemas.microsoft.com/office/drawing/2014/main" id="{5F9AA76E-5383-386D-C55E-0C0562627806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" name="Line 443">
            <a:extLst>
              <a:ext uri="{FF2B5EF4-FFF2-40B4-BE49-F238E27FC236}">
                <a16:creationId xmlns:a16="http://schemas.microsoft.com/office/drawing/2014/main" id="{BE5D20B8-096F-18CE-4FFD-E64915329015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" name="Line 444">
            <a:extLst>
              <a:ext uri="{FF2B5EF4-FFF2-40B4-BE49-F238E27FC236}">
                <a16:creationId xmlns:a16="http://schemas.microsoft.com/office/drawing/2014/main" id="{C1D1A299-0458-9A8F-2E24-E3700A5B806C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" name="Line 445">
            <a:extLst>
              <a:ext uri="{FF2B5EF4-FFF2-40B4-BE49-F238E27FC236}">
                <a16:creationId xmlns:a16="http://schemas.microsoft.com/office/drawing/2014/main" id="{509A4656-BD84-D542-AAA4-481A208F981A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3" name="Line 446">
            <a:extLst>
              <a:ext uri="{FF2B5EF4-FFF2-40B4-BE49-F238E27FC236}">
                <a16:creationId xmlns:a16="http://schemas.microsoft.com/office/drawing/2014/main" id="{CAF4AF26-719C-50C6-6CAB-28A56B6D08E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71170</xdr:colOff>
      <xdr:row>53</xdr:row>
      <xdr:rowOff>57150</xdr:rowOff>
    </xdr:from>
    <xdr:ext cx="620051" cy="141287"/>
    <xdr:sp macro="" textlink="">
      <xdr:nvSpPr>
        <xdr:cNvPr id="314" name="Text Box 447">
          <a:extLst>
            <a:ext uri="{FF2B5EF4-FFF2-40B4-BE49-F238E27FC236}">
              <a16:creationId xmlns:a16="http://schemas.microsoft.com/office/drawing/2014/main" id="{8F1ABE01-0310-46D7-B0C3-DC27A89B079F}"/>
            </a:ext>
          </a:extLst>
        </xdr:cNvPr>
        <xdr:cNvSpPr txBox="1">
          <a:spLocks noChangeArrowheads="1"/>
        </xdr:cNvSpPr>
      </xdr:nvSpPr>
      <xdr:spPr bwMode="auto">
        <a:xfrm>
          <a:off x="5130850" y="8942070"/>
          <a:ext cx="62005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43720</xdr:colOff>
      <xdr:row>53</xdr:row>
      <xdr:rowOff>12246</xdr:rowOff>
    </xdr:from>
    <xdr:to>
      <xdr:col>8</xdr:col>
      <xdr:colOff>43720</xdr:colOff>
      <xdr:row>57</xdr:row>
      <xdr:rowOff>2721</xdr:rowOff>
    </xdr:to>
    <xdr:sp macro="" textlink="">
      <xdr:nvSpPr>
        <xdr:cNvPr id="315" name="Freeform 448">
          <a:extLst>
            <a:ext uri="{FF2B5EF4-FFF2-40B4-BE49-F238E27FC236}">
              <a16:creationId xmlns:a16="http://schemas.microsoft.com/office/drawing/2014/main" id="{EC11D34D-FE41-4E58-AF11-463B0C5FDD10}"/>
            </a:ext>
          </a:extLst>
        </xdr:cNvPr>
        <xdr:cNvSpPr>
          <a:spLocks/>
        </xdr:cNvSpPr>
      </xdr:nvSpPr>
      <xdr:spPr bwMode="auto">
        <a:xfrm>
          <a:off x="4470940" y="8897166"/>
          <a:ext cx="632460" cy="6610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38834</xdr:colOff>
      <xdr:row>50</xdr:row>
      <xdr:rowOff>140153</xdr:rowOff>
    </xdr:from>
    <xdr:to>
      <xdr:col>8</xdr:col>
      <xdr:colOff>566791</xdr:colOff>
      <xdr:row>53</xdr:row>
      <xdr:rowOff>13606</xdr:rowOff>
    </xdr:to>
    <xdr:sp macro="" textlink="">
      <xdr:nvSpPr>
        <xdr:cNvPr id="316" name="Freeform 449">
          <a:extLst>
            <a:ext uri="{FF2B5EF4-FFF2-40B4-BE49-F238E27FC236}">
              <a16:creationId xmlns:a16="http://schemas.microsoft.com/office/drawing/2014/main" id="{C490E72B-D923-4058-9CAA-EC47E69BA7F0}"/>
            </a:ext>
          </a:extLst>
        </xdr:cNvPr>
        <xdr:cNvSpPr>
          <a:spLocks/>
        </xdr:cNvSpPr>
      </xdr:nvSpPr>
      <xdr:spPr bwMode="auto">
        <a:xfrm>
          <a:off x="5098514" y="8522153"/>
          <a:ext cx="527957" cy="376373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316211</xdr:colOff>
      <xdr:row>51</xdr:row>
      <xdr:rowOff>109904</xdr:rowOff>
    </xdr:from>
    <xdr:ext cx="174694" cy="400363"/>
    <xdr:sp macro="" textlink="">
      <xdr:nvSpPr>
        <xdr:cNvPr id="317" name="Text Box 453">
          <a:extLst>
            <a:ext uri="{FF2B5EF4-FFF2-40B4-BE49-F238E27FC236}">
              <a16:creationId xmlns:a16="http://schemas.microsoft.com/office/drawing/2014/main" id="{660248B1-2D59-4DE6-8732-B616558E376F}"/>
            </a:ext>
          </a:extLst>
        </xdr:cNvPr>
        <xdr:cNvSpPr txBox="1">
          <a:spLocks noChangeArrowheads="1"/>
        </xdr:cNvSpPr>
      </xdr:nvSpPr>
      <xdr:spPr bwMode="auto">
        <a:xfrm>
          <a:off x="6008351" y="865954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6</xdr:col>
      <xdr:colOff>0</xdr:colOff>
      <xdr:row>61</xdr:row>
      <xdr:rowOff>103206</xdr:rowOff>
    </xdr:from>
    <xdr:to>
      <xdr:col>6</xdr:col>
      <xdr:colOff>638175</xdr:colOff>
      <xdr:row>64</xdr:row>
      <xdr:rowOff>27006</xdr:rowOff>
    </xdr:to>
    <xdr:sp macro="" textlink="">
      <xdr:nvSpPr>
        <xdr:cNvPr id="318" name="Freeform 464">
          <a:extLst>
            <a:ext uri="{FF2B5EF4-FFF2-40B4-BE49-F238E27FC236}">
              <a16:creationId xmlns:a16="http://schemas.microsoft.com/office/drawing/2014/main" id="{A1350290-1815-4109-BCEE-6D73CD9733D9}"/>
            </a:ext>
          </a:extLst>
        </xdr:cNvPr>
        <xdr:cNvSpPr>
          <a:spLocks/>
        </xdr:cNvSpPr>
      </xdr:nvSpPr>
      <xdr:spPr bwMode="auto">
        <a:xfrm>
          <a:off x="3794760" y="10329246"/>
          <a:ext cx="630555" cy="42672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381000</xdr:colOff>
      <xdr:row>58</xdr:row>
      <xdr:rowOff>0</xdr:rowOff>
    </xdr:from>
    <xdr:to>
      <xdr:col>6</xdr:col>
      <xdr:colOff>7327</xdr:colOff>
      <xdr:row>61</xdr:row>
      <xdr:rowOff>125187</xdr:rowOff>
    </xdr:to>
    <xdr:sp macro="" textlink="">
      <xdr:nvSpPr>
        <xdr:cNvPr id="319" name="Freeform 465">
          <a:extLst>
            <a:ext uri="{FF2B5EF4-FFF2-40B4-BE49-F238E27FC236}">
              <a16:creationId xmlns:a16="http://schemas.microsoft.com/office/drawing/2014/main" id="{8FAA05A3-3BE9-4DF1-8832-366794564372}"/>
            </a:ext>
          </a:extLst>
        </xdr:cNvPr>
        <xdr:cNvSpPr>
          <a:spLocks/>
        </xdr:cNvSpPr>
      </xdr:nvSpPr>
      <xdr:spPr bwMode="auto">
        <a:xfrm>
          <a:off x="3543300" y="9723120"/>
          <a:ext cx="258787" cy="628107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209550</xdr:colOff>
      <xdr:row>59</xdr:row>
      <xdr:rowOff>143376</xdr:rowOff>
    </xdr:from>
    <xdr:ext cx="457200" cy="274947"/>
    <xdr:sp macro="" textlink="">
      <xdr:nvSpPr>
        <xdr:cNvPr id="320" name="Text Box 467">
          <a:extLst>
            <a:ext uri="{FF2B5EF4-FFF2-40B4-BE49-F238E27FC236}">
              <a16:creationId xmlns:a16="http://schemas.microsoft.com/office/drawing/2014/main" id="{FD25A325-CDCF-4524-9061-0096A8A55C52}"/>
            </a:ext>
          </a:extLst>
        </xdr:cNvPr>
        <xdr:cNvSpPr txBox="1">
          <a:spLocks noChangeArrowheads="1"/>
        </xdr:cNvSpPr>
      </xdr:nvSpPr>
      <xdr:spPr bwMode="auto">
        <a:xfrm>
          <a:off x="3371850" y="1003413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7</xdr:col>
      <xdr:colOff>666750</xdr:colOff>
      <xdr:row>61</xdr:row>
      <xdr:rowOff>143457</xdr:rowOff>
    </xdr:from>
    <xdr:to>
      <xdr:col>8</xdr:col>
      <xdr:colOff>533400</xdr:colOff>
      <xdr:row>64</xdr:row>
      <xdr:rowOff>67257</xdr:rowOff>
    </xdr:to>
    <xdr:sp macro="" textlink="">
      <xdr:nvSpPr>
        <xdr:cNvPr id="321" name="Freeform 470">
          <a:extLst>
            <a:ext uri="{FF2B5EF4-FFF2-40B4-BE49-F238E27FC236}">
              <a16:creationId xmlns:a16="http://schemas.microsoft.com/office/drawing/2014/main" id="{59A37E1A-FA2F-4412-B219-AE0F87D11669}"/>
            </a:ext>
          </a:extLst>
        </xdr:cNvPr>
        <xdr:cNvSpPr>
          <a:spLocks/>
        </xdr:cNvSpPr>
      </xdr:nvSpPr>
      <xdr:spPr bwMode="auto">
        <a:xfrm>
          <a:off x="5055870" y="10369497"/>
          <a:ext cx="537210" cy="42672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208263</xdr:colOff>
      <xdr:row>61</xdr:row>
      <xdr:rowOff>117975</xdr:rowOff>
    </xdr:from>
    <xdr:to>
      <xdr:col>7</xdr:col>
      <xdr:colOff>674988</xdr:colOff>
      <xdr:row>61</xdr:row>
      <xdr:rowOff>146550</xdr:rowOff>
    </xdr:to>
    <xdr:sp macro="" textlink="">
      <xdr:nvSpPr>
        <xdr:cNvPr id="322" name="Freeform 471">
          <a:extLst>
            <a:ext uri="{FF2B5EF4-FFF2-40B4-BE49-F238E27FC236}">
              <a16:creationId xmlns:a16="http://schemas.microsoft.com/office/drawing/2014/main" id="{EF8A94A2-A5A0-4D82-B787-6F7F2DC6B908}"/>
            </a:ext>
          </a:extLst>
        </xdr:cNvPr>
        <xdr:cNvSpPr>
          <a:spLocks/>
        </xdr:cNvSpPr>
      </xdr:nvSpPr>
      <xdr:spPr bwMode="auto">
        <a:xfrm>
          <a:off x="4635483" y="10344015"/>
          <a:ext cx="42100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200025</xdr:colOff>
      <xdr:row>2</xdr:row>
      <xdr:rowOff>171450</xdr:rowOff>
    </xdr:from>
    <xdr:to>
      <xdr:col>11</xdr:col>
      <xdr:colOff>742950</xdr:colOff>
      <xdr:row>8</xdr:row>
      <xdr:rowOff>152400</xdr:rowOff>
    </xdr:to>
    <xdr:sp macro="" textlink="">
      <xdr:nvSpPr>
        <xdr:cNvPr id="323" name="Freeform 476">
          <a:extLst>
            <a:ext uri="{FF2B5EF4-FFF2-40B4-BE49-F238E27FC236}">
              <a16:creationId xmlns:a16="http://schemas.microsoft.com/office/drawing/2014/main" id="{4F8937CE-D7C9-4319-AE54-F3575BD4734B}"/>
            </a:ext>
          </a:extLst>
        </xdr:cNvPr>
        <xdr:cNvSpPr>
          <a:spLocks/>
        </xdr:cNvSpPr>
      </xdr:nvSpPr>
      <xdr:spPr bwMode="auto">
        <a:xfrm>
          <a:off x="7157085" y="499110"/>
          <a:ext cx="428625" cy="99441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688975</xdr:colOff>
      <xdr:row>4</xdr:row>
      <xdr:rowOff>152400</xdr:rowOff>
    </xdr:from>
    <xdr:to>
      <xdr:col>12</xdr:col>
      <xdr:colOff>517525</xdr:colOff>
      <xdr:row>7</xdr:row>
      <xdr:rowOff>76200</xdr:rowOff>
    </xdr:to>
    <xdr:sp macro="" textlink="">
      <xdr:nvSpPr>
        <xdr:cNvPr id="324" name="Freeform 477">
          <a:extLst>
            <a:ext uri="{FF2B5EF4-FFF2-40B4-BE49-F238E27FC236}">
              <a16:creationId xmlns:a16="http://schemas.microsoft.com/office/drawing/2014/main" id="{C8F9AC85-501C-49E5-AF94-1D0ED93EF9A8}"/>
            </a:ext>
          </a:extLst>
        </xdr:cNvPr>
        <xdr:cNvSpPr>
          <a:spLocks/>
        </xdr:cNvSpPr>
      </xdr:nvSpPr>
      <xdr:spPr bwMode="auto">
        <a:xfrm>
          <a:off x="7592695" y="822960"/>
          <a:ext cx="514350" cy="42672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18662</xdr:colOff>
      <xdr:row>5</xdr:row>
      <xdr:rowOff>152400</xdr:rowOff>
    </xdr:from>
    <xdr:to>
      <xdr:col>20</xdr:col>
      <xdr:colOff>342512</xdr:colOff>
      <xdr:row>8</xdr:row>
      <xdr:rowOff>47625</xdr:rowOff>
    </xdr:to>
    <xdr:sp macro="" textlink="">
      <xdr:nvSpPr>
        <xdr:cNvPr id="325" name="Freeform 486">
          <a:extLst>
            <a:ext uri="{FF2B5EF4-FFF2-40B4-BE49-F238E27FC236}">
              <a16:creationId xmlns:a16="http://schemas.microsoft.com/office/drawing/2014/main" id="{07F122E2-CD39-4057-9223-40F52DE8B68C}"/>
            </a:ext>
          </a:extLst>
        </xdr:cNvPr>
        <xdr:cNvSpPr>
          <a:spLocks/>
        </xdr:cNvSpPr>
      </xdr:nvSpPr>
      <xdr:spPr bwMode="auto">
        <a:xfrm>
          <a:off x="12035402" y="990600"/>
          <a:ext cx="956310" cy="39814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266312</xdr:colOff>
      <xdr:row>5</xdr:row>
      <xdr:rowOff>95250</xdr:rowOff>
    </xdr:from>
    <xdr:to>
      <xdr:col>20</xdr:col>
      <xdr:colOff>437762</xdr:colOff>
      <xdr:row>6</xdr:row>
      <xdr:rowOff>95250</xdr:rowOff>
    </xdr:to>
    <xdr:sp macro="" textlink="">
      <xdr:nvSpPr>
        <xdr:cNvPr id="326" name="Oval 488">
          <a:extLst>
            <a:ext uri="{FF2B5EF4-FFF2-40B4-BE49-F238E27FC236}">
              <a16:creationId xmlns:a16="http://schemas.microsoft.com/office/drawing/2014/main" id="{D5D6D600-F200-4C0C-A7AA-A267FAB80F59}"/>
            </a:ext>
          </a:extLst>
        </xdr:cNvPr>
        <xdr:cNvSpPr>
          <a:spLocks noChangeArrowheads="1"/>
        </xdr:cNvSpPr>
      </xdr:nvSpPr>
      <xdr:spPr bwMode="auto">
        <a:xfrm>
          <a:off x="12915512" y="933450"/>
          <a:ext cx="17145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28574</xdr:colOff>
      <xdr:row>12</xdr:row>
      <xdr:rowOff>24056</xdr:rowOff>
    </xdr:from>
    <xdr:ext cx="375333" cy="217025"/>
    <xdr:sp macro="" textlink="">
      <xdr:nvSpPr>
        <xdr:cNvPr id="327" name="Text Box 490">
          <a:extLst>
            <a:ext uri="{FF2B5EF4-FFF2-40B4-BE49-F238E27FC236}">
              <a16:creationId xmlns:a16="http://schemas.microsoft.com/office/drawing/2014/main" id="{97C5794E-6592-4707-961D-AFDE18F53ED9}"/>
            </a:ext>
          </a:extLst>
        </xdr:cNvPr>
        <xdr:cNvSpPr txBox="1">
          <a:spLocks noChangeArrowheads="1"/>
        </xdr:cNvSpPr>
      </xdr:nvSpPr>
      <xdr:spPr bwMode="auto">
        <a:xfrm>
          <a:off x="7618094" y="2035736"/>
          <a:ext cx="375333" cy="21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13</xdr:col>
      <xdr:colOff>762000</xdr:colOff>
      <xdr:row>9</xdr:row>
      <xdr:rowOff>152400</xdr:rowOff>
    </xdr:from>
    <xdr:to>
      <xdr:col>14</xdr:col>
      <xdr:colOff>495300</xdr:colOff>
      <xdr:row>12</xdr:row>
      <xdr:rowOff>161925</xdr:rowOff>
    </xdr:to>
    <xdr:sp macro="" textlink="">
      <xdr:nvSpPr>
        <xdr:cNvPr id="328" name="Freeform 492">
          <a:extLst>
            <a:ext uri="{FF2B5EF4-FFF2-40B4-BE49-F238E27FC236}">
              <a16:creationId xmlns:a16="http://schemas.microsoft.com/office/drawing/2014/main" id="{AAED4123-9E6B-407B-A669-F8247245FEF4}"/>
            </a:ext>
          </a:extLst>
        </xdr:cNvPr>
        <xdr:cNvSpPr>
          <a:spLocks/>
        </xdr:cNvSpPr>
      </xdr:nvSpPr>
      <xdr:spPr bwMode="auto">
        <a:xfrm flipH="1">
          <a:off x="8854440" y="1661160"/>
          <a:ext cx="495300" cy="51244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257175</xdr:colOff>
      <xdr:row>13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9" name="Freeform 493">
          <a:extLst>
            <a:ext uri="{FF2B5EF4-FFF2-40B4-BE49-F238E27FC236}">
              <a16:creationId xmlns:a16="http://schemas.microsoft.com/office/drawing/2014/main" id="{02F1DBBA-A036-4041-8ED4-D93012AAD368}"/>
            </a:ext>
          </a:extLst>
        </xdr:cNvPr>
        <xdr:cNvSpPr>
          <a:spLocks/>
        </xdr:cNvSpPr>
      </xdr:nvSpPr>
      <xdr:spPr bwMode="auto">
        <a:xfrm flipH="1">
          <a:off x="8479155" y="2179320"/>
          <a:ext cx="375285" cy="50292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34291</xdr:colOff>
      <xdr:row>14</xdr:row>
      <xdr:rowOff>48057</xdr:rowOff>
    </xdr:from>
    <xdr:to>
      <xdr:col>11</xdr:col>
      <xdr:colOff>607715</xdr:colOff>
      <xdr:row>15</xdr:row>
      <xdr:rowOff>53637</xdr:rowOff>
    </xdr:to>
    <xdr:sp macro="" textlink="">
      <xdr:nvSpPr>
        <xdr:cNvPr id="330" name="Text Box 496">
          <a:extLst>
            <a:ext uri="{FF2B5EF4-FFF2-40B4-BE49-F238E27FC236}">
              <a16:creationId xmlns:a16="http://schemas.microsoft.com/office/drawing/2014/main" id="{9B177BDC-4AE6-4CCB-9129-E5EDA0B6B4AF}"/>
            </a:ext>
          </a:extLst>
        </xdr:cNvPr>
        <xdr:cNvSpPr txBox="1">
          <a:spLocks noChangeArrowheads="1"/>
        </xdr:cNvSpPr>
      </xdr:nvSpPr>
      <xdr:spPr bwMode="auto">
        <a:xfrm>
          <a:off x="6991351" y="2395017"/>
          <a:ext cx="573424" cy="17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11</xdr:col>
      <xdr:colOff>419878</xdr:colOff>
      <xdr:row>14</xdr:row>
      <xdr:rowOff>1315</xdr:rowOff>
    </xdr:from>
    <xdr:to>
      <xdr:col>11</xdr:col>
      <xdr:colOff>613725</xdr:colOff>
      <xdr:row>15</xdr:row>
      <xdr:rowOff>125020</xdr:rowOff>
    </xdr:to>
    <xdr:sp macro="" textlink="">
      <xdr:nvSpPr>
        <xdr:cNvPr id="331" name="Freeform 498">
          <a:extLst>
            <a:ext uri="{FF2B5EF4-FFF2-40B4-BE49-F238E27FC236}">
              <a16:creationId xmlns:a16="http://schemas.microsoft.com/office/drawing/2014/main" id="{5A93F229-7BE1-4370-810E-65E861B12C6B}"/>
            </a:ext>
          </a:extLst>
        </xdr:cNvPr>
        <xdr:cNvSpPr>
          <a:spLocks/>
        </xdr:cNvSpPr>
      </xdr:nvSpPr>
      <xdr:spPr bwMode="auto">
        <a:xfrm>
          <a:off x="7376938" y="2348275"/>
          <a:ext cx="193847" cy="29134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5186 w 8652"/>
            <a:gd name="connsiteY0" fmla="*/ 0 h 13633"/>
            <a:gd name="connsiteX1" fmla="*/ 8652 w 8652"/>
            <a:gd name="connsiteY1" fmla="*/ 8896 h 13633"/>
            <a:gd name="connsiteX2" fmla="*/ 5080 w 8652"/>
            <a:gd name="connsiteY2" fmla="*/ 13107 h 13633"/>
            <a:gd name="connsiteX3" fmla="*/ 80 w 8652"/>
            <a:gd name="connsiteY3" fmla="*/ 13633 h 13633"/>
            <a:gd name="connsiteX0" fmla="*/ 5793 w 10000"/>
            <a:gd name="connsiteY0" fmla="*/ 0 h 11555"/>
            <a:gd name="connsiteX1" fmla="*/ 10000 w 10000"/>
            <a:gd name="connsiteY1" fmla="*/ 8080 h 11555"/>
            <a:gd name="connsiteX2" fmla="*/ 5871 w 10000"/>
            <a:gd name="connsiteY2" fmla="*/ 11169 h 11555"/>
            <a:gd name="connsiteX3" fmla="*/ 92 w 10000"/>
            <a:gd name="connsiteY3" fmla="*/ 11555 h 11555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2234 w 8019"/>
            <a:gd name="connsiteY0" fmla="*/ 0 h 10963"/>
            <a:gd name="connsiteX1" fmla="*/ 8001 w 8019"/>
            <a:gd name="connsiteY1" fmla="*/ 6971 h 10963"/>
            <a:gd name="connsiteX2" fmla="*/ 3872 w 8019"/>
            <a:gd name="connsiteY2" fmla="*/ 10060 h 10963"/>
            <a:gd name="connsiteX3" fmla="*/ 145 w 8019"/>
            <a:gd name="connsiteY3" fmla="*/ 10963 h 10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9" h="10963">
              <a:moveTo>
                <a:pt x="2234" y="0"/>
              </a:moveTo>
              <a:cubicBezTo>
                <a:pt x="3137" y="715"/>
                <a:pt x="7728" y="5294"/>
                <a:pt x="8001" y="6971"/>
              </a:cubicBezTo>
              <a:cubicBezTo>
                <a:pt x="8274" y="8648"/>
                <a:pt x="5524" y="9674"/>
                <a:pt x="3872" y="10060"/>
              </a:cubicBezTo>
              <a:cubicBezTo>
                <a:pt x="2222" y="10446"/>
                <a:pt x="-680" y="10963"/>
                <a:pt x="145" y="1096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13</xdr:row>
      <xdr:rowOff>104775</xdr:rowOff>
    </xdr:from>
    <xdr:to>
      <xdr:col>18</xdr:col>
      <xdr:colOff>133350</xdr:colOff>
      <xdr:row>16</xdr:row>
      <xdr:rowOff>104775</xdr:rowOff>
    </xdr:to>
    <xdr:sp macro="" textlink="">
      <xdr:nvSpPr>
        <xdr:cNvPr id="332" name="Freeform 506">
          <a:extLst>
            <a:ext uri="{FF2B5EF4-FFF2-40B4-BE49-F238E27FC236}">
              <a16:creationId xmlns:a16="http://schemas.microsoft.com/office/drawing/2014/main" id="{87D539B8-C9C4-4116-B5C8-9151E76D3411}"/>
            </a:ext>
          </a:extLst>
        </xdr:cNvPr>
        <xdr:cNvSpPr>
          <a:spLocks/>
        </xdr:cNvSpPr>
      </xdr:nvSpPr>
      <xdr:spPr bwMode="auto">
        <a:xfrm flipH="1">
          <a:off x="10989945" y="2284095"/>
          <a:ext cx="527685" cy="5029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271240</xdr:colOff>
      <xdr:row>11</xdr:row>
      <xdr:rowOff>3252</xdr:rowOff>
    </xdr:from>
    <xdr:ext cx="402994" cy="186974"/>
    <xdr:sp macro="" textlink="">
      <xdr:nvSpPr>
        <xdr:cNvPr id="333" name="Text Box 509">
          <a:extLst>
            <a:ext uri="{FF2B5EF4-FFF2-40B4-BE49-F238E27FC236}">
              <a16:creationId xmlns:a16="http://schemas.microsoft.com/office/drawing/2014/main" id="{BD79A682-3B59-44F0-92FA-0868D3E9F6DD}"/>
            </a:ext>
          </a:extLst>
        </xdr:cNvPr>
        <xdr:cNvSpPr txBox="1">
          <a:spLocks noChangeArrowheads="1"/>
        </xdr:cNvSpPr>
      </xdr:nvSpPr>
      <xdr:spPr bwMode="auto">
        <a:xfrm>
          <a:off x="11655520" y="1847292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18</xdr:col>
      <xdr:colOff>57150</xdr:colOff>
      <xdr:row>13</xdr:row>
      <xdr:rowOff>95250</xdr:rowOff>
    </xdr:from>
    <xdr:to>
      <xdr:col>18</xdr:col>
      <xdr:colOff>361950</xdr:colOff>
      <xdr:row>13</xdr:row>
      <xdr:rowOff>114300</xdr:rowOff>
    </xdr:to>
    <xdr:sp macro="" textlink="">
      <xdr:nvSpPr>
        <xdr:cNvPr id="334" name="Line 510">
          <a:extLst>
            <a:ext uri="{FF2B5EF4-FFF2-40B4-BE49-F238E27FC236}">
              <a16:creationId xmlns:a16="http://schemas.microsoft.com/office/drawing/2014/main" id="{4B0EF0DC-694C-4CCA-B0A5-68C1A0621DE9}"/>
            </a:ext>
          </a:extLst>
        </xdr:cNvPr>
        <xdr:cNvSpPr>
          <a:spLocks noChangeShapeType="1"/>
        </xdr:cNvSpPr>
      </xdr:nvSpPr>
      <xdr:spPr bwMode="auto">
        <a:xfrm flipV="1">
          <a:off x="11441430" y="2274570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243771</xdr:colOff>
      <xdr:row>11</xdr:row>
      <xdr:rowOff>49388</xdr:rowOff>
    </xdr:from>
    <xdr:to>
      <xdr:col>20</xdr:col>
      <xdr:colOff>310446</xdr:colOff>
      <xdr:row>16</xdr:row>
      <xdr:rowOff>114299</xdr:rowOff>
    </xdr:to>
    <xdr:grpSp>
      <xdr:nvGrpSpPr>
        <xdr:cNvPr id="335" name="Group 511">
          <a:extLst>
            <a:ext uri="{FF2B5EF4-FFF2-40B4-BE49-F238E27FC236}">
              <a16:creationId xmlns:a16="http://schemas.microsoft.com/office/drawing/2014/main" id="{6A5E0CB6-64C0-4164-B5E3-903F0D3A0910}"/>
            </a:ext>
          </a:extLst>
        </xdr:cNvPr>
        <xdr:cNvGrpSpPr>
          <a:grpSpLocks/>
        </xdr:cNvGrpSpPr>
      </xdr:nvGrpSpPr>
      <xdr:grpSpPr bwMode="auto">
        <a:xfrm>
          <a:off x="13738545" y="2009694"/>
          <a:ext cx="66675" cy="955960"/>
          <a:chOff x="1729" y="1692"/>
          <a:chExt cx="21" cy="146"/>
        </a:xfrm>
      </xdr:grpSpPr>
      <xdr:sp macro="" textlink="">
        <xdr:nvSpPr>
          <xdr:cNvPr id="336" name="Line 512">
            <a:extLst>
              <a:ext uri="{FF2B5EF4-FFF2-40B4-BE49-F238E27FC236}">
                <a16:creationId xmlns:a16="http://schemas.microsoft.com/office/drawing/2014/main" id="{F6BA69B1-EB69-E34E-9D71-2C999B448EC7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513">
            <a:extLst>
              <a:ext uri="{FF2B5EF4-FFF2-40B4-BE49-F238E27FC236}">
                <a16:creationId xmlns:a16="http://schemas.microsoft.com/office/drawing/2014/main" id="{8510AAA1-779D-D3FE-5600-5B18B0B0B8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8" name="Line 514">
            <a:extLst>
              <a:ext uri="{FF2B5EF4-FFF2-40B4-BE49-F238E27FC236}">
                <a16:creationId xmlns:a16="http://schemas.microsoft.com/office/drawing/2014/main" id="{05851435-49E3-CCBD-08AE-29D2333CB48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9" name="Line 515">
            <a:extLst>
              <a:ext uri="{FF2B5EF4-FFF2-40B4-BE49-F238E27FC236}">
                <a16:creationId xmlns:a16="http://schemas.microsoft.com/office/drawing/2014/main" id="{EFCBEE43-A37B-D067-8971-219EF19AB0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Line 516">
            <a:extLst>
              <a:ext uri="{FF2B5EF4-FFF2-40B4-BE49-F238E27FC236}">
                <a16:creationId xmlns:a16="http://schemas.microsoft.com/office/drawing/2014/main" id="{B82B9291-237D-265F-DC9E-AD154BBECA0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1" name="Line 517">
            <a:extLst>
              <a:ext uri="{FF2B5EF4-FFF2-40B4-BE49-F238E27FC236}">
                <a16:creationId xmlns:a16="http://schemas.microsoft.com/office/drawing/2014/main" id="{9C033AB9-26C8-D6BB-92E8-AFAA7F85CC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2" name="Line 518">
            <a:extLst>
              <a:ext uri="{FF2B5EF4-FFF2-40B4-BE49-F238E27FC236}">
                <a16:creationId xmlns:a16="http://schemas.microsoft.com/office/drawing/2014/main" id="{DEB3AB19-2EEC-5022-04A3-D60C4228D64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3" name="Line 519">
            <a:extLst>
              <a:ext uri="{FF2B5EF4-FFF2-40B4-BE49-F238E27FC236}">
                <a16:creationId xmlns:a16="http://schemas.microsoft.com/office/drawing/2014/main" id="{5C2E25BC-EA85-E109-9574-F800769E0C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4" name="Line 520">
            <a:extLst>
              <a:ext uri="{FF2B5EF4-FFF2-40B4-BE49-F238E27FC236}">
                <a16:creationId xmlns:a16="http://schemas.microsoft.com/office/drawing/2014/main" id="{C125055E-09B7-83B1-F6EC-930FCB05BD2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5" name="Line 521">
            <a:extLst>
              <a:ext uri="{FF2B5EF4-FFF2-40B4-BE49-F238E27FC236}">
                <a16:creationId xmlns:a16="http://schemas.microsoft.com/office/drawing/2014/main" id="{A3BB08B0-DD88-4E7C-5F48-03DD1287C9E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6" name="Line 522">
            <a:extLst>
              <a:ext uri="{FF2B5EF4-FFF2-40B4-BE49-F238E27FC236}">
                <a16:creationId xmlns:a16="http://schemas.microsoft.com/office/drawing/2014/main" id="{CE2FC277-742E-5735-EED7-52C19856ABF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7" name="Line 523">
            <a:extLst>
              <a:ext uri="{FF2B5EF4-FFF2-40B4-BE49-F238E27FC236}">
                <a16:creationId xmlns:a16="http://schemas.microsoft.com/office/drawing/2014/main" id="{4452C6FC-10C5-ACEA-A84A-58DE6BA0C91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8" name="Line 524">
            <a:extLst>
              <a:ext uri="{FF2B5EF4-FFF2-40B4-BE49-F238E27FC236}">
                <a16:creationId xmlns:a16="http://schemas.microsoft.com/office/drawing/2014/main" id="{35E594AA-D1E0-6A89-9656-DD312ABFB9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" name="Line 525">
            <a:extLst>
              <a:ext uri="{FF2B5EF4-FFF2-40B4-BE49-F238E27FC236}">
                <a16:creationId xmlns:a16="http://schemas.microsoft.com/office/drawing/2014/main" id="{72EBDB55-A4FF-2806-8236-28A7A97E013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762000</xdr:colOff>
      <xdr:row>13</xdr:row>
      <xdr:rowOff>9525</xdr:rowOff>
    </xdr:from>
    <xdr:to>
      <xdr:col>20</xdr:col>
      <xdr:colOff>695325</xdr:colOff>
      <xdr:row>16</xdr:row>
      <xdr:rowOff>28575</xdr:rowOff>
    </xdr:to>
    <xdr:sp macro="" textlink="">
      <xdr:nvSpPr>
        <xdr:cNvPr id="350" name="Freeform 526">
          <a:extLst>
            <a:ext uri="{FF2B5EF4-FFF2-40B4-BE49-F238E27FC236}">
              <a16:creationId xmlns:a16="http://schemas.microsoft.com/office/drawing/2014/main" id="{16F63910-740A-4924-A849-47EFB1B9FB4F}"/>
            </a:ext>
          </a:extLst>
        </xdr:cNvPr>
        <xdr:cNvSpPr>
          <a:spLocks/>
        </xdr:cNvSpPr>
      </xdr:nvSpPr>
      <xdr:spPr bwMode="auto">
        <a:xfrm>
          <a:off x="12649200" y="2188845"/>
          <a:ext cx="634365" cy="52197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180975</xdr:colOff>
      <xdr:row>13</xdr:row>
      <xdr:rowOff>19050</xdr:rowOff>
    </xdr:from>
    <xdr:to>
      <xdr:col>19</xdr:col>
      <xdr:colOff>742950</xdr:colOff>
      <xdr:row>13</xdr:row>
      <xdr:rowOff>19050</xdr:rowOff>
    </xdr:to>
    <xdr:sp macro="" textlink="">
      <xdr:nvSpPr>
        <xdr:cNvPr id="351" name="Line 527">
          <a:extLst>
            <a:ext uri="{FF2B5EF4-FFF2-40B4-BE49-F238E27FC236}">
              <a16:creationId xmlns:a16="http://schemas.microsoft.com/office/drawing/2014/main" id="{4ED09247-312C-47BC-ABCB-9696820EEB8F}"/>
            </a:ext>
          </a:extLst>
        </xdr:cNvPr>
        <xdr:cNvSpPr>
          <a:spLocks noChangeShapeType="1"/>
        </xdr:cNvSpPr>
      </xdr:nvSpPr>
      <xdr:spPr bwMode="auto">
        <a:xfrm>
          <a:off x="12197715" y="2198370"/>
          <a:ext cx="44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762000</xdr:colOff>
      <xdr:row>11</xdr:row>
      <xdr:rowOff>19050</xdr:rowOff>
    </xdr:from>
    <xdr:to>
      <xdr:col>19</xdr:col>
      <xdr:colOff>762000</xdr:colOff>
      <xdr:row>13</xdr:row>
      <xdr:rowOff>0</xdr:rowOff>
    </xdr:to>
    <xdr:sp macro="" textlink="">
      <xdr:nvSpPr>
        <xdr:cNvPr id="352" name="Line 528">
          <a:extLst>
            <a:ext uri="{FF2B5EF4-FFF2-40B4-BE49-F238E27FC236}">
              <a16:creationId xmlns:a16="http://schemas.microsoft.com/office/drawing/2014/main" id="{16D45D1C-85BC-4CDB-8DF9-A8103AC63FE3}"/>
            </a:ext>
          </a:extLst>
        </xdr:cNvPr>
        <xdr:cNvSpPr>
          <a:spLocks noChangeShapeType="1"/>
        </xdr:cNvSpPr>
      </xdr:nvSpPr>
      <xdr:spPr bwMode="auto">
        <a:xfrm flipV="1">
          <a:off x="12649200" y="1863090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76200</xdr:colOff>
      <xdr:row>13</xdr:row>
      <xdr:rowOff>9525</xdr:rowOff>
    </xdr:from>
    <xdr:ext cx="190500" cy="591522"/>
    <xdr:sp macro="" textlink="">
      <xdr:nvSpPr>
        <xdr:cNvPr id="353" name="Text Box 531">
          <a:extLst>
            <a:ext uri="{FF2B5EF4-FFF2-40B4-BE49-F238E27FC236}">
              <a16:creationId xmlns:a16="http://schemas.microsoft.com/office/drawing/2014/main" id="{F1D7559E-4D45-48DF-883E-A4183FF70C12}"/>
            </a:ext>
          </a:extLst>
        </xdr:cNvPr>
        <xdr:cNvSpPr txBox="1">
          <a:spLocks noChangeArrowheads="1"/>
        </xdr:cNvSpPr>
      </xdr:nvSpPr>
      <xdr:spPr bwMode="auto">
        <a:xfrm>
          <a:off x="12725400" y="2188845"/>
          <a:ext cx="190500" cy="59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58620</xdr:colOff>
      <xdr:row>18</xdr:row>
      <xdr:rowOff>157681</xdr:rowOff>
    </xdr:from>
    <xdr:to>
      <xdr:col>12</xdr:col>
      <xdr:colOff>58620</xdr:colOff>
      <xdr:row>20</xdr:row>
      <xdr:rowOff>138630</xdr:rowOff>
    </xdr:to>
    <xdr:sp macro="" textlink="">
      <xdr:nvSpPr>
        <xdr:cNvPr id="354" name="Line 537">
          <a:extLst>
            <a:ext uri="{FF2B5EF4-FFF2-40B4-BE49-F238E27FC236}">
              <a16:creationId xmlns:a16="http://schemas.microsoft.com/office/drawing/2014/main" id="{82D50E36-7A79-4609-AA2C-F42BBB6FAA8F}"/>
            </a:ext>
          </a:extLst>
        </xdr:cNvPr>
        <xdr:cNvSpPr>
          <a:spLocks noChangeShapeType="1"/>
        </xdr:cNvSpPr>
      </xdr:nvSpPr>
      <xdr:spPr bwMode="auto">
        <a:xfrm flipV="1">
          <a:off x="7648140" y="3175201"/>
          <a:ext cx="0" cy="316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669208</xdr:colOff>
      <xdr:row>21</xdr:row>
      <xdr:rowOff>86487</xdr:rowOff>
    </xdr:from>
    <xdr:to>
      <xdr:col>14</xdr:col>
      <xdr:colOff>107233</xdr:colOff>
      <xdr:row>22</xdr:row>
      <xdr:rowOff>31719</xdr:rowOff>
    </xdr:to>
    <xdr:sp macro="" textlink="">
      <xdr:nvSpPr>
        <xdr:cNvPr id="355" name="Freeform 540">
          <a:extLst>
            <a:ext uri="{FF2B5EF4-FFF2-40B4-BE49-F238E27FC236}">
              <a16:creationId xmlns:a16="http://schemas.microsoft.com/office/drawing/2014/main" id="{27FC110F-993D-418B-BB5C-233D94D1EAE4}"/>
            </a:ext>
          </a:extLst>
        </xdr:cNvPr>
        <xdr:cNvSpPr>
          <a:spLocks/>
        </xdr:cNvSpPr>
      </xdr:nvSpPr>
      <xdr:spPr bwMode="auto">
        <a:xfrm>
          <a:off x="8853088" y="3606927"/>
          <a:ext cx="108585" cy="112872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29337</xdr:rowOff>
    </xdr:from>
    <xdr:to>
      <xdr:col>14</xdr:col>
      <xdr:colOff>190500</xdr:colOff>
      <xdr:row>20</xdr:row>
      <xdr:rowOff>124587</xdr:rowOff>
    </xdr:to>
    <xdr:sp macro="" textlink="">
      <xdr:nvSpPr>
        <xdr:cNvPr id="356" name="Freeform 541">
          <a:extLst>
            <a:ext uri="{FF2B5EF4-FFF2-40B4-BE49-F238E27FC236}">
              <a16:creationId xmlns:a16="http://schemas.microsoft.com/office/drawing/2014/main" id="{4C5F71B1-2660-45B8-9DCA-240380B8A40F}"/>
            </a:ext>
          </a:extLst>
        </xdr:cNvPr>
        <xdr:cNvSpPr>
          <a:spLocks/>
        </xdr:cNvSpPr>
      </xdr:nvSpPr>
      <xdr:spPr bwMode="auto">
        <a:xfrm>
          <a:off x="8863965" y="3382137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357" name="Freeform 545">
          <a:extLst>
            <a:ext uri="{FF2B5EF4-FFF2-40B4-BE49-F238E27FC236}">
              <a16:creationId xmlns:a16="http://schemas.microsoft.com/office/drawing/2014/main" id="{3D0FB304-5224-4BAA-8219-018C5BA80BAF}"/>
            </a:ext>
          </a:extLst>
        </xdr:cNvPr>
        <xdr:cNvSpPr>
          <a:spLocks/>
        </xdr:cNvSpPr>
      </xdr:nvSpPr>
      <xdr:spPr bwMode="auto">
        <a:xfrm>
          <a:off x="8831580" y="3625215"/>
          <a:ext cx="41910" cy="56813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143139</xdr:colOff>
      <xdr:row>21</xdr:row>
      <xdr:rowOff>114030</xdr:rowOff>
    </xdr:from>
    <xdr:to>
      <xdr:col>13</xdr:col>
      <xdr:colOff>505089</xdr:colOff>
      <xdr:row>22</xdr:row>
      <xdr:rowOff>114029</xdr:rowOff>
    </xdr:to>
    <xdr:sp macro="" textlink="">
      <xdr:nvSpPr>
        <xdr:cNvPr id="358" name="Text Box 550">
          <a:extLst>
            <a:ext uri="{FF2B5EF4-FFF2-40B4-BE49-F238E27FC236}">
              <a16:creationId xmlns:a16="http://schemas.microsoft.com/office/drawing/2014/main" id="{0C11761D-03E7-4174-B476-337D75D5C877}"/>
            </a:ext>
          </a:extLst>
        </xdr:cNvPr>
        <xdr:cNvSpPr txBox="1">
          <a:spLocks noChangeArrowheads="1"/>
        </xdr:cNvSpPr>
      </xdr:nvSpPr>
      <xdr:spPr bwMode="auto">
        <a:xfrm>
          <a:off x="8365119" y="3634470"/>
          <a:ext cx="36195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11580</xdr:colOff>
      <xdr:row>22</xdr:row>
      <xdr:rowOff>14940</xdr:rowOff>
    </xdr:from>
    <xdr:to>
      <xdr:col>16</xdr:col>
      <xdr:colOff>8404</xdr:colOff>
      <xdr:row>23</xdr:row>
      <xdr:rowOff>14940</xdr:rowOff>
    </xdr:to>
    <xdr:sp macro="" textlink="">
      <xdr:nvSpPr>
        <xdr:cNvPr id="359" name="Freeform 551">
          <a:extLst>
            <a:ext uri="{FF2B5EF4-FFF2-40B4-BE49-F238E27FC236}">
              <a16:creationId xmlns:a16="http://schemas.microsoft.com/office/drawing/2014/main" id="{BFD28420-669A-48D9-BC01-2C358F9F1B66}"/>
            </a:ext>
          </a:extLst>
        </xdr:cNvPr>
        <xdr:cNvSpPr>
          <a:spLocks/>
        </xdr:cNvSpPr>
      </xdr:nvSpPr>
      <xdr:spPr bwMode="auto">
        <a:xfrm flipH="1">
          <a:off x="9498480" y="3703020"/>
          <a:ext cx="629284" cy="16764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70377</xdr:rowOff>
    </xdr:from>
    <xdr:ext cx="788375" cy="300595"/>
    <xdr:sp macro="" textlink="">
      <xdr:nvSpPr>
        <xdr:cNvPr id="360" name="Text Box 553">
          <a:extLst>
            <a:ext uri="{FF2B5EF4-FFF2-40B4-BE49-F238E27FC236}">
              <a16:creationId xmlns:a16="http://schemas.microsoft.com/office/drawing/2014/main" id="{6AD5AFBA-F977-4226-82A9-22D4791B1456}"/>
            </a:ext>
          </a:extLst>
        </xdr:cNvPr>
        <xdr:cNvSpPr txBox="1">
          <a:spLocks noChangeArrowheads="1"/>
        </xdr:cNvSpPr>
      </xdr:nvSpPr>
      <xdr:spPr bwMode="auto">
        <a:xfrm>
          <a:off x="9515477" y="3758457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361" name="Freeform 562">
          <a:extLst>
            <a:ext uri="{FF2B5EF4-FFF2-40B4-BE49-F238E27FC236}">
              <a16:creationId xmlns:a16="http://schemas.microsoft.com/office/drawing/2014/main" id="{4FE8620A-7C11-476F-A29A-F05B9DF98618}"/>
            </a:ext>
          </a:extLst>
        </xdr:cNvPr>
        <xdr:cNvSpPr>
          <a:spLocks/>
        </xdr:cNvSpPr>
      </xdr:nvSpPr>
      <xdr:spPr bwMode="auto">
        <a:xfrm flipH="1">
          <a:off x="12649200" y="3558540"/>
          <a:ext cx="447675" cy="46482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362" name="Line 564">
          <a:extLst>
            <a:ext uri="{FF2B5EF4-FFF2-40B4-BE49-F238E27FC236}">
              <a16:creationId xmlns:a16="http://schemas.microsoft.com/office/drawing/2014/main" id="{22A785EE-D71F-4792-A873-40677E94B8B7}"/>
            </a:ext>
          </a:extLst>
        </xdr:cNvPr>
        <xdr:cNvSpPr>
          <a:spLocks noChangeShapeType="1"/>
        </xdr:cNvSpPr>
      </xdr:nvSpPr>
      <xdr:spPr bwMode="auto">
        <a:xfrm flipV="1">
          <a:off x="12649200" y="3204210"/>
          <a:ext cx="0" cy="310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101110</xdr:colOff>
      <xdr:row>29</xdr:row>
      <xdr:rowOff>26377</xdr:rowOff>
    </xdr:from>
    <xdr:to>
      <xdr:col>13</xdr:col>
      <xdr:colOff>615460</xdr:colOff>
      <xdr:row>32</xdr:row>
      <xdr:rowOff>26377</xdr:rowOff>
    </xdr:to>
    <xdr:sp macro="" textlink="">
      <xdr:nvSpPr>
        <xdr:cNvPr id="363" name="Freeform 568">
          <a:extLst>
            <a:ext uri="{FF2B5EF4-FFF2-40B4-BE49-F238E27FC236}">
              <a16:creationId xmlns:a16="http://schemas.microsoft.com/office/drawing/2014/main" id="{F9EE20D5-2D7E-4B55-A34F-A10B99BFA343}"/>
            </a:ext>
          </a:extLst>
        </xdr:cNvPr>
        <xdr:cNvSpPr>
          <a:spLocks/>
        </xdr:cNvSpPr>
      </xdr:nvSpPr>
      <xdr:spPr bwMode="auto">
        <a:xfrm flipH="1">
          <a:off x="8323090" y="4887937"/>
          <a:ext cx="514350" cy="50292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670412</xdr:colOff>
      <xdr:row>28</xdr:row>
      <xdr:rowOff>59035</xdr:rowOff>
    </xdr:from>
    <xdr:to>
      <xdr:col>14</xdr:col>
      <xdr:colOff>301135</xdr:colOff>
      <xdr:row>29</xdr:row>
      <xdr:rowOff>20935</xdr:rowOff>
    </xdr:to>
    <xdr:sp macro="" textlink="">
      <xdr:nvSpPr>
        <xdr:cNvPr id="364" name="Line 573">
          <a:extLst>
            <a:ext uri="{FF2B5EF4-FFF2-40B4-BE49-F238E27FC236}">
              <a16:creationId xmlns:a16="http://schemas.microsoft.com/office/drawing/2014/main" id="{511FD2CF-C8BD-4B6F-92A3-6A34BFC16794}"/>
            </a:ext>
          </a:extLst>
        </xdr:cNvPr>
        <xdr:cNvSpPr>
          <a:spLocks noChangeShapeType="1"/>
        </xdr:cNvSpPr>
      </xdr:nvSpPr>
      <xdr:spPr bwMode="auto">
        <a:xfrm flipV="1">
          <a:off x="8854292" y="4752955"/>
          <a:ext cx="301283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365" name="Freeform 576">
          <a:extLst>
            <a:ext uri="{FF2B5EF4-FFF2-40B4-BE49-F238E27FC236}">
              <a16:creationId xmlns:a16="http://schemas.microsoft.com/office/drawing/2014/main" id="{5E66AADA-7A25-4CF2-A2AB-43F1E1F62B46}"/>
            </a:ext>
          </a:extLst>
        </xdr:cNvPr>
        <xdr:cNvSpPr>
          <a:spLocks/>
        </xdr:cNvSpPr>
      </xdr:nvSpPr>
      <xdr:spPr bwMode="auto">
        <a:xfrm>
          <a:off x="10121265" y="4472940"/>
          <a:ext cx="121920" cy="90106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366" name="Line 577">
          <a:extLst>
            <a:ext uri="{FF2B5EF4-FFF2-40B4-BE49-F238E27FC236}">
              <a16:creationId xmlns:a16="http://schemas.microsoft.com/office/drawing/2014/main" id="{D60981D1-B2B9-42F7-9533-2607A6AC22EE}"/>
            </a:ext>
          </a:extLst>
        </xdr:cNvPr>
        <xdr:cNvSpPr>
          <a:spLocks noChangeShapeType="1"/>
        </xdr:cNvSpPr>
      </xdr:nvSpPr>
      <xdr:spPr bwMode="auto">
        <a:xfrm flipH="1" flipV="1">
          <a:off x="9505950" y="4688205"/>
          <a:ext cx="615315" cy="1581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367" name="Line 578">
          <a:extLst>
            <a:ext uri="{FF2B5EF4-FFF2-40B4-BE49-F238E27FC236}">
              <a16:creationId xmlns:a16="http://schemas.microsoft.com/office/drawing/2014/main" id="{542090E6-9B11-4281-8086-AD7944B86918}"/>
            </a:ext>
          </a:extLst>
        </xdr:cNvPr>
        <xdr:cNvSpPr>
          <a:spLocks noChangeShapeType="1"/>
        </xdr:cNvSpPr>
      </xdr:nvSpPr>
      <xdr:spPr bwMode="auto">
        <a:xfrm flipH="1" flipV="1">
          <a:off x="10119360" y="4871085"/>
          <a:ext cx="630555" cy="205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390262</xdr:colOff>
      <xdr:row>29</xdr:row>
      <xdr:rowOff>13229</xdr:rowOff>
    </xdr:from>
    <xdr:to>
      <xdr:col>15</xdr:col>
      <xdr:colOff>661460</xdr:colOff>
      <xdr:row>31</xdr:row>
      <xdr:rowOff>142214</xdr:rowOff>
    </xdr:to>
    <xdr:sp macro="" textlink="">
      <xdr:nvSpPr>
        <xdr:cNvPr id="368" name="Line 579">
          <a:extLst>
            <a:ext uri="{FF2B5EF4-FFF2-40B4-BE49-F238E27FC236}">
              <a16:creationId xmlns:a16="http://schemas.microsoft.com/office/drawing/2014/main" id="{9B4409FD-EEF6-4F56-8B0E-4896F3260754}"/>
            </a:ext>
          </a:extLst>
        </xdr:cNvPr>
        <xdr:cNvSpPr>
          <a:spLocks noChangeShapeType="1"/>
        </xdr:cNvSpPr>
      </xdr:nvSpPr>
      <xdr:spPr bwMode="auto">
        <a:xfrm flipV="1">
          <a:off x="9877162" y="4874789"/>
          <a:ext cx="240718" cy="464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21</xdr:row>
      <xdr:rowOff>28575</xdr:rowOff>
    </xdr:from>
    <xdr:to>
      <xdr:col>11</xdr:col>
      <xdr:colOff>304800</xdr:colOff>
      <xdr:row>21</xdr:row>
      <xdr:rowOff>28575</xdr:rowOff>
    </xdr:to>
    <xdr:sp macro="" textlink="">
      <xdr:nvSpPr>
        <xdr:cNvPr id="369" name="Line 611">
          <a:extLst>
            <a:ext uri="{FF2B5EF4-FFF2-40B4-BE49-F238E27FC236}">
              <a16:creationId xmlns:a16="http://schemas.microsoft.com/office/drawing/2014/main" id="{DEF6EDD9-23D7-4C84-809F-DA86CF7E214C}"/>
            </a:ext>
          </a:extLst>
        </xdr:cNvPr>
        <xdr:cNvSpPr>
          <a:spLocks noChangeShapeType="1"/>
        </xdr:cNvSpPr>
      </xdr:nvSpPr>
      <xdr:spPr bwMode="auto">
        <a:xfrm>
          <a:off x="7261860" y="35490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762000</xdr:colOff>
      <xdr:row>37</xdr:row>
      <xdr:rowOff>19050</xdr:rowOff>
    </xdr:from>
    <xdr:to>
      <xdr:col>14</xdr:col>
      <xdr:colOff>476250</xdr:colOff>
      <xdr:row>38</xdr:row>
      <xdr:rowOff>95250</xdr:rowOff>
    </xdr:to>
    <xdr:sp macro="" textlink="">
      <xdr:nvSpPr>
        <xdr:cNvPr id="370" name="Freeform 625">
          <a:extLst>
            <a:ext uri="{FF2B5EF4-FFF2-40B4-BE49-F238E27FC236}">
              <a16:creationId xmlns:a16="http://schemas.microsoft.com/office/drawing/2014/main" id="{2556B050-93FF-46D3-A05F-73CD92966BF6}"/>
            </a:ext>
          </a:extLst>
        </xdr:cNvPr>
        <xdr:cNvSpPr>
          <a:spLocks/>
        </xdr:cNvSpPr>
      </xdr:nvSpPr>
      <xdr:spPr bwMode="auto">
        <a:xfrm>
          <a:off x="8854440" y="6221730"/>
          <a:ext cx="476250" cy="24384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770</xdr:colOff>
      <xdr:row>35</xdr:row>
      <xdr:rowOff>38100</xdr:rowOff>
    </xdr:from>
    <xdr:to>
      <xdr:col>14</xdr:col>
      <xdr:colOff>770</xdr:colOff>
      <xdr:row>40</xdr:row>
      <xdr:rowOff>38100</xdr:rowOff>
    </xdr:to>
    <xdr:sp macro="" textlink="">
      <xdr:nvSpPr>
        <xdr:cNvPr id="371" name="Line 626">
          <a:extLst>
            <a:ext uri="{FF2B5EF4-FFF2-40B4-BE49-F238E27FC236}">
              <a16:creationId xmlns:a16="http://schemas.microsoft.com/office/drawing/2014/main" id="{23AB936D-385C-43FD-86D4-9ADD6336C2C4}"/>
            </a:ext>
          </a:extLst>
        </xdr:cNvPr>
        <xdr:cNvSpPr>
          <a:spLocks noChangeShapeType="1"/>
        </xdr:cNvSpPr>
      </xdr:nvSpPr>
      <xdr:spPr bwMode="auto">
        <a:xfrm flipV="1">
          <a:off x="8855210" y="59055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649418</xdr:colOff>
      <xdr:row>37</xdr:row>
      <xdr:rowOff>92604</xdr:rowOff>
    </xdr:from>
    <xdr:to>
      <xdr:col>14</xdr:col>
      <xdr:colOff>69451</xdr:colOff>
      <xdr:row>38</xdr:row>
      <xdr:rowOff>156104</xdr:rowOff>
    </xdr:to>
    <xdr:sp macro="" textlink="">
      <xdr:nvSpPr>
        <xdr:cNvPr id="372" name="Oval 627">
          <a:extLst>
            <a:ext uri="{FF2B5EF4-FFF2-40B4-BE49-F238E27FC236}">
              <a16:creationId xmlns:a16="http://schemas.microsoft.com/office/drawing/2014/main" id="{7931A673-2B51-4BB6-AA3A-DE56CFE887EA}"/>
            </a:ext>
          </a:extLst>
        </xdr:cNvPr>
        <xdr:cNvSpPr>
          <a:spLocks noChangeArrowheads="1"/>
        </xdr:cNvSpPr>
      </xdr:nvSpPr>
      <xdr:spPr bwMode="auto">
        <a:xfrm>
          <a:off x="8856158" y="6295284"/>
          <a:ext cx="67733" cy="2311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142875</xdr:colOff>
      <xdr:row>38</xdr:row>
      <xdr:rowOff>0</xdr:rowOff>
    </xdr:from>
    <xdr:to>
      <xdr:col>14</xdr:col>
      <xdr:colOff>552450</xdr:colOff>
      <xdr:row>39</xdr:row>
      <xdr:rowOff>19050</xdr:rowOff>
    </xdr:to>
    <xdr:grpSp>
      <xdr:nvGrpSpPr>
        <xdr:cNvPr id="373" name="Group 629">
          <a:extLst>
            <a:ext uri="{FF2B5EF4-FFF2-40B4-BE49-F238E27FC236}">
              <a16:creationId xmlns:a16="http://schemas.microsoft.com/office/drawing/2014/main" id="{2F45CE75-3660-4BB9-81A0-16CA527ADAFA}"/>
            </a:ext>
          </a:extLst>
        </xdr:cNvPr>
        <xdr:cNvGrpSpPr>
          <a:grpSpLocks/>
        </xdr:cNvGrpSpPr>
      </xdr:nvGrpSpPr>
      <xdr:grpSpPr bwMode="auto">
        <a:xfrm>
          <a:off x="9397488" y="6771968"/>
          <a:ext cx="409575" cy="197259"/>
          <a:chOff x="1389" y="516"/>
          <a:chExt cx="43" cy="21"/>
        </a:xfrm>
      </xdr:grpSpPr>
      <xdr:sp macro="" textlink="">
        <xdr:nvSpPr>
          <xdr:cNvPr id="374" name="Freeform 630">
            <a:extLst>
              <a:ext uri="{FF2B5EF4-FFF2-40B4-BE49-F238E27FC236}">
                <a16:creationId xmlns:a16="http://schemas.microsoft.com/office/drawing/2014/main" id="{C9E3BDAE-26D2-1734-C31A-6942DE11C11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5" name="Freeform 631">
            <a:extLst>
              <a:ext uri="{FF2B5EF4-FFF2-40B4-BE49-F238E27FC236}">
                <a16:creationId xmlns:a16="http://schemas.microsoft.com/office/drawing/2014/main" id="{505A5C3B-DBDD-5DDE-6043-62CA28CAB83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76" name="Freeform 633">
          <a:extLst>
            <a:ext uri="{FF2B5EF4-FFF2-40B4-BE49-F238E27FC236}">
              <a16:creationId xmlns:a16="http://schemas.microsoft.com/office/drawing/2014/main" id="{748110BC-FE39-4E52-B5A9-B357F4495441}"/>
            </a:ext>
          </a:extLst>
        </xdr:cNvPr>
        <xdr:cNvSpPr>
          <a:spLocks/>
        </xdr:cNvSpPr>
      </xdr:nvSpPr>
      <xdr:spPr bwMode="auto">
        <a:xfrm>
          <a:off x="1288476" y="505777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77" name="Freeform 634">
          <a:extLst>
            <a:ext uri="{FF2B5EF4-FFF2-40B4-BE49-F238E27FC236}">
              <a16:creationId xmlns:a16="http://schemas.microsoft.com/office/drawing/2014/main" id="{2AB9FD9B-E7D2-4B90-A0A8-F08801BA8C51}"/>
            </a:ext>
          </a:extLst>
        </xdr:cNvPr>
        <xdr:cNvSpPr>
          <a:spLocks/>
        </xdr:cNvSpPr>
      </xdr:nvSpPr>
      <xdr:spPr bwMode="auto">
        <a:xfrm>
          <a:off x="1266117" y="5057775"/>
          <a:ext cx="3309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5351</xdr:colOff>
      <xdr:row>28</xdr:row>
      <xdr:rowOff>103040</xdr:rowOff>
    </xdr:from>
    <xdr:ext cx="670924" cy="159531"/>
    <xdr:sp macro="" textlink="">
      <xdr:nvSpPr>
        <xdr:cNvPr id="378" name="Text Box 637">
          <a:extLst>
            <a:ext uri="{FF2B5EF4-FFF2-40B4-BE49-F238E27FC236}">
              <a16:creationId xmlns:a16="http://schemas.microsoft.com/office/drawing/2014/main" id="{3213EB1E-49C6-4F17-A3A8-44A19D47663B}"/>
            </a:ext>
          </a:extLst>
        </xdr:cNvPr>
        <xdr:cNvSpPr txBox="1">
          <a:spLocks noChangeArrowheads="1"/>
        </xdr:cNvSpPr>
      </xdr:nvSpPr>
      <xdr:spPr bwMode="auto">
        <a:xfrm>
          <a:off x="637811" y="4796960"/>
          <a:ext cx="670924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17</xdr:col>
      <xdr:colOff>323850</xdr:colOff>
      <xdr:row>46</xdr:row>
      <xdr:rowOff>150098</xdr:rowOff>
    </xdr:from>
    <xdr:to>
      <xdr:col>17</xdr:col>
      <xdr:colOff>504825</xdr:colOff>
      <xdr:row>47</xdr:row>
      <xdr:rowOff>140573</xdr:rowOff>
    </xdr:to>
    <xdr:sp macro="" textlink="">
      <xdr:nvSpPr>
        <xdr:cNvPr id="379" name="AutoShape 669">
          <a:extLst>
            <a:ext uri="{FF2B5EF4-FFF2-40B4-BE49-F238E27FC236}">
              <a16:creationId xmlns:a16="http://schemas.microsoft.com/office/drawing/2014/main" id="{4F2C914F-1553-4FA7-B936-ECC196B0A285}"/>
            </a:ext>
          </a:extLst>
        </xdr:cNvPr>
        <xdr:cNvSpPr>
          <a:spLocks noChangeArrowheads="1"/>
        </xdr:cNvSpPr>
      </xdr:nvSpPr>
      <xdr:spPr bwMode="auto">
        <a:xfrm>
          <a:off x="11075670" y="7861538"/>
          <a:ext cx="180975" cy="1581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429491</xdr:colOff>
      <xdr:row>42</xdr:row>
      <xdr:rowOff>156729</xdr:rowOff>
    </xdr:from>
    <xdr:to>
      <xdr:col>17</xdr:col>
      <xdr:colOff>439615</xdr:colOff>
      <xdr:row>48</xdr:row>
      <xdr:rowOff>122115</xdr:rowOff>
    </xdr:to>
    <xdr:sp macro="" textlink="">
      <xdr:nvSpPr>
        <xdr:cNvPr id="380" name="Line 670">
          <a:extLst>
            <a:ext uri="{FF2B5EF4-FFF2-40B4-BE49-F238E27FC236}">
              <a16:creationId xmlns:a16="http://schemas.microsoft.com/office/drawing/2014/main" id="{E69F460F-C70A-4DFE-8AAE-1184752FB79F}"/>
            </a:ext>
          </a:extLst>
        </xdr:cNvPr>
        <xdr:cNvSpPr>
          <a:spLocks noChangeShapeType="1"/>
        </xdr:cNvSpPr>
      </xdr:nvSpPr>
      <xdr:spPr bwMode="auto">
        <a:xfrm flipH="1" flipV="1">
          <a:off x="11181311" y="7197609"/>
          <a:ext cx="10124" cy="971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514350</xdr:colOff>
      <xdr:row>45</xdr:row>
      <xdr:rowOff>67658</xdr:rowOff>
    </xdr:from>
    <xdr:to>
      <xdr:col>19</xdr:col>
      <xdr:colOff>438</xdr:colOff>
      <xdr:row>45</xdr:row>
      <xdr:rowOff>67658</xdr:rowOff>
    </xdr:to>
    <xdr:sp macro="" textlink="">
      <xdr:nvSpPr>
        <xdr:cNvPr id="381" name="Line 671">
          <a:extLst>
            <a:ext uri="{FF2B5EF4-FFF2-40B4-BE49-F238E27FC236}">
              <a16:creationId xmlns:a16="http://schemas.microsoft.com/office/drawing/2014/main" id="{D6FA0ACF-6C62-41E4-A049-D01483EA28B7}"/>
            </a:ext>
          </a:extLst>
        </xdr:cNvPr>
        <xdr:cNvSpPr>
          <a:spLocks noChangeShapeType="1"/>
        </xdr:cNvSpPr>
      </xdr:nvSpPr>
      <xdr:spPr bwMode="auto">
        <a:xfrm>
          <a:off x="11266170" y="7611458"/>
          <a:ext cx="75100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571500</xdr:colOff>
      <xdr:row>44</xdr:row>
      <xdr:rowOff>130470</xdr:rowOff>
    </xdr:from>
    <xdr:to>
      <xdr:col>18</xdr:col>
      <xdr:colOff>638175</xdr:colOff>
      <xdr:row>46</xdr:row>
      <xdr:rowOff>5659</xdr:rowOff>
    </xdr:to>
    <xdr:grpSp>
      <xdr:nvGrpSpPr>
        <xdr:cNvPr id="382" name="Group 673">
          <a:extLst>
            <a:ext uri="{FF2B5EF4-FFF2-40B4-BE49-F238E27FC236}">
              <a16:creationId xmlns:a16="http://schemas.microsoft.com/office/drawing/2014/main" id="{C54C8E39-3BD2-4027-9C43-141E3006B344}"/>
            </a:ext>
          </a:extLst>
        </xdr:cNvPr>
        <xdr:cNvGrpSpPr>
          <a:grpSpLocks/>
        </xdr:cNvGrpSpPr>
      </xdr:nvGrpSpPr>
      <xdr:grpSpPr bwMode="auto">
        <a:xfrm>
          <a:off x="11946194" y="7953260"/>
          <a:ext cx="773368" cy="231609"/>
          <a:chOff x="1389" y="516"/>
          <a:chExt cx="43" cy="21"/>
        </a:xfrm>
      </xdr:grpSpPr>
      <xdr:sp macro="" textlink="">
        <xdr:nvSpPr>
          <xdr:cNvPr id="383" name="Freeform 674">
            <a:extLst>
              <a:ext uri="{FF2B5EF4-FFF2-40B4-BE49-F238E27FC236}">
                <a16:creationId xmlns:a16="http://schemas.microsoft.com/office/drawing/2014/main" id="{5D4CB151-F7FC-2FEF-4333-986FA258850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4" name="Freeform 675">
            <a:extLst>
              <a:ext uri="{FF2B5EF4-FFF2-40B4-BE49-F238E27FC236}">
                <a16:creationId xmlns:a16="http://schemas.microsoft.com/office/drawing/2014/main" id="{031DB0B5-8E6B-27F4-53C7-10D30F1D29B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685800</xdr:colOff>
      <xdr:row>42</xdr:row>
      <xdr:rowOff>28575</xdr:rowOff>
    </xdr:from>
    <xdr:to>
      <xdr:col>17</xdr:col>
      <xdr:colOff>723900</xdr:colOff>
      <xdr:row>44</xdr:row>
      <xdr:rowOff>28575</xdr:rowOff>
    </xdr:to>
    <xdr:sp macro="" textlink="">
      <xdr:nvSpPr>
        <xdr:cNvPr id="385" name="Freeform 713">
          <a:extLst>
            <a:ext uri="{FF2B5EF4-FFF2-40B4-BE49-F238E27FC236}">
              <a16:creationId xmlns:a16="http://schemas.microsoft.com/office/drawing/2014/main" id="{83A21AA3-886B-4983-8E3D-E9784BC1667F}"/>
            </a:ext>
          </a:extLst>
        </xdr:cNvPr>
        <xdr:cNvSpPr>
          <a:spLocks/>
        </xdr:cNvSpPr>
      </xdr:nvSpPr>
      <xdr:spPr bwMode="auto">
        <a:xfrm>
          <a:off x="11384280" y="7069455"/>
          <a:ext cx="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42</xdr:row>
      <xdr:rowOff>47625</xdr:rowOff>
    </xdr:from>
    <xdr:to>
      <xdr:col>18</xdr:col>
      <xdr:colOff>66675</xdr:colOff>
      <xdr:row>44</xdr:row>
      <xdr:rowOff>47625</xdr:rowOff>
    </xdr:to>
    <xdr:sp macro="" textlink="">
      <xdr:nvSpPr>
        <xdr:cNvPr id="386" name="Freeform 714">
          <a:extLst>
            <a:ext uri="{FF2B5EF4-FFF2-40B4-BE49-F238E27FC236}">
              <a16:creationId xmlns:a16="http://schemas.microsoft.com/office/drawing/2014/main" id="{107B7E39-D94A-4C2A-A7E7-DFC29BBACC8C}"/>
            </a:ext>
          </a:extLst>
        </xdr:cNvPr>
        <xdr:cNvSpPr>
          <a:spLocks/>
        </xdr:cNvSpPr>
      </xdr:nvSpPr>
      <xdr:spPr bwMode="auto">
        <a:xfrm>
          <a:off x="11412855" y="7088505"/>
          <a:ext cx="3810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85725</xdr:colOff>
      <xdr:row>42</xdr:row>
      <xdr:rowOff>38100</xdr:rowOff>
    </xdr:from>
    <xdr:to>
      <xdr:col>18</xdr:col>
      <xdr:colOff>123825</xdr:colOff>
      <xdr:row>44</xdr:row>
      <xdr:rowOff>38100</xdr:rowOff>
    </xdr:to>
    <xdr:sp macro="" textlink="">
      <xdr:nvSpPr>
        <xdr:cNvPr id="387" name="Freeform 715">
          <a:extLst>
            <a:ext uri="{FF2B5EF4-FFF2-40B4-BE49-F238E27FC236}">
              <a16:creationId xmlns:a16="http://schemas.microsoft.com/office/drawing/2014/main" id="{65612AB9-E610-4B28-A676-0528CA44D4CA}"/>
            </a:ext>
          </a:extLst>
        </xdr:cNvPr>
        <xdr:cNvSpPr>
          <a:spLocks/>
        </xdr:cNvSpPr>
      </xdr:nvSpPr>
      <xdr:spPr bwMode="auto">
        <a:xfrm>
          <a:off x="11470005" y="7078980"/>
          <a:ext cx="3810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66675</xdr:colOff>
      <xdr:row>46</xdr:row>
      <xdr:rowOff>85725</xdr:rowOff>
    </xdr:from>
    <xdr:to>
      <xdr:col>18</xdr:col>
      <xdr:colOff>104775</xdr:colOff>
      <xdr:row>48</xdr:row>
      <xdr:rowOff>95250</xdr:rowOff>
    </xdr:to>
    <xdr:sp macro="" textlink="">
      <xdr:nvSpPr>
        <xdr:cNvPr id="388" name="Freeform 717">
          <a:extLst>
            <a:ext uri="{FF2B5EF4-FFF2-40B4-BE49-F238E27FC236}">
              <a16:creationId xmlns:a16="http://schemas.microsoft.com/office/drawing/2014/main" id="{1A2B895A-6010-4F73-AE7A-A0C6019D0057}"/>
            </a:ext>
          </a:extLst>
        </xdr:cNvPr>
        <xdr:cNvSpPr>
          <a:spLocks/>
        </xdr:cNvSpPr>
      </xdr:nvSpPr>
      <xdr:spPr bwMode="auto">
        <a:xfrm>
          <a:off x="11450955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46</xdr:row>
      <xdr:rowOff>85725</xdr:rowOff>
    </xdr:from>
    <xdr:to>
      <xdr:col>18</xdr:col>
      <xdr:colOff>161925</xdr:colOff>
      <xdr:row>48</xdr:row>
      <xdr:rowOff>95250</xdr:rowOff>
    </xdr:to>
    <xdr:sp macro="" textlink="">
      <xdr:nvSpPr>
        <xdr:cNvPr id="389" name="Freeform 719">
          <a:extLst>
            <a:ext uri="{FF2B5EF4-FFF2-40B4-BE49-F238E27FC236}">
              <a16:creationId xmlns:a16="http://schemas.microsoft.com/office/drawing/2014/main" id="{2B1CFE0B-7BBF-4748-A9EA-4A49CF1A32CC}"/>
            </a:ext>
          </a:extLst>
        </xdr:cNvPr>
        <xdr:cNvSpPr>
          <a:spLocks/>
        </xdr:cNvSpPr>
      </xdr:nvSpPr>
      <xdr:spPr bwMode="auto">
        <a:xfrm>
          <a:off x="11508105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533400</xdr:colOff>
      <xdr:row>46</xdr:row>
      <xdr:rowOff>104775</xdr:rowOff>
    </xdr:from>
    <xdr:to>
      <xdr:col>18</xdr:col>
      <xdr:colOff>571500</xdr:colOff>
      <xdr:row>48</xdr:row>
      <xdr:rowOff>114300</xdr:rowOff>
    </xdr:to>
    <xdr:sp macro="" textlink="">
      <xdr:nvSpPr>
        <xdr:cNvPr id="390" name="Freeform 720">
          <a:extLst>
            <a:ext uri="{FF2B5EF4-FFF2-40B4-BE49-F238E27FC236}">
              <a16:creationId xmlns:a16="http://schemas.microsoft.com/office/drawing/2014/main" id="{BB2DF1F0-8F6D-4CDE-B4A4-38CD0B342FFF}"/>
            </a:ext>
          </a:extLst>
        </xdr:cNvPr>
        <xdr:cNvSpPr>
          <a:spLocks/>
        </xdr:cNvSpPr>
      </xdr:nvSpPr>
      <xdr:spPr bwMode="auto">
        <a:xfrm>
          <a:off x="11917680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466725</xdr:colOff>
      <xdr:row>46</xdr:row>
      <xdr:rowOff>95250</xdr:rowOff>
    </xdr:from>
    <xdr:to>
      <xdr:col>18</xdr:col>
      <xdr:colOff>504825</xdr:colOff>
      <xdr:row>48</xdr:row>
      <xdr:rowOff>104775</xdr:rowOff>
    </xdr:to>
    <xdr:sp macro="" textlink="">
      <xdr:nvSpPr>
        <xdr:cNvPr id="391" name="Freeform 721">
          <a:extLst>
            <a:ext uri="{FF2B5EF4-FFF2-40B4-BE49-F238E27FC236}">
              <a16:creationId xmlns:a16="http://schemas.microsoft.com/office/drawing/2014/main" id="{0F1104E2-7B5C-4359-9528-E8826D6FD2E5}"/>
            </a:ext>
          </a:extLst>
        </xdr:cNvPr>
        <xdr:cNvSpPr>
          <a:spLocks/>
        </xdr:cNvSpPr>
      </xdr:nvSpPr>
      <xdr:spPr bwMode="auto">
        <a:xfrm>
          <a:off x="11851005" y="780669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171450</xdr:colOff>
      <xdr:row>46</xdr:row>
      <xdr:rowOff>76200</xdr:rowOff>
    </xdr:from>
    <xdr:to>
      <xdr:col>18</xdr:col>
      <xdr:colOff>209550</xdr:colOff>
      <xdr:row>48</xdr:row>
      <xdr:rowOff>85725</xdr:rowOff>
    </xdr:to>
    <xdr:sp macro="" textlink="">
      <xdr:nvSpPr>
        <xdr:cNvPr id="392" name="Freeform 722">
          <a:extLst>
            <a:ext uri="{FF2B5EF4-FFF2-40B4-BE49-F238E27FC236}">
              <a16:creationId xmlns:a16="http://schemas.microsoft.com/office/drawing/2014/main" id="{7981393C-11F8-41D7-A076-77A03FE1C4BB}"/>
            </a:ext>
          </a:extLst>
        </xdr:cNvPr>
        <xdr:cNvSpPr>
          <a:spLocks/>
        </xdr:cNvSpPr>
      </xdr:nvSpPr>
      <xdr:spPr bwMode="auto">
        <a:xfrm>
          <a:off x="11555730" y="778764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46</xdr:row>
      <xdr:rowOff>85725</xdr:rowOff>
    </xdr:from>
    <xdr:to>
      <xdr:col>18</xdr:col>
      <xdr:colOff>266700</xdr:colOff>
      <xdr:row>48</xdr:row>
      <xdr:rowOff>95250</xdr:rowOff>
    </xdr:to>
    <xdr:sp macro="" textlink="">
      <xdr:nvSpPr>
        <xdr:cNvPr id="393" name="Freeform 723">
          <a:extLst>
            <a:ext uri="{FF2B5EF4-FFF2-40B4-BE49-F238E27FC236}">
              <a16:creationId xmlns:a16="http://schemas.microsoft.com/office/drawing/2014/main" id="{19D58EB1-8C19-4D28-8726-1FF86BC370D5}"/>
            </a:ext>
          </a:extLst>
        </xdr:cNvPr>
        <xdr:cNvSpPr>
          <a:spLocks/>
        </xdr:cNvSpPr>
      </xdr:nvSpPr>
      <xdr:spPr bwMode="auto">
        <a:xfrm>
          <a:off x="11612880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555625</xdr:colOff>
      <xdr:row>47</xdr:row>
      <xdr:rowOff>52004</xdr:rowOff>
    </xdr:from>
    <xdr:ext cx="473513" cy="106746"/>
    <xdr:sp macro="" textlink="">
      <xdr:nvSpPr>
        <xdr:cNvPr id="394" name="Text Box 724">
          <a:extLst>
            <a:ext uri="{FF2B5EF4-FFF2-40B4-BE49-F238E27FC236}">
              <a16:creationId xmlns:a16="http://schemas.microsoft.com/office/drawing/2014/main" id="{4B193E66-9E8F-478B-8C54-676566055033}"/>
            </a:ext>
          </a:extLst>
        </xdr:cNvPr>
        <xdr:cNvSpPr txBox="1">
          <a:spLocks noChangeArrowheads="1"/>
        </xdr:cNvSpPr>
      </xdr:nvSpPr>
      <xdr:spPr bwMode="auto">
        <a:xfrm>
          <a:off x="11307445" y="793108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395" name="Line 725">
          <a:extLst>
            <a:ext uri="{FF2B5EF4-FFF2-40B4-BE49-F238E27FC236}">
              <a16:creationId xmlns:a16="http://schemas.microsoft.com/office/drawing/2014/main" id="{1A3056BD-FA7F-4D71-B904-F07CA395E5CB}"/>
            </a:ext>
          </a:extLst>
        </xdr:cNvPr>
        <xdr:cNvSpPr>
          <a:spLocks noChangeShapeType="1"/>
        </xdr:cNvSpPr>
      </xdr:nvSpPr>
      <xdr:spPr bwMode="auto">
        <a:xfrm flipH="1" flipV="1">
          <a:off x="3914540" y="796712"/>
          <a:ext cx="346547" cy="211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396" name="Freeform 726">
          <a:extLst>
            <a:ext uri="{FF2B5EF4-FFF2-40B4-BE49-F238E27FC236}">
              <a16:creationId xmlns:a16="http://schemas.microsoft.com/office/drawing/2014/main" id="{6C235CB9-2E11-4E82-AF73-676183418927}"/>
            </a:ext>
          </a:extLst>
        </xdr:cNvPr>
        <xdr:cNvSpPr>
          <a:spLocks/>
        </xdr:cNvSpPr>
      </xdr:nvSpPr>
      <xdr:spPr bwMode="auto">
        <a:xfrm>
          <a:off x="11622405" y="730377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38100</xdr:rowOff>
    </xdr:from>
    <xdr:to>
      <xdr:col>18</xdr:col>
      <xdr:colOff>323850</xdr:colOff>
      <xdr:row>44</xdr:row>
      <xdr:rowOff>85725</xdr:rowOff>
    </xdr:to>
    <xdr:sp macro="" textlink="">
      <xdr:nvSpPr>
        <xdr:cNvPr id="397" name="Freeform 727">
          <a:extLst>
            <a:ext uri="{FF2B5EF4-FFF2-40B4-BE49-F238E27FC236}">
              <a16:creationId xmlns:a16="http://schemas.microsoft.com/office/drawing/2014/main" id="{6C8C4A10-9F38-4DD7-844E-D326F99DD56E}"/>
            </a:ext>
          </a:extLst>
        </xdr:cNvPr>
        <xdr:cNvSpPr>
          <a:spLocks/>
        </xdr:cNvSpPr>
      </xdr:nvSpPr>
      <xdr:spPr bwMode="auto">
        <a:xfrm>
          <a:off x="11622405" y="724662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398" name="Freeform 728">
          <a:extLst>
            <a:ext uri="{FF2B5EF4-FFF2-40B4-BE49-F238E27FC236}">
              <a16:creationId xmlns:a16="http://schemas.microsoft.com/office/drawing/2014/main" id="{79583D71-EB58-442C-A4AC-0B52CD76CD4E}"/>
            </a:ext>
          </a:extLst>
        </xdr:cNvPr>
        <xdr:cNvSpPr>
          <a:spLocks/>
        </xdr:cNvSpPr>
      </xdr:nvSpPr>
      <xdr:spPr bwMode="auto">
        <a:xfrm>
          <a:off x="11679555" y="740473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42</xdr:row>
      <xdr:rowOff>161925</xdr:rowOff>
    </xdr:from>
    <xdr:to>
      <xdr:col>18</xdr:col>
      <xdr:colOff>266700</xdr:colOff>
      <xdr:row>44</xdr:row>
      <xdr:rowOff>57150</xdr:rowOff>
    </xdr:to>
    <xdr:sp macro="" textlink="">
      <xdr:nvSpPr>
        <xdr:cNvPr id="399" name="Freeform 729">
          <a:extLst>
            <a:ext uri="{FF2B5EF4-FFF2-40B4-BE49-F238E27FC236}">
              <a16:creationId xmlns:a16="http://schemas.microsoft.com/office/drawing/2014/main" id="{DD782B14-D516-4B24-81BD-F23DFF9C1B64}"/>
            </a:ext>
          </a:extLst>
        </xdr:cNvPr>
        <xdr:cNvSpPr>
          <a:spLocks/>
        </xdr:cNvSpPr>
      </xdr:nvSpPr>
      <xdr:spPr bwMode="auto">
        <a:xfrm>
          <a:off x="11574780" y="7202805"/>
          <a:ext cx="76200" cy="23050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400" name="Freeform 730">
          <a:extLst>
            <a:ext uri="{FF2B5EF4-FFF2-40B4-BE49-F238E27FC236}">
              <a16:creationId xmlns:a16="http://schemas.microsoft.com/office/drawing/2014/main" id="{86BF6002-88D6-4C43-8835-1F5E5E059B58}"/>
            </a:ext>
          </a:extLst>
        </xdr:cNvPr>
        <xdr:cNvSpPr>
          <a:spLocks/>
        </xdr:cNvSpPr>
      </xdr:nvSpPr>
      <xdr:spPr bwMode="auto">
        <a:xfrm>
          <a:off x="13281660" y="6494145"/>
          <a:ext cx="0" cy="36385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401" name="Freeform 732">
          <a:extLst>
            <a:ext uri="{FF2B5EF4-FFF2-40B4-BE49-F238E27FC236}">
              <a16:creationId xmlns:a16="http://schemas.microsoft.com/office/drawing/2014/main" id="{A432C10C-DE6D-4A44-A13D-D47BCDD506D4}"/>
            </a:ext>
          </a:extLst>
        </xdr:cNvPr>
        <xdr:cNvSpPr>
          <a:spLocks/>
        </xdr:cNvSpPr>
      </xdr:nvSpPr>
      <xdr:spPr bwMode="auto">
        <a:xfrm>
          <a:off x="11584305" y="734187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228600</xdr:colOff>
      <xdr:row>43</xdr:row>
      <xdr:rowOff>28575</xdr:rowOff>
    </xdr:from>
    <xdr:to>
      <xdr:col>18</xdr:col>
      <xdr:colOff>314325</xdr:colOff>
      <xdr:row>44</xdr:row>
      <xdr:rowOff>76200</xdr:rowOff>
    </xdr:to>
    <xdr:sp macro="" textlink="">
      <xdr:nvSpPr>
        <xdr:cNvPr id="402" name="Freeform 733">
          <a:extLst>
            <a:ext uri="{FF2B5EF4-FFF2-40B4-BE49-F238E27FC236}">
              <a16:creationId xmlns:a16="http://schemas.microsoft.com/office/drawing/2014/main" id="{B4C1A6FC-8291-4D50-97D0-3063C34B631F}"/>
            </a:ext>
          </a:extLst>
        </xdr:cNvPr>
        <xdr:cNvSpPr>
          <a:spLocks/>
        </xdr:cNvSpPr>
      </xdr:nvSpPr>
      <xdr:spPr bwMode="auto">
        <a:xfrm>
          <a:off x="11612880" y="7237095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43</xdr:row>
      <xdr:rowOff>9525</xdr:rowOff>
    </xdr:from>
    <xdr:to>
      <xdr:col>18</xdr:col>
      <xdr:colOff>352425</xdr:colOff>
      <xdr:row>44</xdr:row>
      <xdr:rowOff>57150</xdr:rowOff>
    </xdr:to>
    <xdr:sp macro="" textlink="">
      <xdr:nvSpPr>
        <xdr:cNvPr id="403" name="Freeform 734">
          <a:extLst>
            <a:ext uri="{FF2B5EF4-FFF2-40B4-BE49-F238E27FC236}">
              <a16:creationId xmlns:a16="http://schemas.microsoft.com/office/drawing/2014/main" id="{86C9A980-4088-4079-B1B3-592554E68DB5}"/>
            </a:ext>
          </a:extLst>
        </xdr:cNvPr>
        <xdr:cNvSpPr>
          <a:spLocks/>
        </xdr:cNvSpPr>
      </xdr:nvSpPr>
      <xdr:spPr bwMode="auto">
        <a:xfrm>
          <a:off x="11650980" y="7218045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46</xdr:row>
      <xdr:rowOff>104775</xdr:rowOff>
    </xdr:from>
    <xdr:to>
      <xdr:col>18</xdr:col>
      <xdr:colOff>390525</xdr:colOff>
      <xdr:row>48</xdr:row>
      <xdr:rowOff>114300</xdr:rowOff>
    </xdr:to>
    <xdr:sp macro="" textlink="">
      <xdr:nvSpPr>
        <xdr:cNvPr id="404" name="Freeform 735">
          <a:extLst>
            <a:ext uri="{FF2B5EF4-FFF2-40B4-BE49-F238E27FC236}">
              <a16:creationId xmlns:a16="http://schemas.microsoft.com/office/drawing/2014/main" id="{825B6BBE-C390-4E4F-8F09-1481EB872DA7}"/>
            </a:ext>
          </a:extLst>
        </xdr:cNvPr>
        <xdr:cNvSpPr>
          <a:spLocks/>
        </xdr:cNvSpPr>
      </xdr:nvSpPr>
      <xdr:spPr bwMode="auto">
        <a:xfrm>
          <a:off x="11736705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419100</xdr:colOff>
      <xdr:row>46</xdr:row>
      <xdr:rowOff>104775</xdr:rowOff>
    </xdr:from>
    <xdr:to>
      <xdr:col>18</xdr:col>
      <xdr:colOff>457200</xdr:colOff>
      <xdr:row>48</xdr:row>
      <xdr:rowOff>114300</xdr:rowOff>
    </xdr:to>
    <xdr:sp macro="" textlink="">
      <xdr:nvSpPr>
        <xdr:cNvPr id="405" name="Freeform 736">
          <a:extLst>
            <a:ext uri="{FF2B5EF4-FFF2-40B4-BE49-F238E27FC236}">
              <a16:creationId xmlns:a16="http://schemas.microsoft.com/office/drawing/2014/main" id="{FAF68C43-EA79-4D91-8B48-38C49CA151C1}"/>
            </a:ext>
          </a:extLst>
        </xdr:cNvPr>
        <xdr:cNvSpPr>
          <a:spLocks/>
        </xdr:cNvSpPr>
      </xdr:nvSpPr>
      <xdr:spPr bwMode="auto">
        <a:xfrm>
          <a:off x="11803380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314325</xdr:colOff>
      <xdr:row>43</xdr:row>
      <xdr:rowOff>0</xdr:rowOff>
    </xdr:from>
    <xdr:to>
      <xdr:col>18</xdr:col>
      <xdr:colOff>400050</xdr:colOff>
      <xdr:row>44</xdr:row>
      <xdr:rowOff>28575</xdr:rowOff>
    </xdr:to>
    <xdr:sp macro="" textlink="">
      <xdr:nvSpPr>
        <xdr:cNvPr id="406" name="Freeform 737">
          <a:extLst>
            <a:ext uri="{FF2B5EF4-FFF2-40B4-BE49-F238E27FC236}">
              <a16:creationId xmlns:a16="http://schemas.microsoft.com/office/drawing/2014/main" id="{943BAE65-CB5B-4004-89EF-3CF3575D8C92}"/>
            </a:ext>
          </a:extLst>
        </xdr:cNvPr>
        <xdr:cNvSpPr>
          <a:spLocks/>
        </xdr:cNvSpPr>
      </xdr:nvSpPr>
      <xdr:spPr bwMode="auto">
        <a:xfrm>
          <a:off x="11698605" y="7208520"/>
          <a:ext cx="85725" cy="19621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400050</xdr:colOff>
      <xdr:row>42</xdr:row>
      <xdr:rowOff>161925</xdr:rowOff>
    </xdr:from>
    <xdr:to>
      <xdr:col>18</xdr:col>
      <xdr:colOff>495300</xdr:colOff>
      <xdr:row>44</xdr:row>
      <xdr:rowOff>47625</xdr:rowOff>
    </xdr:to>
    <xdr:sp macro="" textlink="">
      <xdr:nvSpPr>
        <xdr:cNvPr id="407" name="Freeform 738">
          <a:extLst>
            <a:ext uri="{FF2B5EF4-FFF2-40B4-BE49-F238E27FC236}">
              <a16:creationId xmlns:a16="http://schemas.microsoft.com/office/drawing/2014/main" id="{1959CF3C-9B09-41F5-A6AB-1DDFAF5460D7}"/>
            </a:ext>
          </a:extLst>
        </xdr:cNvPr>
        <xdr:cNvSpPr>
          <a:spLocks/>
        </xdr:cNvSpPr>
      </xdr:nvSpPr>
      <xdr:spPr bwMode="auto">
        <a:xfrm>
          <a:off x="11784330" y="7202805"/>
          <a:ext cx="95250" cy="22098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466725</xdr:colOff>
      <xdr:row>42</xdr:row>
      <xdr:rowOff>161925</xdr:rowOff>
    </xdr:from>
    <xdr:to>
      <xdr:col>18</xdr:col>
      <xdr:colOff>561975</xdr:colOff>
      <xdr:row>44</xdr:row>
      <xdr:rowOff>47625</xdr:rowOff>
    </xdr:to>
    <xdr:sp macro="" textlink="">
      <xdr:nvSpPr>
        <xdr:cNvPr id="408" name="Freeform 739">
          <a:extLst>
            <a:ext uri="{FF2B5EF4-FFF2-40B4-BE49-F238E27FC236}">
              <a16:creationId xmlns:a16="http://schemas.microsoft.com/office/drawing/2014/main" id="{4918B8D7-0DDE-419B-AB1D-DCFB5C71C8EA}"/>
            </a:ext>
          </a:extLst>
        </xdr:cNvPr>
        <xdr:cNvSpPr>
          <a:spLocks/>
        </xdr:cNvSpPr>
      </xdr:nvSpPr>
      <xdr:spPr bwMode="auto">
        <a:xfrm>
          <a:off x="11851005" y="7202805"/>
          <a:ext cx="95250" cy="22098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341313</xdr:colOff>
      <xdr:row>61</xdr:row>
      <xdr:rowOff>161925</xdr:rowOff>
    </xdr:from>
    <xdr:to>
      <xdr:col>11</xdr:col>
      <xdr:colOff>762000</xdr:colOff>
      <xdr:row>64</xdr:row>
      <xdr:rowOff>31750</xdr:rowOff>
    </xdr:to>
    <xdr:sp macro="" textlink="">
      <xdr:nvSpPr>
        <xdr:cNvPr id="409" name="Freeform 740">
          <a:extLst>
            <a:ext uri="{FF2B5EF4-FFF2-40B4-BE49-F238E27FC236}">
              <a16:creationId xmlns:a16="http://schemas.microsoft.com/office/drawing/2014/main" id="{BC4EBF08-6F61-4733-B40C-CCD1C87C6565}"/>
            </a:ext>
          </a:extLst>
        </xdr:cNvPr>
        <xdr:cNvSpPr>
          <a:spLocks/>
        </xdr:cNvSpPr>
      </xdr:nvSpPr>
      <xdr:spPr bwMode="auto">
        <a:xfrm>
          <a:off x="7298373" y="10387965"/>
          <a:ext cx="291147" cy="37274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410" name="Line 773">
          <a:extLst>
            <a:ext uri="{FF2B5EF4-FFF2-40B4-BE49-F238E27FC236}">
              <a16:creationId xmlns:a16="http://schemas.microsoft.com/office/drawing/2014/main" id="{2E4A1B05-FC26-4BC7-B736-C3075FFD2592}"/>
            </a:ext>
          </a:extLst>
        </xdr:cNvPr>
        <xdr:cNvSpPr>
          <a:spLocks noChangeShapeType="1"/>
        </xdr:cNvSpPr>
      </xdr:nvSpPr>
      <xdr:spPr bwMode="auto">
        <a:xfrm flipV="1">
          <a:off x="1201674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255180</xdr:colOff>
      <xdr:row>15</xdr:row>
      <xdr:rowOff>152400</xdr:rowOff>
    </xdr:from>
    <xdr:ext cx="516059" cy="149698"/>
    <xdr:sp macro="" textlink="">
      <xdr:nvSpPr>
        <xdr:cNvPr id="411" name="Text Box 777">
          <a:extLst>
            <a:ext uri="{FF2B5EF4-FFF2-40B4-BE49-F238E27FC236}">
              <a16:creationId xmlns:a16="http://schemas.microsoft.com/office/drawing/2014/main" id="{42E9DED6-8A7A-4E23-A181-96CA2C5B175D}"/>
            </a:ext>
          </a:extLst>
        </xdr:cNvPr>
        <xdr:cNvSpPr txBox="1">
          <a:spLocks noChangeArrowheads="1"/>
        </xdr:cNvSpPr>
      </xdr:nvSpPr>
      <xdr:spPr bwMode="auto">
        <a:xfrm>
          <a:off x="5947320" y="266700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12" name="Text Box 780">
          <a:extLst>
            <a:ext uri="{FF2B5EF4-FFF2-40B4-BE49-F238E27FC236}">
              <a16:creationId xmlns:a16="http://schemas.microsoft.com/office/drawing/2014/main" id="{E4A68224-F753-4503-957F-33B55C6C8ED5}"/>
            </a:ext>
          </a:extLst>
        </xdr:cNvPr>
        <xdr:cNvSpPr txBox="1">
          <a:spLocks noChangeArrowheads="1"/>
        </xdr:cNvSpPr>
      </xdr:nvSpPr>
      <xdr:spPr bwMode="auto">
        <a:xfrm>
          <a:off x="6496050" y="2145030"/>
          <a:ext cx="104775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413" name="Line 781">
          <a:extLst>
            <a:ext uri="{FF2B5EF4-FFF2-40B4-BE49-F238E27FC236}">
              <a16:creationId xmlns:a16="http://schemas.microsoft.com/office/drawing/2014/main" id="{AE4B8FDB-7B85-41A6-BB32-D1BEA4C5A0A5}"/>
            </a:ext>
          </a:extLst>
        </xdr:cNvPr>
        <xdr:cNvSpPr>
          <a:spLocks noChangeShapeType="1"/>
        </xdr:cNvSpPr>
      </xdr:nvSpPr>
      <xdr:spPr bwMode="auto">
        <a:xfrm flipV="1">
          <a:off x="6546851" y="1939291"/>
          <a:ext cx="0" cy="897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581025</xdr:colOff>
      <xdr:row>42</xdr:row>
      <xdr:rowOff>19050</xdr:rowOff>
    </xdr:from>
    <xdr:to>
      <xdr:col>18</xdr:col>
      <xdr:colOff>133350</xdr:colOff>
      <xdr:row>43</xdr:row>
      <xdr:rowOff>0</xdr:rowOff>
    </xdr:to>
    <xdr:sp macro="" textlink="">
      <xdr:nvSpPr>
        <xdr:cNvPr id="414" name="Text Box 783">
          <a:extLst>
            <a:ext uri="{FF2B5EF4-FFF2-40B4-BE49-F238E27FC236}">
              <a16:creationId xmlns:a16="http://schemas.microsoft.com/office/drawing/2014/main" id="{E50F1B6F-08C5-43A3-B9B4-E5EE986774BF}"/>
            </a:ext>
          </a:extLst>
        </xdr:cNvPr>
        <xdr:cNvSpPr txBox="1">
          <a:spLocks noChangeArrowheads="1"/>
        </xdr:cNvSpPr>
      </xdr:nvSpPr>
      <xdr:spPr bwMode="auto">
        <a:xfrm>
          <a:off x="11332845" y="7059930"/>
          <a:ext cx="184785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123825</xdr:colOff>
      <xdr:row>43</xdr:row>
      <xdr:rowOff>19050</xdr:rowOff>
    </xdr:from>
    <xdr:to>
      <xdr:col>18</xdr:col>
      <xdr:colOff>209550</xdr:colOff>
      <xdr:row>44</xdr:row>
      <xdr:rowOff>66675</xdr:rowOff>
    </xdr:to>
    <xdr:sp macro="" textlink="">
      <xdr:nvSpPr>
        <xdr:cNvPr id="415" name="Freeform 784">
          <a:extLst>
            <a:ext uri="{FF2B5EF4-FFF2-40B4-BE49-F238E27FC236}">
              <a16:creationId xmlns:a16="http://schemas.microsoft.com/office/drawing/2014/main" id="{311B0433-B52F-478A-9AAD-141D62CBA3EA}"/>
            </a:ext>
          </a:extLst>
        </xdr:cNvPr>
        <xdr:cNvSpPr>
          <a:spLocks/>
        </xdr:cNvSpPr>
      </xdr:nvSpPr>
      <xdr:spPr bwMode="auto">
        <a:xfrm>
          <a:off x="11508105" y="722757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416" name="Freeform 785">
          <a:extLst>
            <a:ext uri="{FF2B5EF4-FFF2-40B4-BE49-F238E27FC236}">
              <a16:creationId xmlns:a16="http://schemas.microsoft.com/office/drawing/2014/main" id="{F8C3D432-CEF3-448B-A6C8-406DD92DBC18}"/>
            </a:ext>
          </a:extLst>
        </xdr:cNvPr>
        <xdr:cNvSpPr>
          <a:spLocks/>
        </xdr:cNvSpPr>
      </xdr:nvSpPr>
      <xdr:spPr bwMode="auto">
        <a:xfrm flipH="1">
          <a:off x="10128885" y="3998595"/>
          <a:ext cx="228600" cy="2114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417" name="Line 786">
          <a:extLst>
            <a:ext uri="{FF2B5EF4-FFF2-40B4-BE49-F238E27FC236}">
              <a16:creationId xmlns:a16="http://schemas.microsoft.com/office/drawing/2014/main" id="{E483CF9B-0F42-490D-A87B-C96410074ECB}"/>
            </a:ext>
          </a:extLst>
        </xdr:cNvPr>
        <xdr:cNvSpPr>
          <a:spLocks noChangeShapeType="1"/>
        </xdr:cNvSpPr>
      </xdr:nvSpPr>
      <xdr:spPr bwMode="auto">
        <a:xfrm flipH="1" flipV="1">
          <a:off x="10357485" y="3792855"/>
          <a:ext cx="0" cy="29718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418" name="Line 787">
          <a:extLst>
            <a:ext uri="{FF2B5EF4-FFF2-40B4-BE49-F238E27FC236}">
              <a16:creationId xmlns:a16="http://schemas.microsoft.com/office/drawing/2014/main" id="{89D7ADAA-6B6E-424B-A2AB-AAF468036283}"/>
            </a:ext>
          </a:extLst>
        </xdr:cNvPr>
        <xdr:cNvSpPr>
          <a:spLocks noChangeShapeType="1"/>
        </xdr:cNvSpPr>
      </xdr:nvSpPr>
      <xdr:spPr bwMode="auto">
        <a:xfrm flipH="1">
          <a:off x="10121265" y="3707130"/>
          <a:ext cx="15049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419" name="AutoShape 788">
          <a:extLst>
            <a:ext uri="{FF2B5EF4-FFF2-40B4-BE49-F238E27FC236}">
              <a16:creationId xmlns:a16="http://schemas.microsoft.com/office/drawing/2014/main" id="{EE868617-0C37-4EB5-AD63-435ACB35DA97}"/>
            </a:ext>
          </a:extLst>
        </xdr:cNvPr>
        <xdr:cNvSpPr>
          <a:spLocks noChangeArrowheads="1"/>
        </xdr:cNvSpPr>
      </xdr:nvSpPr>
      <xdr:spPr bwMode="auto">
        <a:xfrm>
          <a:off x="10290810" y="406146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59632</xdr:colOff>
      <xdr:row>23</xdr:row>
      <xdr:rowOff>1776</xdr:rowOff>
    </xdr:from>
    <xdr:ext cx="515579" cy="338401"/>
    <xdr:sp macro="" textlink="">
      <xdr:nvSpPr>
        <xdr:cNvPr id="420" name="Text Box 792">
          <a:extLst>
            <a:ext uri="{FF2B5EF4-FFF2-40B4-BE49-F238E27FC236}">
              <a16:creationId xmlns:a16="http://schemas.microsoft.com/office/drawing/2014/main" id="{82EAA206-69A7-4174-A75A-73A8F9E4F7F9}"/>
            </a:ext>
          </a:extLst>
        </xdr:cNvPr>
        <xdr:cNvSpPr txBox="1">
          <a:spLocks noChangeArrowheads="1"/>
        </xdr:cNvSpPr>
      </xdr:nvSpPr>
      <xdr:spPr bwMode="auto">
        <a:xfrm>
          <a:off x="59632" y="3857496"/>
          <a:ext cx="515579" cy="33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10</xdr:col>
      <xdr:colOff>134939</xdr:colOff>
      <xdr:row>12</xdr:row>
      <xdr:rowOff>57150</xdr:rowOff>
    </xdr:from>
    <xdr:to>
      <xdr:col>10</xdr:col>
      <xdr:colOff>306389</xdr:colOff>
      <xdr:row>14</xdr:row>
      <xdr:rowOff>161925</xdr:rowOff>
    </xdr:to>
    <xdr:grpSp>
      <xdr:nvGrpSpPr>
        <xdr:cNvPr id="421" name="Group 795">
          <a:extLst>
            <a:ext uri="{FF2B5EF4-FFF2-40B4-BE49-F238E27FC236}">
              <a16:creationId xmlns:a16="http://schemas.microsoft.com/office/drawing/2014/main" id="{5E22E483-D3DD-4AB4-954A-DC7DE09F3A80}"/>
            </a:ext>
          </a:extLst>
        </xdr:cNvPr>
        <xdr:cNvGrpSpPr>
          <a:grpSpLocks/>
        </xdr:cNvGrpSpPr>
      </xdr:nvGrpSpPr>
      <xdr:grpSpPr bwMode="auto">
        <a:xfrm>
          <a:off x="6562778" y="2195666"/>
          <a:ext cx="171450" cy="461194"/>
          <a:chOff x="851" y="295"/>
          <a:chExt cx="18" cy="47"/>
        </a:xfrm>
      </xdr:grpSpPr>
      <xdr:sp macro="" textlink="">
        <xdr:nvSpPr>
          <xdr:cNvPr id="422" name="Freeform 796">
            <a:extLst>
              <a:ext uri="{FF2B5EF4-FFF2-40B4-BE49-F238E27FC236}">
                <a16:creationId xmlns:a16="http://schemas.microsoft.com/office/drawing/2014/main" id="{A843F525-52F5-209D-362C-B435A5989A04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3" name="Freeform 797">
            <a:extLst>
              <a:ext uri="{FF2B5EF4-FFF2-40B4-BE49-F238E27FC236}">
                <a16:creationId xmlns:a16="http://schemas.microsoft.com/office/drawing/2014/main" id="{0DF26821-C04B-17A2-6B39-A29323067198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323849</xdr:colOff>
      <xdr:row>59</xdr:row>
      <xdr:rowOff>139211</xdr:rowOff>
    </xdr:from>
    <xdr:to>
      <xdr:col>15</xdr:col>
      <xdr:colOff>329710</xdr:colOff>
      <xdr:row>62</xdr:row>
      <xdr:rowOff>132616</xdr:rowOff>
    </xdr:to>
    <xdr:sp macro="" textlink="">
      <xdr:nvSpPr>
        <xdr:cNvPr id="424" name="Line 806">
          <a:extLst>
            <a:ext uri="{FF2B5EF4-FFF2-40B4-BE49-F238E27FC236}">
              <a16:creationId xmlns:a16="http://schemas.microsoft.com/office/drawing/2014/main" id="{DA48AB43-F38D-4A04-BA84-96EABB1165E5}"/>
            </a:ext>
          </a:extLst>
        </xdr:cNvPr>
        <xdr:cNvSpPr>
          <a:spLocks noChangeShapeType="1"/>
        </xdr:cNvSpPr>
      </xdr:nvSpPr>
      <xdr:spPr bwMode="auto">
        <a:xfrm flipV="1">
          <a:off x="9810749" y="10029971"/>
          <a:ext cx="5861" cy="49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53520</xdr:colOff>
      <xdr:row>58</xdr:row>
      <xdr:rowOff>104353</xdr:rowOff>
    </xdr:from>
    <xdr:to>
      <xdr:col>16</xdr:col>
      <xdr:colOff>58615</xdr:colOff>
      <xdr:row>64</xdr:row>
      <xdr:rowOff>95249</xdr:rowOff>
    </xdr:to>
    <xdr:sp macro="" textlink="">
      <xdr:nvSpPr>
        <xdr:cNvPr id="425" name="Line 807">
          <a:extLst>
            <a:ext uri="{FF2B5EF4-FFF2-40B4-BE49-F238E27FC236}">
              <a16:creationId xmlns:a16="http://schemas.microsoft.com/office/drawing/2014/main" id="{EAE0426B-12B6-4B95-B422-758B7265F0D8}"/>
            </a:ext>
          </a:extLst>
        </xdr:cNvPr>
        <xdr:cNvSpPr>
          <a:spLocks noChangeShapeType="1"/>
        </xdr:cNvSpPr>
      </xdr:nvSpPr>
      <xdr:spPr bwMode="auto">
        <a:xfrm flipH="1" flipV="1">
          <a:off x="10172880" y="9827473"/>
          <a:ext cx="5095" cy="9967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489010</xdr:colOff>
      <xdr:row>59</xdr:row>
      <xdr:rowOff>166685</xdr:rowOff>
    </xdr:from>
    <xdr:to>
      <xdr:col>16</xdr:col>
      <xdr:colOff>743856</xdr:colOff>
      <xdr:row>59</xdr:row>
      <xdr:rowOff>171578</xdr:rowOff>
    </xdr:to>
    <xdr:sp macro="" textlink="">
      <xdr:nvSpPr>
        <xdr:cNvPr id="426" name="Line 810">
          <a:extLst>
            <a:ext uri="{FF2B5EF4-FFF2-40B4-BE49-F238E27FC236}">
              <a16:creationId xmlns:a16="http://schemas.microsoft.com/office/drawing/2014/main" id="{A82ADC04-97C2-498E-81C5-0EE3145D5BDE}"/>
            </a:ext>
          </a:extLst>
        </xdr:cNvPr>
        <xdr:cNvSpPr>
          <a:spLocks noChangeShapeType="1"/>
        </xdr:cNvSpPr>
      </xdr:nvSpPr>
      <xdr:spPr bwMode="auto">
        <a:xfrm flipH="1">
          <a:off x="9975910" y="10057445"/>
          <a:ext cx="773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532791</xdr:colOff>
      <xdr:row>58</xdr:row>
      <xdr:rowOff>129819</xdr:rowOff>
    </xdr:from>
    <xdr:to>
      <xdr:col>16</xdr:col>
      <xdr:colOff>541997</xdr:colOff>
      <xdr:row>64</xdr:row>
      <xdr:rowOff>168823</xdr:rowOff>
    </xdr:to>
    <xdr:sp macro="" textlink="">
      <xdr:nvSpPr>
        <xdr:cNvPr id="427" name="Line 811">
          <a:extLst>
            <a:ext uri="{FF2B5EF4-FFF2-40B4-BE49-F238E27FC236}">
              <a16:creationId xmlns:a16="http://schemas.microsoft.com/office/drawing/2014/main" id="{CC4AA2F2-A71A-42A2-8CC6-FCA6A107BBA0}"/>
            </a:ext>
          </a:extLst>
        </xdr:cNvPr>
        <xdr:cNvSpPr>
          <a:spLocks noChangeShapeType="1"/>
        </xdr:cNvSpPr>
      </xdr:nvSpPr>
      <xdr:spPr bwMode="auto">
        <a:xfrm flipV="1">
          <a:off x="10652151" y="9852939"/>
          <a:ext cx="9206" cy="1044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220715</xdr:colOff>
      <xdr:row>29</xdr:row>
      <xdr:rowOff>166139</xdr:rowOff>
    </xdr:from>
    <xdr:ext cx="534184" cy="165173"/>
    <xdr:sp macro="" textlink="">
      <xdr:nvSpPr>
        <xdr:cNvPr id="428" name="Text Box 835">
          <a:extLst>
            <a:ext uri="{FF2B5EF4-FFF2-40B4-BE49-F238E27FC236}">
              <a16:creationId xmlns:a16="http://schemas.microsoft.com/office/drawing/2014/main" id="{E337399E-832F-48BA-8704-5DF8342F5CD8}"/>
            </a:ext>
          </a:extLst>
        </xdr:cNvPr>
        <xdr:cNvSpPr txBox="1">
          <a:spLocks noChangeArrowheads="1"/>
        </xdr:cNvSpPr>
      </xdr:nvSpPr>
      <xdr:spPr bwMode="auto">
        <a:xfrm>
          <a:off x="1485635" y="5027699"/>
          <a:ext cx="53418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15</xdr:col>
      <xdr:colOff>256006</xdr:colOff>
      <xdr:row>61</xdr:row>
      <xdr:rowOff>164511</xdr:rowOff>
    </xdr:from>
    <xdr:to>
      <xdr:col>15</xdr:col>
      <xdr:colOff>398881</xdr:colOff>
      <xdr:row>62</xdr:row>
      <xdr:rowOff>135936</xdr:rowOff>
    </xdr:to>
    <xdr:sp macro="" textlink="">
      <xdr:nvSpPr>
        <xdr:cNvPr id="429" name="Oval 840">
          <a:extLst>
            <a:ext uri="{FF2B5EF4-FFF2-40B4-BE49-F238E27FC236}">
              <a16:creationId xmlns:a16="http://schemas.microsoft.com/office/drawing/2014/main" id="{DD15F49F-EC90-4218-9107-D1BA3ACE36A1}"/>
            </a:ext>
          </a:extLst>
        </xdr:cNvPr>
        <xdr:cNvSpPr>
          <a:spLocks noChangeArrowheads="1"/>
        </xdr:cNvSpPr>
      </xdr:nvSpPr>
      <xdr:spPr bwMode="auto">
        <a:xfrm>
          <a:off x="9742906" y="10390551"/>
          <a:ext cx="142875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49698</xdr:colOff>
      <xdr:row>5</xdr:row>
      <xdr:rowOff>30369</xdr:rowOff>
    </xdr:from>
    <xdr:to>
      <xdr:col>8</xdr:col>
      <xdr:colOff>626720</xdr:colOff>
      <xdr:row>8</xdr:row>
      <xdr:rowOff>70678</xdr:rowOff>
    </xdr:to>
    <xdr:sp macro="" textlink="">
      <xdr:nvSpPr>
        <xdr:cNvPr id="430" name="Freeform 844">
          <a:extLst>
            <a:ext uri="{FF2B5EF4-FFF2-40B4-BE49-F238E27FC236}">
              <a16:creationId xmlns:a16="http://schemas.microsoft.com/office/drawing/2014/main" id="{7F7DD2B6-FFBB-4B93-970B-C176BCD8AA31}"/>
            </a:ext>
          </a:extLst>
        </xdr:cNvPr>
        <xdr:cNvSpPr>
          <a:spLocks/>
        </xdr:cNvSpPr>
      </xdr:nvSpPr>
      <xdr:spPr bwMode="auto">
        <a:xfrm>
          <a:off x="5109378" y="868569"/>
          <a:ext cx="577022" cy="543229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431553</xdr:colOff>
      <xdr:row>3</xdr:row>
      <xdr:rowOff>44824</xdr:rowOff>
    </xdr:from>
    <xdr:to>
      <xdr:col>8</xdr:col>
      <xdr:colOff>51792</xdr:colOff>
      <xdr:row>5</xdr:row>
      <xdr:rowOff>19050</xdr:rowOff>
    </xdr:to>
    <xdr:sp macro="" textlink="">
      <xdr:nvSpPr>
        <xdr:cNvPr id="431" name="Freeform 845">
          <a:extLst>
            <a:ext uri="{FF2B5EF4-FFF2-40B4-BE49-F238E27FC236}">
              <a16:creationId xmlns:a16="http://schemas.microsoft.com/office/drawing/2014/main" id="{D0A2DDBD-7D04-4364-B445-D2663F0CBD10}"/>
            </a:ext>
          </a:extLst>
        </xdr:cNvPr>
        <xdr:cNvSpPr>
          <a:spLocks/>
        </xdr:cNvSpPr>
      </xdr:nvSpPr>
      <xdr:spPr bwMode="auto">
        <a:xfrm>
          <a:off x="4858773" y="547744"/>
          <a:ext cx="252699" cy="309506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32" name="Freeform 853">
          <a:extLst>
            <a:ext uri="{FF2B5EF4-FFF2-40B4-BE49-F238E27FC236}">
              <a16:creationId xmlns:a16="http://schemas.microsoft.com/office/drawing/2014/main" id="{1CC87CB2-DB8F-4ADF-8015-85D85CBC6E15}"/>
            </a:ext>
          </a:extLst>
        </xdr:cNvPr>
        <xdr:cNvSpPr>
          <a:spLocks/>
        </xdr:cNvSpPr>
      </xdr:nvSpPr>
      <xdr:spPr bwMode="auto">
        <a:xfrm>
          <a:off x="1031938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33" name="Freeform 854">
          <a:extLst>
            <a:ext uri="{FF2B5EF4-FFF2-40B4-BE49-F238E27FC236}">
              <a16:creationId xmlns:a16="http://schemas.microsoft.com/office/drawing/2014/main" id="{37B11C14-7E14-4863-AAF0-541650500730}"/>
            </a:ext>
          </a:extLst>
        </xdr:cNvPr>
        <xdr:cNvSpPr>
          <a:spLocks/>
        </xdr:cNvSpPr>
      </xdr:nvSpPr>
      <xdr:spPr bwMode="auto">
        <a:xfrm>
          <a:off x="1031938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434" name="Freeform 856">
          <a:extLst>
            <a:ext uri="{FF2B5EF4-FFF2-40B4-BE49-F238E27FC236}">
              <a16:creationId xmlns:a16="http://schemas.microsoft.com/office/drawing/2014/main" id="{580C9F67-2A28-4F90-852F-DB36CD0BFA46}"/>
            </a:ext>
          </a:extLst>
        </xdr:cNvPr>
        <xdr:cNvSpPr>
          <a:spLocks/>
        </xdr:cNvSpPr>
      </xdr:nvSpPr>
      <xdr:spPr bwMode="auto">
        <a:xfrm>
          <a:off x="1031938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685800</xdr:colOff>
      <xdr:row>50</xdr:row>
      <xdr:rowOff>153866</xdr:rowOff>
    </xdr:from>
    <xdr:to>
      <xdr:col>16</xdr:col>
      <xdr:colOff>276225</xdr:colOff>
      <xdr:row>56</xdr:row>
      <xdr:rowOff>140472</xdr:rowOff>
    </xdr:to>
    <xdr:sp macro="" textlink="">
      <xdr:nvSpPr>
        <xdr:cNvPr id="435" name="Freeform 859">
          <a:extLst>
            <a:ext uri="{FF2B5EF4-FFF2-40B4-BE49-F238E27FC236}">
              <a16:creationId xmlns:a16="http://schemas.microsoft.com/office/drawing/2014/main" id="{754C9742-40F1-4762-BC00-BC712CCF857A}"/>
            </a:ext>
          </a:extLst>
        </xdr:cNvPr>
        <xdr:cNvSpPr>
          <a:spLocks/>
        </xdr:cNvSpPr>
      </xdr:nvSpPr>
      <xdr:spPr bwMode="auto">
        <a:xfrm>
          <a:off x="10119360" y="8535866"/>
          <a:ext cx="276225" cy="99244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372539</xdr:colOff>
      <xdr:row>52</xdr:row>
      <xdr:rowOff>38100</xdr:rowOff>
    </xdr:from>
    <xdr:ext cx="683602" cy="159531"/>
    <xdr:sp macro="" textlink="">
      <xdr:nvSpPr>
        <xdr:cNvPr id="436" name="Text Box 860">
          <a:extLst>
            <a:ext uri="{FF2B5EF4-FFF2-40B4-BE49-F238E27FC236}">
              <a16:creationId xmlns:a16="http://schemas.microsoft.com/office/drawing/2014/main" id="{2B122A50-B9B2-4173-AA83-C8DF9DE4D8AD}"/>
            </a:ext>
          </a:extLst>
        </xdr:cNvPr>
        <xdr:cNvSpPr txBox="1">
          <a:spLocks noChangeArrowheads="1"/>
        </xdr:cNvSpPr>
      </xdr:nvSpPr>
      <xdr:spPr bwMode="auto">
        <a:xfrm>
          <a:off x="9859439" y="875538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16</xdr:col>
      <xdr:colOff>104775</xdr:colOff>
      <xdr:row>53</xdr:row>
      <xdr:rowOff>123825</xdr:rowOff>
    </xdr:from>
    <xdr:ext cx="419100" cy="159531"/>
    <xdr:sp macro="" textlink="">
      <xdr:nvSpPr>
        <xdr:cNvPr id="437" name="Text Box 861">
          <a:extLst>
            <a:ext uri="{FF2B5EF4-FFF2-40B4-BE49-F238E27FC236}">
              <a16:creationId xmlns:a16="http://schemas.microsoft.com/office/drawing/2014/main" id="{B57B0A2A-154C-4566-9618-C567DD317657}"/>
            </a:ext>
          </a:extLst>
        </xdr:cNvPr>
        <xdr:cNvSpPr txBox="1">
          <a:spLocks noChangeArrowheads="1"/>
        </xdr:cNvSpPr>
      </xdr:nvSpPr>
      <xdr:spPr bwMode="auto">
        <a:xfrm>
          <a:off x="10224135" y="900874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438" name="Freeform 871">
          <a:extLst>
            <a:ext uri="{FF2B5EF4-FFF2-40B4-BE49-F238E27FC236}">
              <a16:creationId xmlns:a16="http://schemas.microsoft.com/office/drawing/2014/main" id="{2C28DC4F-EBE5-4E98-AD09-A1C2E5434F8C}"/>
            </a:ext>
          </a:extLst>
        </xdr:cNvPr>
        <xdr:cNvSpPr>
          <a:spLocks/>
        </xdr:cNvSpPr>
      </xdr:nvSpPr>
      <xdr:spPr bwMode="auto">
        <a:xfrm>
          <a:off x="12649200" y="4798695"/>
          <a:ext cx="632460" cy="23050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439" name="Line 872">
          <a:extLst>
            <a:ext uri="{FF2B5EF4-FFF2-40B4-BE49-F238E27FC236}">
              <a16:creationId xmlns:a16="http://schemas.microsoft.com/office/drawing/2014/main" id="{43757A61-4C81-41A9-8CD1-62ECF61AE899}"/>
            </a:ext>
          </a:extLst>
        </xdr:cNvPr>
        <xdr:cNvSpPr>
          <a:spLocks noChangeShapeType="1"/>
        </xdr:cNvSpPr>
      </xdr:nvSpPr>
      <xdr:spPr bwMode="auto">
        <a:xfrm flipV="1">
          <a:off x="12649200" y="459295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21</xdr:col>
      <xdr:colOff>0</xdr:colOff>
      <xdr:row>30</xdr:row>
      <xdr:rowOff>104775</xdr:rowOff>
    </xdr:to>
    <xdr:grpSp>
      <xdr:nvGrpSpPr>
        <xdr:cNvPr id="440" name="Group 874">
          <a:extLst>
            <a:ext uri="{FF2B5EF4-FFF2-40B4-BE49-F238E27FC236}">
              <a16:creationId xmlns:a16="http://schemas.microsoft.com/office/drawing/2014/main" id="{099225BA-762C-405D-B6B7-68FD4CE65534}"/>
            </a:ext>
          </a:extLst>
        </xdr:cNvPr>
        <xdr:cNvGrpSpPr>
          <a:grpSpLocks/>
        </xdr:cNvGrpSpPr>
      </xdr:nvGrpSpPr>
      <xdr:grpSpPr bwMode="auto">
        <a:xfrm>
          <a:off x="13809099" y="5244281"/>
          <a:ext cx="392369" cy="206784"/>
          <a:chOff x="1389" y="516"/>
          <a:chExt cx="43" cy="21"/>
        </a:xfrm>
      </xdr:grpSpPr>
      <xdr:sp macro="" textlink="">
        <xdr:nvSpPr>
          <xdr:cNvPr id="441" name="Freeform 875">
            <a:extLst>
              <a:ext uri="{FF2B5EF4-FFF2-40B4-BE49-F238E27FC236}">
                <a16:creationId xmlns:a16="http://schemas.microsoft.com/office/drawing/2014/main" id="{58549D02-6A0A-5ED7-5483-0DC1418680A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2" name="Freeform 876">
            <a:extLst>
              <a:ext uri="{FF2B5EF4-FFF2-40B4-BE49-F238E27FC236}">
                <a16:creationId xmlns:a16="http://schemas.microsoft.com/office/drawing/2014/main" id="{C758A6A0-6A11-7AC5-5C53-1AEFF6DD62D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43" name="Text Box 878">
          <a:extLst>
            <a:ext uri="{FF2B5EF4-FFF2-40B4-BE49-F238E27FC236}">
              <a16:creationId xmlns:a16="http://schemas.microsoft.com/office/drawing/2014/main" id="{1DF59407-E12C-469E-82FC-BA8F62451796}"/>
            </a:ext>
          </a:extLst>
        </xdr:cNvPr>
        <xdr:cNvSpPr txBox="1">
          <a:spLocks noChangeArrowheads="1"/>
        </xdr:cNvSpPr>
      </xdr:nvSpPr>
      <xdr:spPr bwMode="auto">
        <a:xfrm>
          <a:off x="12677775" y="51435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44" name="Line 890">
          <a:extLst>
            <a:ext uri="{FF2B5EF4-FFF2-40B4-BE49-F238E27FC236}">
              <a16:creationId xmlns:a16="http://schemas.microsoft.com/office/drawing/2014/main" id="{6AED9550-E3A9-42E2-BA9D-BB04AFDB31E8}"/>
            </a:ext>
          </a:extLst>
        </xdr:cNvPr>
        <xdr:cNvSpPr>
          <a:spLocks noChangeShapeType="1"/>
        </xdr:cNvSpPr>
      </xdr:nvSpPr>
      <xdr:spPr bwMode="auto">
        <a:xfrm>
          <a:off x="9525000" y="6130290"/>
          <a:ext cx="352425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38</xdr:row>
      <xdr:rowOff>9525</xdr:rowOff>
    </xdr:from>
    <xdr:to>
      <xdr:col>15</xdr:col>
      <xdr:colOff>476250</xdr:colOff>
      <xdr:row>38</xdr:row>
      <xdr:rowOff>142875</xdr:rowOff>
    </xdr:to>
    <xdr:sp macro="" textlink="">
      <xdr:nvSpPr>
        <xdr:cNvPr id="445" name="Oval 892">
          <a:extLst>
            <a:ext uri="{FF2B5EF4-FFF2-40B4-BE49-F238E27FC236}">
              <a16:creationId xmlns:a16="http://schemas.microsoft.com/office/drawing/2014/main" id="{73610D9E-D346-4ADC-A996-D218EA45921C}"/>
            </a:ext>
          </a:extLst>
        </xdr:cNvPr>
        <xdr:cNvSpPr>
          <a:spLocks noChangeArrowheads="1"/>
        </xdr:cNvSpPr>
      </xdr:nvSpPr>
      <xdr:spPr bwMode="auto">
        <a:xfrm>
          <a:off x="9839325" y="637984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46" name="Line 896">
          <a:extLst>
            <a:ext uri="{FF2B5EF4-FFF2-40B4-BE49-F238E27FC236}">
              <a16:creationId xmlns:a16="http://schemas.microsoft.com/office/drawing/2014/main" id="{C955C3D5-BF62-4B75-A1E9-DD4DE6486B82}"/>
            </a:ext>
          </a:extLst>
        </xdr:cNvPr>
        <xdr:cNvSpPr>
          <a:spLocks noChangeShapeType="1"/>
        </xdr:cNvSpPr>
      </xdr:nvSpPr>
      <xdr:spPr bwMode="auto">
        <a:xfrm>
          <a:off x="10121265" y="5814060"/>
          <a:ext cx="140970" cy="186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47" name="Group 897">
          <a:extLst>
            <a:ext uri="{FF2B5EF4-FFF2-40B4-BE49-F238E27FC236}">
              <a16:creationId xmlns:a16="http://schemas.microsoft.com/office/drawing/2014/main" id="{0A4BA090-44D4-4771-BB1E-B4B60BDB85D4}"/>
            </a:ext>
          </a:extLst>
        </xdr:cNvPr>
        <xdr:cNvGrpSpPr>
          <a:grpSpLocks/>
        </xdr:cNvGrpSpPr>
      </xdr:nvGrpSpPr>
      <xdr:grpSpPr bwMode="auto">
        <a:xfrm rot="3000000">
          <a:off x="10459371" y="6275439"/>
          <a:ext cx="318319" cy="76200"/>
          <a:chOff x="667" y="101"/>
          <a:chExt cx="53" cy="8"/>
        </a:xfrm>
      </xdr:grpSpPr>
      <xdr:sp macro="" textlink="">
        <xdr:nvSpPr>
          <xdr:cNvPr id="448" name="Freeform 898">
            <a:extLst>
              <a:ext uri="{FF2B5EF4-FFF2-40B4-BE49-F238E27FC236}">
                <a16:creationId xmlns:a16="http://schemas.microsoft.com/office/drawing/2014/main" id="{5840683C-8E5F-997E-EEA2-1E67D40F196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9" name="Freeform 899">
            <a:extLst>
              <a:ext uri="{FF2B5EF4-FFF2-40B4-BE49-F238E27FC236}">
                <a16:creationId xmlns:a16="http://schemas.microsoft.com/office/drawing/2014/main" id="{AA29A91E-2041-C0FC-513B-752BD363A0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50" name="Group 900">
          <a:extLst>
            <a:ext uri="{FF2B5EF4-FFF2-40B4-BE49-F238E27FC236}">
              <a16:creationId xmlns:a16="http://schemas.microsoft.com/office/drawing/2014/main" id="{5BFDCA65-FB20-4E24-A7A6-3BCF548FB170}"/>
            </a:ext>
          </a:extLst>
        </xdr:cNvPr>
        <xdr:cNvGrpSpPr>
          <a:grpSpLocks/>
        </xdr:cNvGrpSpPr>
      </xdr:nvGrpSpPr>
      <xdr:grpSpPr bwMode="auto">
        <a:xfrm rot="3000000">
          <a:off x="10373646" y="6332589"/>
          <a:ext cx="318319" cy="76200"/>
          <a:chOff x="667" y="101"/>
          <a:chExt cx="53" cy="8"/>
        </a:xfrm>
      </xdr:grpSpPr>
      <xdr:sp macro="" textlink="">
        <xdr:nvSpPr>
          <xdr:cNvPr id="451" name="Freeform 901">
            <a:extLst>
              <a:ext uri="{FF2B5EF4-FFF2-40B4-BE49-F238E27FC236}">
                <a16:creationId xmlns:a16="http://schemas.microsoft.com/office/drawing/2014/main" id="{EA9D7D82-7D24-DB4F-DA00-DF29B000F67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2" name="Freeform 902">
            <a:extLst>
              <a:ext uri="{FF2B5EF4-FFF2-40B4-BE49-F238E27FC236}">
                <a16:creationId xmlns:a16="http://schemas.microsoft.com/office/drawing/2014/main" id="{7E02CC8B-5D49-D11C-B4E2-8C81F08BDC4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53" name="Group 903">
          <a:extLst>
            <a:ext uri="{FF2B5EF4-FFF2-40B4-BE49-F238E27FC236}">
              <a16:creationId xmlns:a16="http://schemas.microsoft.com/office/drawing/2014/main" id="{A412650D-EECD-4FFF-824B-A7289A28EBC3}"/>
            </a:ext>
          </a:extLst>
        </xdr:cNvPr>
        <xdr:cNvGrpSpPr>
          <a:grpSpLocks/>
        </xdr:cNvGrpSpPr>
      </xdr:nvGrpSpPr>
      <xdr:grpSpPr bwMode="auto">
        <a:xfrm rot="3000000">
          <a:off x="10756490" y="6631858"/>
          <a:ext cx="318320" cy="76200"/>
          <a:chOff x="667" y="101"/>
          <a:chExt cx="53" cy="8"/>
        </a:xfrm>
      </xdr:grpSpPr>
      <xdr:sp macro="" textlink="">
        <xdr:nvSpPr>
          <xdr:cNvPr id="454" name="Freeform 904">
            <a:extLst>
              <a:ext uri="{FF2B5EF4-FFF2-40B4-BE49-F238E27FC236}">
                <a16:creationId xmlns:a16="http://schemas.microsoft.com/office/drawing/2014/main" id="{66722064-CDDD-00DB-3006-920A3555BD9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5" name="Freeform 905">
            <a:extLst>
              <a:ext uri="{FF2B5EF4-FFF2-40B4-BE49-F238E27FC236}">
                <a16:creationId xmlns:a16="http://schemas.microsoft.com/office/drawing/2014/main" id="{091048A1-EE25-5F39-CFCC-75F288015FA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56" name="Group 906">
          <a:extLst>
            <a:ext uri="{FF2B5EF4-FFF2-40B4-BE49-F238E27FC236}">
              <a16:creationId xmlns:a16="http://schemas.microsoft.com/office/drawing/2014/main" id="{654F427E-064D-4E8C-8F6D-756C47ECAA3B}"/>
            </a:ext>
          </a:extLst>
        </xdr:cNvPr>
        <xdr:cNvGrpSpPr>
          <a:grpSpLocks/>
        </xdr:cNvGrpSpPr>
      </xdr:nvGrpSpPr>
      <xdr:grpSpPr bwMode="auto">
        <a:xfrm rot="3000000">
          <a:off x="10670765" y="6689008"/>
          <a:ext cx="318320" cy="76200"/>
          <a:chOff x="667" y="101"/>
          <a:chExt cx="53" cy="8"/>
        </a:xfrm>
      </xdr:grpSpPr>
      <xdr:sp macro="" textlink="">
        <xdr:nvSpPr>
          <xdr:cNvPr id="457" name="Freeform 907">
            <a:extLst>
              <a:ext uri="{FF2B5EF4-FFF2-40B4-BE49-F238E27FC236}">
                <a16:creationId xmlns:a16="http://schemas.microsoft.com/office/drawing/2014/main" id="{83C1192D-884F-4EE0-66FF-D051AA96BB3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8" name="Freeform 908">
            <a:extLst>
              <a:ext uri="{FF2B5EF4-FFF2-40B4-BE49-F238E27FC236}">
                <a16:creationId xmlns:a16="http://schemas.microsoft.com/office/drawing/2014/main" id="{84FD458B-B463-0DAB-39B6-D96068DEB92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236812</xdr:colOff>
      <xdr:row>36</xdr:row>
      <xdr:rowOff>86657</xdr:rowOff>
    </xdr:from>
    <xdr:to>
      <xdr:col>15</xdr:col>
      <xdr:colOff>556554</xdr:colOff>
      <xdr:row>37</xdr:row>
      <xdr:rowOff>3733</xdr:rowOff>
    </xdr:to>
    <xdr:sp macro="" textlink="">
      <xdr:nvSpPr>
        <xdr:cNvPr id="459" name="Text Box 912">
          <a:extLst>
            <a:ext uri="{FF2B5EF4-FFF2-40B4-BE49-F238E27FC236}">
              <a16:creationId xmlns:a16="http://schemas.microsoft.com/office/drawing/2014/main" id="{AFD70A4B-40C6-4399-A8D7-88EBB9C6C70C}"/>
            </a:ext>
          </a:extLst>
        </xdr:cNvPr>
        <xdr:cNvSpPr txBox="1">
          <a:spLocks noChangeArrowheads="1"/>
        </xdr:cNvSpPr>
      </xdr:nvSpPr>
      <xdr:spPr bwMode="auto">
        <a:xfrm>
          <a:off x="9723712" y="6121697"/>
          <a:ext cx="319742" cy="8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38100</xdr:colOff>
      <xdr:row>36</xdr:row>
      <xdr:rowOff>95250</xdr:rowOff>
    </xdr:from>
    <xdr:to>
      <xdr:col>15</xdr:col>
      <xdr:colOff>390525</xdr:colOff>
      <xdr:row>38</xdr:row>
      <xdr:rowOff>57150</xdr:rowOff>
    </xdr:to>
    <xdr:sp macro="" textlink="">
      <xdr:nvSpPr>
        <xdr:cNvPr id="460" name="Line 915">
          <a:extLst>
            <a:ext uri="{FF2B5EF4-FFF2-40B4-BE49-F238E27FC236}">
              <a16:creationId xmlns:a16="http://schemas.microsoft.com/office/drawing/2014/main" id="{B9D53917-2CBB-498F-A531-0CBF0C96A0E1}"/>
            </a:ext>
          </a:extLst>
        </xdr:cNvPr>
        <xdr:cNvSpPr>
          <a:spLocks noChangeShapeType="1"/>
        </xdr:cNvSpPr>
      </xdr:nvSpPr>
      <xdr:spPr bwMode="auto">
        <a:xfrm>
          <a:off x="9525000" y="6130290"/>
          <a:ext cx="352425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35</xdr:row>
      <xdr:rowOff>142875</xdr:rowOff>
    </xdr:from>
    <xdr:to>
      <xdr:col>16</xdr:col>
      <xdr:colOff>571500</xdr:colOff>
      <xdr:row>40</xdr:row>
      <xdr:rowOff>1003</xdr:rowOff>
    </xdr:to>
    <xdr:sp macro="" textlink="">
      <xdr:nvSpPr>
        <xdr:cNvPr id="461" name="Freeform 916">
          <a:extLst>
            <a:ext uri="{FF2B5EF4-FFF2-40B4-BE49-F238E27FC236}">
              <a16:creationId xmlns:a16="http://schemas.microsoft.com/office/drawing/2014/main" id="{079C1772-747B-49EE-AC99-836976CCDD29}"/>
            </a:ext>
          </a:extLst>
        </xdr:cNvPr>
        <xdr:cNvSpPr>
          <a:spLocks/>
        </xdr:cNvSpPr>
      </xdr:nvSpPr>
      <xdr:spPr bwMode="auto">
        <a:xfrm>
          <a:off x="9896475" y="6010275"/>
          <a:ext cx="794385" cy="696328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323849</xdr:colOff>
      <xdr:row>38</xdr:row>
      <xdr:rowOff>9524</xdr:rowOff>
    </xdr:from>
    <xdr:to>
      <xdr:col>15</xdr:col>
      <xdr:colOff>504824</xdr:colOff>
      <xdr:row>39</xdr:row>
      <xdr:rowOff>28575</xdr:rowOff>
    </xdr:to>
    <xdr:sp macro="" textlink="">
      <xdr:nvSpPr>
        <xdr:cNvPr id="462" name="Oval 917">
          <a:extLst>
            <a:ext uri="{FF2B5EF4-FFF2-40B4-BE49-F238E27FC236}">
              <a16:creationId xmlns:a16="http://schemas.microsoft.com/office/drawing/2014/main" id="{ECA130E7-193C-4F87-8E38-E7CE584FCE91}"/>
            </a:ext>
          </a:extLst>
        </xdr:cNvPr>
        <xdr:cNvSpPr>
          <a:spLocks noChangeArrowheads="1"/>
        </xdr:cNvSpPr>
      </xdr:nvSpPr>
      <xdr:spPr bwMode="auto">
        <a:xfrm>
          <a:off x="9810749" y="6379844"/>
          <a:ext cx="180975" cy="1866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552951</xdr:colOff>
      <xdr:row>35</xdr:row>
      <xdr:rowOff>71688</xdr:rowOff>
    </xdr:from>
    <xdr:to>
      <xdr:col>16</xdr:col>
      <xdr:colOff>57651</xdr:colOff>
      <xdr:row>36</xdr:row>
      <xdr:rowOff>138363</xdr:rowOff>
    </xdr:to>
    <xdr:sp macro="" textlink="">
      <xdr:nvSpPr>
        <xdr:cNvPr id="463" name="Freeform 919">
          <a:extLst>
            <a:ext uri="{FF2B5EF4-FFF2-40B4-BE49-F238E27FC236}">
              <a16:creationId xmlns:a16="http://schemas.microsoft.com/office/drawing/2014/main" id="{D8034B14-7A98-4D63-BE57-BD508796BC7A}"/>
            </a:ext>
          </a:extLst>
        </xdr:cNvPr>
        <xdr:cNvSpPr>
          <a:spLocks/>
        </xdr:cNvSpPr>
      </xdr:nvSpPr>
      <xdr:spPr bwMode="auto">
        <a:xfrm>
          <a:off x="10039851" y="5939088"/>
          <a:ext cx="137160" cy="23431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703848</xdr:colOff>
      <xdr:row>36</xdr:row>
      <xdr:rowOff>75198</xdr:rowOff>
    </xdr:from>
    <xdr:to>
      <xdr:col>16</xdr:col>
      <xdr:colOff>208548</xdr:colOff>
      <xdr:row>37</xdr:row>
      <xdr:rowOff>141873</xdr:rowOff>
    </xdr:to>
    <xdr:sp macro="" textlink="">
      <xdr:nvSpPr>
        <xdr:cNvPr id="464" name="Freeform 920">
          <a:extLst>
            <a:ext uri="{FF2B5EF4-FFF2-40B4-BE49-F238E27FC236}">
              <a16:creationId xmlns:a16="http://schemas.microsoft.com/office/drawing/2014/main" id="{4C704200-6C16-478B-9414-78EB095F8E05}"/>
            </a:ext>
          </a:extLst>
        </xdr:cNvPr>
        <xdr:cNvSpPr>
          <a:spLocks/>
        </xdr:cNvSpPr>
      </xdr:nvSpPr>
      <xdr:spPr bwMode="auto">
        <a:xfrm rot="10800000">
          <a:off x="10122168" y="6110238"/>
          <a:ext cx="205740" cy="23431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34</xdr:row>
      <xdr:rowOff>114300</xdr:rowOff>
    </xdr:from>
    <xdr:to>
      <xdr:col>16</xdr:col>
      <xdr:colOff>142875</xdr:colOff>
      <xdr:row>35</xdr:row>
      <xdr:rowOff>133350</xdr:rowOff>
    </xdr:to>
    <xdr:sp macro="" textlink="">
      <xdr:nvSpPr>
        <xdr:cNvPr id="465" name="Line 921">
          <a:extLst>
            <a:ext uri="{FF2B5EF4-FFF2-40B4-BE49-F238E27FC236}">
              <a16:creationId xmlns:a16="http://schemas.microsoft.com/office/drawing/2014/main" id="{859F59D9-2653-4522-A713-C551ADC2FC58}"/>
            </a:ext>
          </a:extLst>
        </xdr:cNvPr>
        <xdr:cNvSpPr>
          <a:spLocks noChangeShapeType="1"/>
        </xdr:cNvSpPr>
      </xdr:nvSpPr>
      <xdr:spPr bwMode="auto">
        <a:xfrm>
          <a:off x="10121265" y="5814060"/>
          <a:ext cx="140970" cy="186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619125</xdr:colOff>
      <xdr:row>34</xdr:row>
      <xdr:rowOff>95250</xdr:rowOff>
    </xdr:from>
    <xdr:to>
      <xdr:col>15</xdr:col>
      <xdr:colOff>695325</xdr:colOff>
      <xdr:row>36</xdr:row>
      <xdr:rowOff>57150</xdr:rowOff>
    </xdr:to>
    <xdr:grpSp>
      <xdr:nvGrpSpPr>
        <xdr:cNvPr id="466" name="Group 922">
          <a:extLst>
            <a:ext uri="{FF2B5EF4-FFF2-40B4-BE49-F238E27FC236}">
              <a16:creationId xmlns:a16="http://schemas.microsoft.com/office/drawing/2014/main" id="{7E2D5BD3-15F9-4AFB-B2DA-59428BA59730}"/>
            </a:ext>
          </a:extLst>
        </xdr:cNvPr>
        <xdr:cNvGrpSpPr>
          <a:grpSpLocks/>
        </xdr:cNvGrpSpPr>
      </xdr:nvGrpSpPr>
      <xdr:grpSpPr bwMode="auto">
        <a:xfrm rot="3000000">
          <a:off x="10459371" y="6275439"/>
          <a:ext cx="318319" cy="76200"/>
          <a:chOff x="667" y="101"/>
          <a:chExt cx="53" cy="8"/>
        </a:xfrm>
      </xdr:grpSpPr>
      <xdr:sp macro="" textlink="">
        <xdr:nvSpPr>
          <xdr:cNvPr id="467" name="Freeform 923">
            <a:extLst>
              <a:ext uri="{FF2B5EF4-FFF2-40B4-BE49-F238E27FC236}">
                <a16:creationId xmlns:a16="http://schemas.microsoft.com/office/drawing/2014/main" id="{25F129CA-D2E9-78EE-7F34-03ACD594A36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68" name="Freeform 924">
            <a:extLst>
              <a:ext uri="{FF2B5EF4-FFF2-40B4-BE49-F238E27FC236}">
                <a16:creationId xmlns:a16="http://schemas.microsoft.com/office/drawing/2014/main" id="{2258FEB7-25F0-12E8-3958-7633016BBB1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533400</xdr:colOff>
      <xdr:row>34</xdr:row>
      <xdr:rowOff>152400</xdr:rowOff>
    </xdr:from>
    <xdr:to>
      <xdr:col>15</xdr:col>
      <xdr:colOff>609600</xdr:colOff>
      <xdr:row>36</xdr:row>
      <xdr:rowOff>114300</xdr:rowOff>
    </xdr:to>
    <xdr:grpSp>
      <xdr:nvGrpSpPr>
        <xdr:cNvPr id="469" name="Group 925">
          <a:extLst>
            <a:ext uri="{FF2B5EF4-FFF2-40B4-BE49-F238E27FC236}">
              <a16:creationId xmlns:a16="http://schemas.microsoft.com/office/drawing/2014/main" id="{AF991014-4659-4832-81A4-8B05304345AD}"/>
            </a:ext>
          </a:extLst>
        </xdr:cNvPr>
        <xdr:cNvGrpSpPr>
          <a:grpSpLocks/>
        </xdr:cNvGrpSpPr>
      </xdr:nvGrpSpPr>
      <xdr:grpSpPr bwMode="auto">
        <a:xfrm rot="3000000">
          <a:off x="10373646" y="6332589"/>
          <a:ext cx="318319" cy="76200"/>
          <a:chOff x="667" y="101"/>
          <a:chExt cx="53" cy="8"/>
        </a:xfrm>
      </xdr:grpSpPr>
      <xdr:sp macro="" textlink="">
        <xdr:nvSpPr>
          <xdr:cNvPr id="470" name="Freeform 926">
            <a:extLst>
              <a:ext uri="{FF2B5EF4-FFF2-40B4-BE49-F238E27FC236}">
                <a16:creationId xmlns:a16="http://schemas.microsoft.com/office/drawing/2014/main" id="{92585DFF-18A4-D84C-1B3E-8C8DBBCA5BE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1" name="Freeform 927">
            <a:extLst>
              <a:ext uri="{FF2B5EF4-FFF2-40B4-BE49-F238E27FC236}">
                <a16:creationId xmlns:a16="http://schemas.microsoft.com/office/drawing/2014/main" id="{E08F997C-E7A4-1B16-FAD5-31DEAC80CFE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209550</xdr:colOff>
      <xdr:row>36</xdr:row>
      <xdr:rowOff>95250</xdr:rowOff>
    </xdr:from>
    <xdr:to>
      <xdr:col>16</xdr:col>
      <xdr:colOff>285750</xdr:colOff>
      <xdr:row>38</xdr:row>
      <xdr:rowOff>57150</xdr:rowOff>
    </xdr:to>
    <xdr:grpSp>
      <xdr:nvGrpSpPr>
        <xdr:cNvPr id="472" name="Group 928">
          <a:extLst>
            <a:ext uri="{FF2B5EF4-FFF2-40B4-BE49-F238E27FC236}">
              <a16:creationId xmlns:a16="http://schemas.microsoft.com/office/drawing/2014/main" id="{60B2FA5C-C0ED-457F-BD60-A46C017B4AC7}"/>
            </a:ext>
          </a:extLst>
        </xdr:cNvPr>
        <xdr:cNvGrpSpPr>
          <a:grpSpLocks/>
        </xdr:cNvGrpSpPr>
      </xdr:nvGrpSpPr>
      <xdr:grpSpPr bwMode="auto">
        <a:xfrm rot="3000000">
          <a:off x="10756490" y="6631858"/>
          <a:ext cx="318320" cy="76200"/>
          <a:chOff x="667" y="101"/>
          <a:chExt cx="53" cy="8"/>
        </a:xfrm>
      </xdr:grpSpPr>
      <xdr:sp macro="" textlink="">
        <xdr:nvSpPr>
          <xdr:cNvPr id="473" name="Freeform 929">
            <a:extLst>
              <a:ext uri="{FF2B5EF4-FFF2-40B4-BE49-F238E27FC236}">
                <a16:creationId xmlns:a16="http://schemas.microsoft.com/office/drawing/2014/main" id="{B9F4E394-B58F-632F-C20B-A64A83F0639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4" name="Freeform 930">
            <a:extLst>
              <a:ext uri="{FF2B5EF4-FFF2-40B4-BE49-F238E27FC236}">
                <a16:creationId xmlns:a16="http://schemas.microsoft.com/office/drawing/2014/main" id="{5E88E55C-3FA3-8BA6-CF9F-971E3BA57A6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123825</xdr:colOff>
      <xdr:row>36</xdr:row>
      <xdr:rowOff>152400</xdr:rowOff>
    </xdr:from>
    <xdr:to>
      <xdr:col>16</xdr:col>
      <xdr:colOff>200025</xdr:colOff>
      <xdr:row>38</xdr:row>
      <xdr:rowOff>114300</xdr:rowOff>
    </xdr:to>
    <xdr:grpSp>
      <xdr:nvGrpSpPr>
        <xdr:cNvPr id="475" name="Group 931">
          <a:extLst>
            <a:ext uri="{FF2B5EF4-FFF2-40B4-BE49-F238E27FC236}">
              <a16:creationId xmlns:a16="http://schemas.microsoft.com/office/drawing/2014/main" id="{0AA58585-09D5-4F34-B511-D2B4773A9078}"/>
            </a:ext>
          </a:extLst>
        </xdr:cNvPr>
        <xdr:cNvGrpSpPr>
          <a:grpSpLocks/>
        </xdr:cNvGrpSpPr>
      </xdr:nvGrpSpPr>
      <xdr:grpSpPr bwMode="auto">
        <a:xfrm rot="3000000">
          <a:off x="10670765" y="6689008"/>
          <a:ext cx="318320" cy="76200"/>
          <a:chOff x="667" y="101"/>
          <a:chExt cx="53" cy="8"/>
        </a:xfrm>
      </xdr:grpSpPr>
      <xdr:sp macro="" textlink="">
        <xdr:nvSpPr>
          <xdr:cNvPr id="476" name="Freeform 932">
            <a:extLst>
              <a:ext uri="{FF2B5EF4-FFF2-40B4-BE49-F238E27FC236}">
                <a16:creationId xmlns:a16="http://schemas.microsoft.com/office/drawing/2014/main" id="{BB729CCB-2430-2487-4EE8-6C0BC6F9F14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77" name="Freeform 933">
            <a:extLst>
              <a:ext uri="{FF2B5EF4-FFF2-40B4-BE49-F238E27FC236}">
                <a16:creationId xmlns:a16="http://schemas.microsoft.com/office/drawing/2014/main" id="{DE54DCB2-D278-FC21-49EC-8779A2D6861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524686</xdr:colOff>
      <xdr:row>38</xdr:row>
      <xdr:rowOff>15333</xdr:rowOff>
    </xdr:from>
    <xdr:ext cx="259430" cy="300595"/>
    <xdr:sp macro="" textlink="">
      <xdr:nvSpPr>
        <xdr:cNvPr id="478" name="Text Box 934">
          <a:extLst>
            <a:ext uri="{FF2B5EF4-FFF2-40B4-BE49-F238E27FC236}">
              <a16:creationId xmlns:a16="http://schemas.microsoft.com/office/drawing/2014/main" id="{FE9D80A3-5DAA-44BE-9D3F-3EF92AF197BE}"/>
            </a:ext>
          </a:extLst>
        </xdr:cNvPr>
        <xdr:cNvSpPr txBox="1">
          <a:spLocks noChangeArrowheads="1"/>
        </xdr:cNvSpPr>
      </xdr:nvSpPr>
      <xdr:spPr bwMode="auto">
        <a:xfrm>
          <a:off x="10011586" y="638565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15</xdr:col>
      <xdr:colOff>401950</xdr:colOff>
      <xdr:row>35</xdr:row>
      <xdr:rowOff>106826</xdr:rowOff>
    </xdr:from>
    <xdr:ext cx="281610" cy="98615"/>
    <xdr:sp macro="" textlink="">
      <xdr:nvSpPr>
        <xdr:cNvPr id="479" name="Text Box 935">
          <a:extLst>
            <a:ext uri="{FF2B5EF4-FFF2-40B4-BE49-F238E27FC236}">
              <a16:creationId xmlns:a16="http://schemas.microsoft.com/office/drawing/2014/main" id="{FEC2F409-1A87-4699-AF93-14410631A6F6}"/>
            </a:ext>
          </a:extLst>
        </xdr:cNvPr>
        <xdr:cNvSpPr txBox="1">
          <a:spLocks noChangeArrowheads="1"/>
        </xdr:cNvSpPr>
      </xdr:nvSpPr>
      <xdr:spPr bwMode="auto">
        <a:xfrm>
          <a:off x="9888850" y="5974226"/>
          <a:ext cx="281610" cy="98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3</xdr:col>
      <xdr:colOff>84665</xdr:colOff>
      <xdr:row>11</xdr:row>
      <xdr:rowOff>134957</xdr:rowOff>
    </xdr:from>
    <xdr:ext cx="573729" cy="409279"/>
    <xdr:sp macro="" textlink="">
      <xdr:nvSpPr>
        <xdr:cNvPr id="480" name="Text Box 951">
          <a:extLst>
            <a:ext uri="{FF2B5EF4-FFF2-40B4-BE49-F238E27FC236}">
              <a16:creationId xmlns:a16="http://schemas.microsoft.com/office/drawing/2014/main" id="{2973C0FD-7C68-482B-8C07-4475228BC787}"/>
            </a:ext>
          </a:extLst>
        </xdr:cNvPr>
        <xdr:cNvSpPr txBox="1">
          <a:spLocks noChangeArrowheads="1"/>
        </xdr:cNvSpPr>
      </xdr:nvSpPr>
      <xdr:spPr bwMode="auto">
        <a:xfrm>
          <a:off x="1982045" y="1978997"/>
          <a:ext cx="57372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　</a:t>
          </a:r>
        </a:p>
      </xdr:txBody>
    </xdr:sp>
    <xdr:clientData/>
  </xdr:oneCellAnchor>
  <xdr:twoCellAnchor>
    <xdr:from>
      <xdr:col>1</xdr:col>
      <xdr:colOff>72561</xdr:colOff>
      <xdr:row>37</xdr:row>
      <xdr:rowOff>117297</xdr:rowOff>
    </xdr:from>
    <xdr:to>
      <xdr:col>1</xdr:col>
      <xdr:colOff>482136</xdr:colOff>
      <xdr:row>38</xdr:row>
      <xdr:rowOff>145872</xdr:rowOff>
    </xdr:to>
    <xdr:grpSp>
      <xdr:nvGrpSpPr>
        <xdr:cNvPr id="481" name="Group 955">
          <a:extLst>
            <a:ext uri="{FF2B5EF4-FFF2-40B4-BE49-F238E27FC236}">
              <a16:creationId xmlns:a16="http://schemas.microsoft.com/office/drawing/2014/main" id="{6A2F9089-CD85-4500-9131-D1E9A916A99B}"/>
            </a:ext>
          </a:extLst>
        </xdr:cNvPr>
        <xdr:cNvGrpSpPr>
          <a:grpSpLocks/>
        </xdr:cNvGrpSpPr>
      </xdr:nvGrpSpPr>
      <xdr:grpSpPr bwMode="auto">
        <a:xfrm>
          <a:off x="140158" y="6711055"/>
          <a:ext cx="409575" cy="206785"/>
          <a:chOff x="1389" y="516"/>
          <a:chExt cx="43" cy="21"/>
        </a:xfrm>
      </xdr:grpSpPr>
      <xdr:sp macro="" textlink="">
        <xdr:nvSpPr>
          <xdr:cNvPr id="482" name="Freeform 956">
            <a:extLst>
              <a:ext uri="{FF2B5EF4-FFF2-40B4-BE49-F238E27FC236}">
                <a16:creationId xmlns:a16="http://schemas.microsoft.com/office/drawing/2014/main" id="{C535A4DE-680D-B93E-B716-FBD6252A6EE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3" name="Freeform 957">
            <a:extLst>
              <a:ext uri="{FF2B5EF4-FFF2-40B4-BE49-F238E27FC236}">
                <a16:creationId xmlns:a16="http://schemas.microsoft.com/office/drawing/2014/main" id="{780795C0-DB2A-7F2E-A83E-97FBF24E831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11121</xdr:colOff>
      <xdr:row>37</xdr:row>
      <xdr:rowOff>2608</xdr:rowOff>
    </xdr:from>
    <xdr:ext cx="634725" cy="177997"/>
    <xdr:sp macro="" textlink="">
      <xdr:nvSpPr>
        <xdr:cNvPr id="484" name="Text Box 959">
          <a:extLst>
            <a:ext uri="{FF2B5EF4-FFF2-40B4-BE49-F238E27FC236}">
              <a16:creationId xmlns:a16="http://schemas.microsoft.com/office/drawing/2014/main" id="{8B38A075-78DE-4B76-860C-709F0B1B5A13}"/>
            </a:ext>
          </a:extLst>
        </xdr:cNvPr>
        <xdr:cNvSpPr txBox="1">
          <a:spLocks noChangeArrowheads="1"/>
        </xdr:cNvSpPr>
      </xdr:nvSpPr>
      <xdr:spPr bwMode="auto">
        <a:xfrm>
          <a:off x="643581" y="6205288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13</xdr:col>
      <xdr:colOff>310103</xdr:colOff>
      <xdr:row>6</xdr:row>
      <xdr:rowOff>104775</xdr:rowOff>
    </xdr:from>
    <xdr:to>
      <xdr:col>14</xdr:col>
      <xdr:colOff>452978</xdr:colOff>
      <xdr:row>6</xdr:row>
      <xdr:rowOff>104775</xdr:rowOff>
    </xdr:to>
    <xdr:sp macro="" textlink="">
      <xdr:nvSpPr>
        <xdr:cNvPr id="485" name="Line 964">
          <a:extLst>
            <a:ext uri="{FF2B5EF4-FFF2-40B4-BE49-F238E27FC236}">
              <a16:creationId xmlns:a16="http://schemas.microsoft.com/office/drawing/2014/main" id="{9656F785-A8B1-48DA-8660-C04BBF0F01C3}"/>
            </a:ext>
          </a:extLst>
        </xdr:cNvPr>
        <xdr:cNvSpPr>
          <a:spLocks noChangeShapeType="1"/>
        </xdr:cNvSpPr>
      </xdr:nvSpPr>
      <xdr:spPr bwMode="auto">
        <a:xfrm>
          <a:off x="8532083" y="1110615"/>
          <a:ext cx="7753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38100</xdr:colOff>
      <xdr:row>7</xdr:row>
      <xdr:rowOff>19243</xdr:rowOff>
    </xdr:from>
    <xdr:ext cx="695326" cy="276032"/>
    <xdr:sp macro="" textlink="">
      <xdr:nvSpPr>
        <xdr:cNvPr id="486" name="Text Box 966">
          <a:extLst>
            <a:ext uri="{FF2B5EF4-FFF2-40B4-BE49-F238E27FC236}">
              <a16:creationId xmlns:a16="http://schemas.microsoft.com/office/drawing/2014/main" id="{69D38FC3-AB52-4BAD-93E7-D17F89E56920}"/>
            </a:ext>
          </a:extLst>
        </xdr:cNvPr>
        <xdr:cNvSpPr txBox="1">
          <a:spLocks noChangeArrowheads="1"/>
        </xdr:cNvSpPr>
      </xdr:nvSpPr>
      <xdr:spPr bwMode="auto">
        <a:xfrm>
          <a:off x="8260080" y="1192723"/>
          <a:ext cx="695326" cy="2760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676274</xdr:colOff>
      <xdr:row>7</xdr:row>
      <xdr:rowOff>47625</xdr:rowOff>
    </xdr:from>
    <xdr:to>
      <xdr:col>14</xdr:col>
      <xdr:colOff>209550</xdr:colOff>
      <xdr:row>9</xdr:row>
      <xdr:rowOff>9525</xdr:rowOff>
    </xdr:to>
    <xdr:sp macro="" textlink="">
      <xdr:nvSpPr>
        <xdr:cNvPr id="487" name="Freeform 969">
          <a:extLst>
            <a:ext uri="{FF2B5EF4-FFF2-40B4-BE49-F238E27FC236}">
              <a16:creationId xmlns:a16="http://schemas.microsoft.com/office/drawing/2014/main" id="{B5A73568-CFEA-458B-98A8-C0F6583BF0D3}"/>
            </a:ext>
          </a:extLst>
        </xdr:cNvPr>
        <xdr:cNvSpPr>
          <a:spLocks/>
        </xdr:cNvSpPr>
      </xdr:nvSpPr>
      <xdr:spPr bwMode="auto">
        <a:xfrm>
          <a:off x="8852534" y="1221105"/>
          <a:ext cx="211456" cy="29718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682244</xdr:colOff>
      <xdr:row>43</xdr:row>
      <xdr:rowOff>59263</xdr:rowOff>
    </xdr:from>
    <xdr:to>
      <xdr:col>4</xdr:col>
      <xdr:colOff>165178</xdr:colOff>
      <xdr:row>48</xdr:row>
      <xdr:rowOff>150399</xdr:rowOff>
    </xdr:to>
    <xdr:sp macro="" textlink="">
      <xdr:nvSpPr>
        <xdr:cNvPr id="488" name="Freeform 973">
          <a:extLst>
            <a:ext uri="{FF2B5EF4-FFF2-40B4-BE49-F238E27FC236}">
              <a16:creationId xmlns:a16="http://schemas.microsoft.com/office/drawing/2014/main" id="{E9954BC1-76F1-492D-949F-CF8E874E08AF}"/>
            </a:ext>
          </a:extLst>
        </xdr:cNvPr>
        <xdr:cNvSpPr>
          <a:spLocks/>
        </xdr:cNvSpPr>
      </xdr:nvSpPr>
      <xdr:spPr bwMode="auto">
        <a:xfrm>
          <a:off x="2526284" y="7267783"/>
          <a:ext cx="168734" cy="92933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517603</xdr:colOff>
      <xdr:row>44</xdr:row>
      <xdr:rowOff>47621</xdr:rowOff>
    </xdr:from>
    <xdr:to>
      <xdr:col>4</xdr:col>
      <xdr:colOff>79453</xdr:colOff>
      <xdr:row>44</xdr:row>
      <xdr:rowOff>116412</xdr:rowOff>
    </xdr:to>
    <xdr:sp macro="" textlink="">
      <xdr:nvSpPr>
        <xdr:cNvPr id="489" name="Line 974">
          <a:extLst>
            <a:ext uri="{FF2B5EF4-FFF2-40B4-BE49-F238E27FC236}">
              <a16:creationId xmlns:a16="http://schemas.microsoft.com/office/drawing/2014/main" id="{205AE48B-E037-447A-9F5A-ED3E9ADD888A}"/>
            </a:ext>
          </a:extLst>
        </xdr:cNvPr>
        <xdr:cNvSpPr>
          <a:spLocks noChangeShapeType="1"/>
        </xdr:cNvSpPr>
      </xdr:nvSpPr>
      <xdr:spPr bwMode="auto">
        <a:xfrm flipV="1">
          <a:off x="2414983" y="7423781"/>
          <a:ext cx="19431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319371</xdr:colOff>
      <xdr:row>43</xdr:row>
      <xdr:rowOff>128868</xdr:rowOff>
    </xdr:from>
    <xdr:to>
      <xdr:col>3</xdr:col>
      <xdr:colOff>700371</xdr:colOff>
      <xdr:row>46</xdr:row>
      <xdr:rowOff>81243</xdr:rowOff>
    </xdr:to>
    <xdr:sp macro="" textlink="">
      <xdr:nvSpPr>
        <xdr:cNvPr id="490" name="Freeform 975">
          <a:extLst>
            <a:ext uri="{FF2B5EF4-FFF2-40B4-BE49-F238E27FC236}">
              <a16:creationId xmlns:a16="http://schemas.microsoft.com/office/drawing/2014/main" id="{64ACA090-291F-44D8-873D-CD0E7D45C6F0}"/>
            </a:ext>
          </a:extLst>
        </xdr:cNvPr>
        <xdr:cNvSpPr>
          <a:spLocks/>
        </xdr:cNvSpPr>
      </xdr:nvSpPr>
      <xdr:spPr bwMode="auto">
        <a:xfrm>
          <a:off x="2216751" y="7337388"/>
          <a:ext cx="312420" cy="45529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682459</xdr:colOff>
      <xdr:row>45</xdr:row>
      <xdr:rowOff>115186</xdr:rowOff>
    </xdr:from>
    <xdr:ext cx="710305" cy="203645"/>
    <xdr:sp macro="" textlink="">
      <xdr:nvSpPr>
        <xdr:cNvPr id="491" name="Text Box 979">
          <a:extLst>
            <a:ext uri="{FF2B5EF4-FFF2-40B4-BE49-F238E27FC236}">
              <a16:creationId xmlns:a16="http://schemas.microsoft.com/office/drawing/2014/main" id="{447FAE58-1637-430A-851A-A4C53294F6CE}"/>
            </a:ext>
          </a:extLst>
        </xdr:cNvPr>
        <xdr:cNvSpPr txBox="1">
          <a:spLocks noChangeArrowheads="1"/>
        </xdr:cNvSpPr>
      </xdr:nvSpPr>
      <xdr:spPr bwMode="auto">
        <a:xfrm>
          <a:off x="2526499" y="7658986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阪合部局</a:t>
          </a:r>
        </a:p>
      </xdr:txBody>
    </xdr:sp>
    <xdr:clientData/>
  </xdr:oneCellAnchor>
  <xdr:twoCellAnchor>
    <xdr:from>
      <xdr:col>3</xdr:col>
      <xdr:colOff>497893</xdr:colOff>
      <xdr:row>48</xdr:row>
      <xdr:rowOff>181835</xdr:rowOff>
    </xdr:from>
    <xdr:to>
      <xdr:col>3</xdr:col>
      <xdr:colOff>657797</xdr:colOff>
      <xdr:row>53</xdr:row>
      <xdr:rowOff>128791</xdr:rowOff>
    </xdr:to>
    <xdr:sp macro="" textlink="">
      <xdr:nvSpPr>
        <xdr:cNvPr id="492" name="Freeform 983">
          <a:extLst>
            <a:ext uri="{FF2B5EF4-FFF2-40B4-BE49-F238E27FC236}">
              <a16:creationId xmlns:a16="http://schemas.microsoft.com/office/drawing/2014/main" id="{37978335-D7B1-4397-B02D-52A6A3FCAF93}"/>
            </a:ext>
          </a:extLst>
        </xdr:cNvPr>
        <xdr:cNvSpPr>
          <a:spLocks/>
        </xdr:cNvSpPr>
      </xdr:nvSpPr>
      <xdr:spPr bwMode="auto">
        <a:xfrm>
          <a:off x="2395273" y="8213315"/>
          <a:ext cx="137044" cy="80039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662419</xdr:colOff>
      <xdr:row>54</xdr:row>
      <xdr:rowOff>115169</xdr:rowOff>
    </xdr:from>
    <xdr:to>
      <xdr:col>3</xdr:col>
      <xdr:colOff>662516</xdr:colOff>
      <xdr:row>56</xdr:row>
      <xdr:rowOff>162982</xdr:rowOff>
    </xdr:to>
    <xdr:sp macro="" textlink="">
      <xdr:nvSpPr>
        <xdr:cNvPr id="493" name="Line 984">
          <a:extLst>
            <a:ext uri="{FF2B5EF4-FFF2-40B4-BE49-F238E27FC236}">
              <a16:creationId xmlns:a16="http://schemas.microsoft.com/office/drawing/2014/main" id="{682DBDC4-58B2-4314-930F-84EF6534B06A}"/>
            </a:ext>
          </a:extLst>
        </xdr:cNvPr>
        <xdr:cNvSpPr>
          <a:spLocks noChangeShapeType="1"/>
        </xdr:cNvSpPr>
      </xdr:nvSpPr>
      <xdr:spPr bwMode="auto">
        <a:xfrm flipH="1" flipV="1">
          <a:off x="2529319" y="9167729"/>
          <a:ext cx="97" cy="3830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655492</xdr:colOff>
      <xdr:row>54</xdr:row>
      <xdr:rowOff>160194</xdr:rowOff>
    </xdr:from>
    <xdr:to>
      <xdr:col>4</xdr:col>
      <xdr:colOff>112568</xdr:colOff>
      <xdr:row>55</xdr:row>
      <xdr:rowOff>103714</xdr:rowOff>
    </xdr:to>
    <xdr:sp macro="" textlink="">
      <xdr:nvSpPr>
        <xdr:cNvPr id="494" name="Freeform 985">
          <a:extLst>
            <a:ext uri="{FF2B5EF4-FFF2-40B4-BE49-F238E27FC236}">
              <a16:creationId xmlns:a16="http://schemas.microsoft.com/office/drawing/2014/main" id="{25119C5D-D7A0-4C4E-9DDA-5872B8D4CD61}"/>
            </a:ext>
          </a:extLst>
        </xdr:cNvPr>
        <xdr:cNvSpPr>
          <a:spLocks/>
        </xdr:cNvSpPr>
      </xdr:nvSpPr>
      <xdr:spPr bwMode="auto">
        <a:xfrm>
          <a:off x="2530012" y="9212754"/>
          <a:ext cx="112396" cy="111160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  <a:gd name="connsiteX0" fmla="*/ 0 w 13077"/>
            <a:gd name="connsiteY0" fmla="*/ 12539 h 12539"/>
            <a:gd name="connsiteX1" fmla="*/ 13077 w 13077"/>
            <a:gd name="connsiteY1" fmla="*/ 0 h 12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77" h="12539">
              <a:moveTo>
                <a:pt x="0" y="12539"/>
              </a:moveTo>
              <a:cubicBezTo>
                <a:pt x="3333" y="9206"/>
                <a:pt x="9744" y="3333"/>
                <a:pt x="13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15585</xdr:colOff>
      <xdr:row>53</xdr:row>
      <xdr:rowOff>165992</xdr:rowOff>
    </xdr:from>
    <xdr:to>
      <xdr:col>4</xdr:col>
      <xdr:colOff>158460</xdr:colOff>
      <xdr:row>54</xdr:row>
      <xdr:rowOff>156467</xdr:rowOff>
    </xdr:to>
    <xdr:sp macro="" textlink="">
      <xdr:nvSpPr>
        <xdr:cNvPr id="495" name="Oval 986">
          <a:extLst>
            <a:ext uri="{FF2B5EF4-FFF2-40B4-BE49-F238E27FC236}">
              <a16:creationId xmlns:a16="http://schemas.microsoft.com/office/drawing/2014/main" id="{5EB32DFB-4CF4-4D6A-B109-4AFFC6C2AEAA}"/>
            </a:ext>
          </a:extLst>
        </xdr:cNvPr>
        <xdr:cNvSpPr>
          <a:spLocks noChangeArrowheads="1"/>
        </xdr:cNvSpPr>
      </xdr:nvSpPr>
      <xdr:spPr bwMode="auto">
        <a:xfrm>
          <a:off x="2545425" y="9050912"/>
          <a:ext cx="142875" cy="15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27737</xdr:colOff>
      <xdr:row>53</xdr:row>
      <xdr:rowOff>138435</xdr:rowOff>
    </xdr:from>
    <xdr:to>
      <xdr:col>4</xdr:col>
      <xdr:colOff>547195</xdr:colOff>
      <xdr:row>54</xdr:row>
      <xdr:rowOff>6454</xdr:rowOff>
    </xdr:to>
    <xdr:sp macro="" textlink="">
      <xdr:nvSpPr>
        <xdr:cNvPr id="496" name="Freeform 988">
          <a:extLst>
            <a:ext uri="{FF2B5EF4-FFF2-40B4-BE49-F238E27FC236}">
              <a16:creationId xmlns:a16="http://schemas.microsoft.com/office/drawing/2014/main" id="{84B8A53B-1E28-4FF8-9155-715622598B27}"/>
            </a:ext>
          </a:extLst>
        </xdr:cNvPr>
        <xdr:cNvSpPr>
          <a:spLocks/>
        </xdr:cNvSpPr>
      </xdr:nvSpPr>
      <xdr:spPr bwMode="auto">
        <a:xfrm rot="600000">
          <a:off x="1925117" y="9023355"/>
          <a:ext cx="1151918" cy="35659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64"/>
            <a:gd name="connsiteY0" fmla="*/ 1888 h 4211"/>
            <a:gd name="connsiteX1" fmla="*/ 987 w 9964"/>
            <a:gd name="connsiteY1" fmla="*/ 3959 h 4211"/>
            <a:gd name="connsiteX2" fmla="*/ 7964 w 9964"/>
            <a:gd name="connsiteY2" fmla="*/ 4211 h 4211"/>
            <a:gd name="connsiteX3" fmla="*/ 9964 w 9964"/>
            <a:gd name="connsiteY3" fmla="*/ 0 h 4211"/>
            <a:gd name="connsiteX0" fmla="*/ 0 w 9984"/>
            <a:gd name="connsiteY0" fmla="*/ 7463 h 10000"/>
            <a:gd name="connsiteX1" fmla="*/ 975 w 9984"/>
            <a:gd name="connsiteY1" fmla="*/ 9402 h 10000"/>
            <a:gd name="connsiteX2" fmla="*/ 7977 w 9984"/>
            <a:gd name="connsiteY2" fmla="*/ 10000 h 10000"/>
            <a:gd name="connsiteX3" fmla="*/ 9984 w 998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84" h="10000">
              <a:moveTo>
                <a:pt x="0" y="7463"/>
              </a:moveTo>
              <a:lnTo>
                <a:pt x="975" y="9402"/>
              </a:lnTo>
              <a:lnTo>
                <a:pt x="7977" y="10000"/>
              </a:lnTo>
              <a:lnTo>
                <a:pt x="9984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155833</xdr:colOff>
      <xdr:row>54</xdr:row>
      <xdr:rowOff>68773</xdr:rowOff>
    </xdr:from>
    <xdr:to>
      <xdr:col>4</xdr:col>
      <xdr:colOff>648861</xdr:colOff>
      <xdr:row>56</xdr:row>
      <xdr:rowOff>92907</xdr:rowOff>
    </xdr:to>
    <xdr:sp macro="" textlink="">
      <xdr:nvSpPr>
        <xdr:cNvPr id="497" name="Freeform 991">
          <a:extLst>
            <a:ext uri="{FF2B5EF4-FFF2-40B4-BE49-F238E27FC236}">
              <a16:creationId xmlns:a16="http://schemas.microsoft.com/office/drawing/2014/main" id="{DBCF36F5-4B1B-43EB-8B62-E72D9107D4FA}"/>
            </a:ext>
          </a:extLst>
        </xdr:cNvPr>
        <xdr:cNvSpPr>
          <a:spLocks/>
        </xdr:cNvSpPr>
      </xdr:nvSpPr>
      <xdr:spPr bwMode="auto">
        <a:xfrm rot="2647453">
          <a:off x="2685673" y="9121333"/>
          <a:ext cx="477788" cy="35941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  <a:gd name="connsiteX0" fmla="*/ 0 w 13076"/>
            <a:gd name="connsiteY0" fmla="*/ 42064 h 42228"/>
            <a:gd name="connsiteX1" fmla="*/ 13076 w 13076"/>
            <a:gd name="connsiteY1" fmla="*/ 164 h 42228"/>
            <a:gd name="connsiteX0" fmla="*/ 0 w 13702"/>
            <a:gd name="connsiteY0" fmla="*/ 41900 h 45564"/>
            <a:gd name="connsiteX1" fmla="*/ 13076 w 13702"/>
            <a:gd name="connsiteY1" fmla="*/ 0 h 45564"/>
            <a:gd name="connsiteX0" fmla="*/ 0 w 14163"/>
            <a:gd name="connsiteY0" fmla="*/ 41900 h 48058"/>
            <a:gd name="connsiteX1" fmla="*/ 13076 w 14163"/>
            <a:gd name="connsiteY1" fmla="*/ 0 h 48058"/>
            <a:gd name="connsiteX0" fmla="*/ 0 w 15718"/>
            <a:gd name="connsiteY0" fmla="*/ 38885 h 45962"/>
            <a:gd name="connsiteX1" fmla="*/ 14789 w 15718"/>
            <a:gd name="connsiteY1" fmla="*/ 0 h 45962"/>
            <a:gd name="connsiteX0" fmla="*/ 0 w 14789"/>
            <a:gd name="connsiteY0" fmla="*/ 38885 h 43108"/>
            <a:gd name="connsiteX1" fmla="*/ 14789 w 14789"/>
            <a:gd name="connsiteY1" fmla="*/ 0 h 43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89" h="43108">
              <a:moveTo>
                <a:pt x="0" y="38885"/>
              </a:moveTo>
              <a:cubicBezTo>
                <a:pt x="10868" y="47848"/>
                <a:pt x="10937" y="45809"/>
                <a:pt x="147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552450</xdr:colOff>
      <xdr:row>62</xdr:row>
      <xdr:rowOff>19050</xdr:rowOff>
    </xdr:to>
    <xdr:sp macro="" textlink="">
      <xdr:nvSpPr>
        <xdr:cNvPr id="498" name="Freeform 995">
          <a:extLst>
            <a:ext uri="{FF2B5EF4-FFF2-40B4-BE49-F238E27FC236}">
              <a16:creationId xmlns:a16="http://schemas.microsoft.com/office/drawing/2014/main" id="{04D2254F-E7BD-4EAF-A685-2ABDCB78DBE2}"/>
            </a:ext>
          </a:extLst>
        </xdr:cNvPr>
        <xdr:cNvSpPr>
          <a:spLocks/>
        </xdr:cNvSpPr>
      </xdr:nvSpPr>
      <xdr:spPr bwMode="auto">
        <a:xfrm>
          <a:off x="1916430" y="10077450"/>
          <a:ext cx="533400" cy="33528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62</xdr:row>
      <xdr:rowOff>19050</xdr:rowOff>
    </xdr:from>
    <xdr:to>
      <xdr:col>4</xdr:col>
      <xdr:colOff>533400</xdr:colOff>
      <xdr:row>63</xdr:row>
      <xdr:rowOff>142875</xdr:rowOff>
    </xdr:to>
    <xdr:sp macro="" textlink="">
      <xdr:nvSpPr>
        <xdr:cNvPr id="499" name="Freeform 996">
          <a:extLst>
            <a:ext uri="{FF2B5EF4-FFF2-40B4-BE49-F238E27FC236}">
              <a16:creationId xmlns:a16="http://schemas.microsoft.com/office/drawing/2014/main" id="{66FD381C-F5CC-4227-8A17-425C2372320E}"/>
            </a:ext>
          </a:extLst>
        </xdr:cNvPr>
        <xdr:cNvSpPr>
          <a:spLocks/>
        </xdr:cNvSpPr>
      </xdr:nvSpPr>
      <xdr:spPr bwMode="auto">
        <a:xfrm>
          <a:off x="2449830" y="10412730"/>
          <a:ext cx="613410" cy="29146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169183</xdr:colOff>
      <xdr:row>60</xdr:row>
      <xdr:rowOff>8620</xdr:rowOff>
    </xdr:from>
    <xdr:to>
      <xdr:col>4</xdr:col>
      <xdr:colOff>512535</xdr:colOff>
      <xdr:row>61</xdr:row>
      <xdr:rowOff>31750</xdr:rowOff>
    </xdr:to>
    <xdr:sp macro="" textlink="">
      <xdr:nvSpPr>
        <xdr:cNvPr id="500" name="Text Box 997">
          <a:extLst>
            <a:ext uri="{FF2B5EF4-FFF2-40B4-BE49-F238E27FC236}">
              <a16:creationId xmlns:a16="http://schemas.microsoft.com/office/drawing/2014/main" id="{3D082333-23BE-48A4-A0A9-4366551D653B}"/>
            </a:ext>
          </a:extLst>
        </xdr:cNvPr>
        <xdr:cNvSpPr txBox="1">
          <a:spLocks noChangeArrowheads="1"/>
        </xdr:cNvSpPr>
      </xdr:nvSpPr>
      <xdr:spPr bwMode="auto">
        <a:xfrm>
          <a:off x="2699023" y="10067020"/>
          <a:ext cx="343352" cy="19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4</xdr:col>
      <xdr:colOff>167925</xdr:colOff>
      <xdr:row>61</xdr:row>
      <xdr:rowOff>26908</xdr:rowOff>
    </xdr:from>
    <xdr:to>
      <xdr:col>4</xdr:col>
      <xdr:colOff>417457</xdr:colOff>
      <xdr:row>61</xdr:row>
      <xdr:rowOff>88194</xdr:rowOff>
    </xdr:to>
    <xdr:cxnSp macro="">
      <xdr:nvCxnSpPr>
        <xdr:cNvPr id="501" name="AutoShape 999">
          <a:extLst>
            <a:ext uri="{FF2B5EF4-FFF2-40B4-BE49-F238E27FC236}">
              <a16:creationId xmlns:a16="http://schemas.microsoft.com/office/drawing/2014/main" id="{73E47173-DC84-451B-9D3A-58DD96C8F324}"/>
            </a:ext>
          </a:extLst>
        </xdr:cNvPr>
        <xdr:cNvCxnSpPr>
          <a:cxnSpLocks noChangeShapeType="1"/>
        </xdr:cNvCxnSpPr>
      </xdr:nvCxnSpPr>
      <xdr:spPr bwMode="auto">
        <a:xfrm>
          <a:off x="2697765" y="10252948"/>
          <a:ext cx="249532" cy="6128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476055</xdr:colOff>
      <xdr:row>61</xdr:row>
      <xdr:rowOff>123630</xdr:rowOff>
    </xdr:from>
    <xdr:to>
      <xdr:col>3</xdr:col>
      <xdr:colOff>641480</xdr:colOff>
      <xdr:row>62</xdr:row>
      <xdr:rowOff>116632</xdr:rowOff>
    </xdr:to>
    <xdr:sp macro="" textlink="">
      <xdr:nvSpPr>
        <xdr:cNvPr id="502" name="Oval 1000">
          <a:extLst>
            <a:ext uri="{FF2B5EF4-FFF2-40B4-BE49-F238E27FC236}">
              <a16:creationId xmlns:a16="http://schemas.microsoft.com/office/drawing/2014/main" id="{5DB879CE-A26B-4F55-BC13-09EBEB6B4B8D}"/>
            </a:ext>
          </a:extLst>
        </xdr:cNvPr>
        <xdr:cNvSpPr>
          <a:spLocks noChangeArrowheads="1"/>
        </xdr:cNvSpPr>
      </xdr:nvSpPr>
      <xdr:spPr bwMode="auto">
        <a:xfrm>
          <a:off x="2373435" y="10349670"/>
          <a:ext cx="157805" cy="160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38284</xdr:colOff>
      <xdr:row>5</xdr:row>
      <xdr:rowOff>40949</xdr:rowOff>
    </xdr:from>
    <xdr:ext cx="820918" cy="147216"/>
    <xdr:sp macro="" textlink="">
      <xdr:nvSpPr>
        <xdr:cNvPr id="503" name="Text Box 1001">
          <a:extLst>
            <a:ext uri="{FF2B5EF4-FFF2-40B4-BE49-F238E27FC236}">
              <a16:creationId xmlns:a16="http://schemas.microsoft.com/office/drawing/2014/main" id="{422209D6-0EAC-47C7-9762-825407B3E7F6}"/>
            </a:ext>
          </a:extLst>
        </xdr:cNvPr>
        <xdr:cNvSpPr txBox="1">
          <a:spLocks noChangeArrowheads="1"/>
        </xdr:cNvSpPr>
      </xdr:nvSpPr>
      <xdr:spPr bwMode="auto">
        <a:xfrm>
          <a:off x="8260264" y="879149"/>
          <a:ext cx="820918" cy="1472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oneCellAnchor>
    <xdr:from>
      <xdr:col>1</xdr:col>
      <xdr:colOff>374959</xdr:colOff>
      <xdr:row>30</xdr:row>
      <xdr:rowOff>59517</xdr:rowOff>
    </xdr:from>
    <xdr:ext cx="259430" cy="276422"/>
    <xdr:sp macro="" textlink="">
      <xdr:nvSpPr>
        <xdr:cNvPr id="504" name="Text Box 1007">
          <a:extLst>
            <a:ext uri="{FF2B5EF4-FFF2-40B4-BE49-F238E27FC236}">
              <a16:creationId xmlns:a16="http://schemas.microsoft.com/office/drawing/2014/main" id="{837F72A6-D165-4865-81F0-0A14C9A01DD4}"/>
            </a:ext>
          </a:extLst>
        </xdr:cNvPr>
        <xdr:cNvSpPr txBox="1">
          <a:spLocks noChangeArrowheads="1"/>
        </xdr:cNvSpPr>
      </xdr:nvSpPr>
      <xdr:spPr bwMode="auto">
        <a:xfrm>
          <a:off x="1007419" y="5088717"/>
          <a:ext cx="259430" cy="27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499881</xdr:colOff>
      <xdr:row>13</xdr:row>
      <xdr:rowOff>41009</xdr:rowOff>
    </xdr:from>
    <xdr:to>
      <xdr:col>3</xdr:col>
      <xdr:colOff>596384</xdr:colOff>
      <xdr:row>14</xdr:row>
      <xdr:rowOff>85066</xdr:rowOff>
    </xdr:to>
    <xdr:sp macro="" textlink="">
      <xdr:nvSpPr>
        <xdr:cNvPr id="505" name="Rectangle 1051">
          <a:extLst>
            <a:ext uri="{FF2B5EF4-FFF2-40B4-BE49-F238E27FC236}">
              <a16:creationId xmlns:a16="http://schemas.microsoft.com/office/drawing/2014/main" id="{44298DEF-2E0A-476F-8E78-0BAA69CEF739}"/>
            </a:ext>
          </a:extLst>
        </xdr:cNvPr>
        <xdr:cNvSpPr>
          <a:spLocks noChangeArrowheads="1"/>
        </xdr:cNvSpPr>
      </xdr:nvSpPr>
      <xdr:spPr bwMode="auto">
        <a:xfrm rot="17580000">
          <a:off x="2339664" y="2277926"/>
          <a:ext cx="211697" cy="96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74947"/>
    <xdr:sp macro="" textlink="">
      <xdr:nvSpPr>
        <xdr:cNvPr id="506" name="Text Box 1052">
          <a:extLst>
            <a:ext uri="{FF2B5EF4-FFF2-40B4-BE49-F238E27FC236}">
              <a16:creationId xmlns:a16="http://schemas.microsoft.com/office/drawing/2014/main" id="{54E6B3C8-91FE-432D-92BE-9A01D2AA03AA}"/>
            </a:ext>
          </a:extLst>
        </xdr:cNvPr>
        <xdr:cNvSpPr txBox="1">
          <a:spLocks noChangeArrowheads="1"/>
        </xdr:cNvSpPr>
      </xdr:nvSpPr>
      <xdr:spPr bwMode="auto">
        <a:xfrm>
          <a:off x="1903597" y="2403140"/>
          <a:ext cx="489472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5</xdr:col>
      <xdr:colOff>400539</xdr:colOff>
      <xdr:row>54</xdr:row>
      <xdr:rowOff>153246</xdr:rowOff>
    </xdr:from>
    <xdr:to>
      <xdr:col>5</xdr:col>
      <xdr:colOff>686289</xdr:colOff>
      <xdr:row>56</xdr:row>
      <xdr:rowOff>28673</xdr:rowOff>
    </xdr:to>
    <xdr:grpSp>
      <xdr:nvGrpSpPr>
        <xdr:cNvPr id="507" name="Group 1055">
          <a:extLst>
            <a:ext uri="{FF2B5EF4-FFF2-40B4-BE49-F238E27FC236}">
              <a16:creationId xmlns:a16="http://schemas.microsoft.com/office/drawing/2014/main" id="{5BE29FED-8F2A-47B5-83AC-55AF0F0856E5}"/>
            </a:ext>
          </a:extLst>
        </xdr:cNvPr>
        <xdr:cNvGrpSpPr>
          <a:grpSpLocks/>
        </xdr:cNvGrpSpPr>
      </xdr:nvGrpSpPr>
      <xdr:grpSpPr bwMode="auto">
        <a:xfrm rot="4500000">
          <a:off x="3321862" y="9731181"/>
          <a:ext cx="231846" cy="285750"/>
          <a:chOff x="718" y="97"/>
          <a:chExt cx="23" cy="15"/>
        </a:xfrm>
      </xdr:grpSpPr>
      <xdr:sp macro="" textlink="">
        <xdr:nvSpPr>
          <xdr:cNvPr id="508" name="Freeform 1056">
            <a:extLst>
              <a:ext uri="{FF2B5EF4-FFF2-40B4-BE49-F238E27FC236}">
                <a16:creationId xmlns:a16="http://schemas.microsoft.com/office/drawing/2014/main" id="{A0360F94-094A-69BB-9374-FA5169BF0C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9" name="Freeform 1057">
            <a:extLst>
              <a:ext uri="{FF2B5EF4-FFF2-40B4-BE49-F238E27FC236}">
                <a16:creationId xmlns:a16="http://schemas.microsoft.com/office/drawing/2014/main" id="{39E463A5-9E19-DE81-2107-12D56449294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437476</xdr:colOff>
      <xdr:row>47</xdr:row>
      <xdr:rowOff>141994</xdr:rowOff>
    </xdr:from>
    <xdr:to>
      <xdr:col>2</xdr:col>
      <xdr:colOff>694651</xdr:colOff>
      <xdr:row>48</xdr:row>
      <xdr:rowOff>73182</xdr:rowOff>
    </xdr:to>
    <xdr:grpSp>
      <xdr:nvGrpSpPr>
        <xdr:cNvPr id="510" name="Group 1076">
          <a:extLst>
            <a:ext uri="{FF2B5EF4-FFF2-40B4-BE49-F238E27FC236}">
              <a16:creationId xmlns:a16="http://schemas.microsoft.com/office/drawing/2014/main" id="{5938F10D-F6C2-4842-966B-149AD29CFAE0}"/>
            </a:ext>
          </a:extLst>
        </xdr:cNvPr>
        <xdr:cNvGrpSpPr>
          <a:grpSpLocks/>
        </xdr:cNvGrpSpPr>
      </xdr:nvGrpSpPr>
      <xdr:grpSpPr bwMode="auto">
        <a:xfrm rot="-300000">
          <a:off x="505073" y="8499413"/>
          <a:ext cx="963868" cy="109398"/>
          <a:chOff x="347" y="977"/>
          <a:chExt cx="129" cy="8"/>
        </a:xfrm>
      </xdr:grpSpPr>
      <xdr:sp macro="" textlink="">
        <xdr:nvSpPr>
          <xdr:cNvPr id="511" name="Line 1077">
            <a:extLst>
              <a:ext uri="{FF2B5EF4-FFF2-40B4-BE49-F238E27FC236}">
                <a16:creationId xmlns:a16="http://schemas.microsoft.com/office/drawing/2014/main" id="{14ECDB6F-21A3-A8E0-1C78-B8D93549C705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" name="Line 1078">
            <a:extLst>
              <a:ext uri="{FF2B5EF4-FFF2-40B4-BE49-F238E27FC236}">
                <a16:creationId xmlns:a16="http://schemas.microsoft.com/office/drawing/2014/main" id="{D698AA3F-1D89-8134-75F1-389C4FFDEC05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Line 1079">
            <a:extLst>
              <a:ext uri="{FF2B5EF4-FFF2-40B4-BE49-F238E27FC236}">
                <a16:creationId xmlns:a16="http://schemas.microsoft.com/office/drawing/2014/main" id="{F2DDD2DD-9D2A-AE46-D48E-CF9C496C7802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4" name="Line 1080">
            <a:extLst>
              <a:ext uri="{FF2B5EF4-FFF2-40B4-BE49-F238E27FC236}">
                <a16:creationId xmlns:a16="http://schemas.microsoft.com/office/drawing/2014/main" id="{C8076A67-30F6-D0E9-4293-2BF6194D91F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5" name="Line 1081">
            <a:extLst>
              <a:ext uri="{FF2B5EF4-FFF2-40B4-BE49-F238E27FC236}">
                <a16:creationId xmlns:a16="http://schemas.microsoft.com/office/drawing/2014/main" id="{5D9646FD-20F1-3D63-D998-3E303362FEF6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6" name="Line 1082">
            <a:extLst>
              <a:ext uri="{FF2B5EF4-FFF2-40B4-BE49-F238E27FC236}">
                <a16:creationId xmlns:a16="http://schemas.microsoft.com/office/drawing/2014/main" id="{F9B26336-047A-4C55-7C19-C4148212894E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7" name="Line 1083">
            <a:extLst>
              <a:ext uri="{FF2B5EF4-FFF2-40B4-BE49-F238E27FC236}">
                <a16:creationId xmlns:a16="http://schemas.microsoft.com/office/drawing/2014/main" id="{3DE7C68B-9CDC-B264-EAFB-4DC193598160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8" name="Line 1084">
            <a:extLst>
              <a:ext uri="{FF2B5EF4-FFF2-40B4-BE49-F238E27FC236}">
                <a16:creationId xmlns:a16="http://schemas.microsoft.com/office/drawing/2014/main" id="{0A8F3C36-E05E-6CEF-A1A2-E3C5DC959EBD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9" name="Line 1085">
            <a:extLst>
              <a:ext uri="{FF2B5EF4-FFF2-40B4-BE49-F238E27FC236}">
                <a16:creationId xmlns:a16="http://schemas.microsoft.com/office/drawing/2014/main" id="{65024307-CE5E-06B4-2068-D458C937BCA5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0" name="Line 1086">
            <a:extLst>
              <a:ext uri="{FF2B5EF4-FFF2-40B4-BE49-F238E27FC236}">
                <a16:creationId xmlns:a16="http://schemas.microsoft.com/office/drawing/2014/main" id="{E2AF62C5-98F9-F7FD-5F46-2F3E17681589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1" name="Line 1087">
            <a:extLst>
              <a:ext uri="{FF2B5EF4-FFF2-40B4-BE49-F238E27FC236}">
                <a16:creationId xmlns:a16="http://schemas.microsoft.com/office/drawing/2014/main" id="{6905D624-566D-397E-DEB1-22ADEF1FA7A2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2" name="Line 1088">
            <a:extLst>
              <a:ext uri="{FF2B5EF4-FFF2-40B4-BE49-F238E27FC236}">
                <a16:creationId xmlns:a16="http://schemas.microsoft.com/office/drawing/2014/main" id="{CEE53926-428A-CE2C-5EB0-059DE0E16011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3" name="Line 1089">
            <a:extLst>
              <a:ext uri="{FF2B5EF4-FFF2-40B4-BE49-F238E27FC236}">
                <a16:creationId xmlns:a16="http://schemas.microsoft.com/office/drawing/2014/main" id="{A51E9968-69CC-549F-EEED-00AFF435B5A8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4" name="Line 1090">
            <a:extLst>
              <a:ext uri="{FF2B5EF4-FFF2-40B4-BE49-F238E27FC236}">
                <a16:creationId xmlns:a16="http://schemas.microsoft.com/office/drawing/2014/main" id="{58B20828-DA06-6116-54F8-DCF50194E9D5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5" name="Line 1091">
            <a:extLst>
              <a:ext uri="{FF2B5EF4-FFF2-40B4-BE49-F238E27FC236}">
                <a16:creationId xmlns:a16="http://schemas.microsoft.com/office/drawing/2014/main" id="{D05DF75A-4D90-5E46-3FF9-C502F5C012EA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6" name="Line 1092">
            <a:extLst>
              <a:ext uri="{FF2B5EF4-FFF2-40B4-BE49-F238E27FC236}">
                <a16:creationId xmlns:a16="http://schemas.microsoft.com/office/drawing/2014/main" id="{D444F45E-B0BE-BB52-0A83-938ABFFBAEAF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47703</xdr:colOff>
      <xdr:row>47</xdr:row>
      <xdr:rowOff>129701</xdr:rowOff>
    </xdr:from>
    <xdr:to>
      <xdr:col>2</xdr:col>
      <xdr:colOff>578712</xdr:colOff>
      <xdr:row>48</xdr:row>
      <xdr:rowOff>106382</xdr:rowOff>
    </xdr:to>
    <xdr:sp macro="" textlink="">
      <xdr:nvSpPr>
        <xdr:cNvPr id="527" name="Text Box 1093">
          <a:extLst>
            <a:ext uri="{FF2B5EF4-FFF2-40B4-BE49-F238E27FC236}">
              <a16:creationId xmlns:a16="http://schemas.microsoft.com/office/drawing/2014/main" id="{B178B50A-B534-40D7-B50D-9BE489C70D9A}"/>
            </a:ext>
          </a:extLst>
        </xdr:cNvPr>
        <xdr:cNvSpPr txBox="1">
          <a:spLocks noChangeArrowheads="1"/>
        </xdr:cNvSpPr>
      </xdr:nvSpPr>
      <xdr:spPr bwMode="auto">
        <a:xfrm>
          <a:off x="1312623" y="8008781"/>
          <a:ext cx="531009" cy="1443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236566</xdr:colOff>
      <xdr:row>46</xdr:row>
      <xdr:rowOff>142483</xdr:rowOff>
    </xdr:from>
    <xdr:ext cx="377490" cy="165685"/>
    <xdr:sp macro="" textlink="">
      <xdr:nvSpPr>
        <xdr:cNvPr id="528" name="Text Box 1094">
          <a:extLst>
            <a:ext uri="{FF2B5EF4-FFF2-40B4-BE49-F238E27FC236}">
              <a16:creationId xmlns:a16="http://schemas.microsoft.com/office/drawing/2014/main" id="{341D6821-98DA-4229-83B1-B51C867293F9}"/>
            </a:ext>
          </a:extLst>
        </xdr:cNvPr>
        <xdr:cNvSpPr txBox="1">
          <a:spLocks noChangeArrowheads="1"/>
        </xdr:cNvSpPr>
      </xdr:nvSpPr>
      <xdr:spPr bwMode="auto">
        <a:xfrm>
          <a:off x="1501486" y="785392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12</xdr:col>
      <xdr:colOff>1715</xdr:colOff>
      <xdr:row>18</xdr:row>
      <xdr:rowOff>99603</xdr:rowOff>
    </xdr:from>
    <xdr:to>
      <xdr:col>12</xdr:col>
      <xdr:colOff>124107</xdr:colOff>
      <xdr:row>20</xdr:row>
      <xdr:rowOff>41348</xdr:rowOff>
    </xdr:to>
    <xdr:grpSp>
      <xdr:nvGrpSpPr>
        <xdr:cNvPr id="529" name="Group 1102">
          <a:extLst>
            <a:ext uri="{FF2B5EF4-FFF2-40B4-BE49-F238E27FC236}">
              <a16:creationId xmlns:a16="http://schemas.microsoft.com/office/drawing/2014/main" id="{C2D56A06-0A35-459D-A9CB-645F85656C30}"/>
            </a:ext>
          </a:extLst>
        </xdr:cNvPr>
        <xdr:cNvGrpSpPr>
          <a:grpSpLocks/>
        </xdr:cNvGrpSpPr>
      </xdr:nvGrpSpPr>
      <xdr:grpSpPr bwMode="auto">
        <a:xfrm>
          <a:off x="7842941" y="3307377"/>
          <a:ext cx="122392" cy="298165"/>
          <a:chOff x="724" y="97"/>
          <a:chExt cx="17" cy="15"/>
        </a:xfrm>
      </xdr:grpSpPr>
      <xdr:sp macro="" textlink="">
        <xdr:nvSpPr>
          <xdr:cNvPr id="530" name="Freeform 1103">
            <a:extLst>
              <a:ext uri="{FF2B5EF4-FFF2-40B4-BE49-F238E27FC236}">
                <a16:creationId xmlns:a16="http://schemas.microsoft.com/office/drawing/2014/main" id="{61A3564D-6242-668B-6E04-FA791149BDE1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1" name="Freeform 1104">
            <a:extLst>
              <a:ext uri="{FF2B5EF4-FFF2-40B4-BE49-F238E27FC236}">
                <a16:creationId xmlns:a16="http://schemas.microsoft.com/office/drawing/2014/main" id="{5AB1C6DD-2C25-4EEB-878C-1B6D98FE00E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97664</xdr:colOff>
      <xdr:row>11</xdr:row>
      <xdr:rowOff>23922</xdr:rowOff>
    </xdr:from>
    <xdr:ext cx="1288042" cy="129570"/>
    <xdr:sp macro="" textlink="">
      <xdr:nvSpPr>
        <xdr:cNvPr id="532" name="Text Box 1115">
          <a:extLst>
            <a:ext uri="{FF2B5EF4-FFF2-40B4-BE49-F238E27FC236}">
              <a16:creationId xmlns:a16="http://schemas.microsoft.com/office/drawing/2014/main" id="{F18ADCFC-027B-4CD2-98EB-D0454F3BC984}"/>
            </a:ext>
          </a:extLst>
        </xdr:cNvPr>
        <xdr:cNvSpPr txBox="1">
          <a:spLocks noChangeArrowheads="1"/>
        </xdr:cNvSpPr>
      </xdr:nvSpPr>
      <xdr:spPr bwMode="auto">
        <a:xfrm>
          <a:off x="1362584" y="1867962"/>
          <a:ext cx="1288042" cy="1295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oneCellAnchor>
  <xdr:oneCellAnchor>
    <xdr:from>
      <xdr:col>4</xdr:col>
      <xdr:colOff>87558</xdr:colOff>
      <xdr:row>13</xdr:row>
      <xdr:rowOff>76202</xdr:rowOff>
    </xdr:from>
    <xdr:ext cx="572842" cy="148164"/>
    <xdr:sp macro="" textlink="">
      <xdr:nvSpPr>
        <xdr:cNvPr id="533" name="Text Box 1116">
          <a:extLst>
            <a:ext uri="{FF2B5EF4-FFF2-40B4-BE49-F238E27FC236}">
              <a16:creationId xmlns:a16="http://schemas.microsoft.com/office/drawing/2014/main" id="{C840B224-C523-4844-B373-CCD8799879E7}"/>
            </a:ext>
          </a:extLst>
        </xdr:cNvPr>
        <xdr:cNvSpPr txBox="1">
          <a:spLocks noChangeArrowheads="1"/>
        </xdr:cNvSpPr>
      </xdr:nvSpPr>
      <xdr:spPr bwMode="auto">
        <a:xfrm>
          <a:off x="2617398" y="2255522"/>
          <a:ext cx="572842" cy="14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283309</xdr:colOff>
      <xdr:row>53</xdr:row>
      <xdr:rowOff>133350</xdr:rowOff>
    </xdr:from>
    <xdr:to>
      <xdr:col>13</xdr:col>
      <xdr:colOff>691169</xdr:colOff>
      <xdr:row>55</xdr:row>
      <xdr:rowOff>56173</xdr:rowOff>
    </xdr:to>
    <xdr:sp macro="" textlink="">
      <xdr:nvSpPr>
        <xdr:cNvPr id="534" name="Line 1131">
          <a:extLst>
            <a:ext uri="{FF2B5EF4-FFF2-40B4-BE49-F238E27FC236}">
              <a16:creationId xmlns:a16="http://schemas.microsoft.com/office/drawing/2014/main" id="{6415667A-15B6-4E1E-AB44-BD2E74759D9D}"/>
            </a:ext>
          </a:extLst>
        </xdr:cNvPr>
        <xdr:cNvSpPr>
          <a:spLocks noChangeShapeType="1"/>
        </xdr:cNvSpPr>
      </xdr:nvSpPr>
      <xdr:spPr bwMode="auto">
        <a:xfrm flipV="1">
          <a:off x="8505289" y="9018270"/>
          <a:ext cx="346900" cy="2581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668019</xdr:colOff>
      <xdr:row>52</xdr:row>
      <xdr:rowOff>2931</xdr:rowOff>
    </xdr:from>
    <xdr:to>
      <xdr:col>14</xdr:col>
      <xdr:colOff>315594</xdr:colOff>
      <xdr:row>56</xdr:row>
      <xdr:rowOff>47625</xdr:rowOff>
    </xdr:to>
    <xdr:sp macro="" textlink="">
      <xdr:nvSpPr>
        <xdr:cNvPr id="535" name="Freeform 1132">
          <a:extLst>
            <a:ext uri="{FF2B5EF4-FFF2-40B4-BE49-F238E27FC236}">
              <a16:creationId xmlns:a16="http://schemas.microsoft.com/office/drawing/2014/main" id="{03421D8E-B276-4F4B-9A68-B6F10682CB37}"/>
            </a:ext>
          </a:extLst>
        </xdr:cNvPr>
        <xdr:cNvSpPr>
          <a:spLocks/>
        </xdr:cNvSpPr>
      </xdr:nvSpPr>
      <xdr:spPr bwMode="auto">
        <a:xfrm>
          <a:off x="8851899" y="8720211"/>
          <a:ext cx="318135" cy="715254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623986</xdr:colOff>
      <xdr:row>22</xdr:row>
      <xdr:rowOff>149406</xdr:rowOff>
    </xdr:from>
    <xdr:to>
      <xdr:col>14</xdr:col>
      <xdr:colOff>150452</xdr:colOff>
      <xdr:row>23</xdr:row>
      <xdr:rowOff>134174</xdr:rowOff>
    </xdr:to>
    <xdr:sp macro="" textlink="">
      <xdr:nvSpPr>
        <xdr:cNvPr id="536" name="Text Box 1137">
          <a:extLst>
            <a:ext uri="{FF2B5EF4-FFF2-40B4-BE49-F238E27FC236}">
              <a16:creationId xmlns:a16="http://schemas.microsoft.com/office/drawing/2014/main" id="{C3FA49C8-C270-4205-886E-B9B2411F474F}"/>
            </a:ext>
          </a:extLst>
        </xdr:cNvPr>
        <xdr:cNvSpPr txBox="1">
          <a:spLocks noChangeArrowheads="1"/>
        </xdr:cNvSpPr>
      </xdr:nvSpPr>
      <xdr:spPr bwMode="auto">
        <a:xfrm>
          <a:off x="8845966" y="3837486"/>
          <a:ext cx="158926" cy="15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523875</xdr:colOff>
      <xdr:row>4</xdr:row>
      <xdr:rowOff>131885</xdr:rowOff>
    </xdr:from>
    <xdr:to>
      <xdr:col>20</xdr:col>
      <xdr:colOff>352425</xdr:colOff>
      <xdr:row>5</xdr:row>
      <xdr:rowOff>131885</xdr:rowOff>
    </xdr:to>
    <xdr:sp macro="" textlink="">
      <xdr:nvSpPr>
        <xdr:cNvPr id="537" name="Text Box 1138">
          <a:extLst>
            <a:ext uri="{FF2B5EF4-FFF2-40B4-BE49-F238E27FC236}">
              <a16:creationId xmlns:a16="http://schemas.microsoft.com/office/drawing/2014/main" id="{D98ADD29-64F9-4DF8-AD0B-0FB7AE34B93A}"/>
            </a:ext>
          </a:extLst>
        </xdr:cNvPr>
        <xdr:cNvSpPr txBox="1">
          <a:spLocks noChangeArrowheads="1"/>
        </xdr:cNvSpPr>
      </xdr:nvSpPr>
      <xdr:spPr bwMode="auto">
        <a:xfrm>
          <a:off x="12540615" y="802445"/>
          <a:ext cx="46101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272143</xdr:colOff>
      <xdr:row>36</xdr:row>
      <xdr:rowOff>135771</xdr:rowOff>
    </xdr:from>
    <xdr:ext cx="397934" cy="105833"/>
    <xdr:sp macro="" textlink="">
      <xdr:nvSpPr>
        <xdr:cNvPr id="538" name="Text Box 1156">
          <a:extLst>
            <a:ext uri="{FF2B5EF4-FFF2-40B4-BE49-F238E27FC236}">
              <a16:creationId xmlns:a16="http://schemas.microsoft.com/office/drawing/2014/main" id="{70EE3852-FBA0-4285-AB7D-EDA7C57143C8}"/>
            </a:ext>
          </a:extLst>
        </xdr:cNvPr>
        <xdr:cNvSpPr txBox="1">
          <a:spLocks noChangeArrowheads="1"/>
        </xdr:cNvSpPr>
      </xdr:nvSpPr>
      <xdr:spPr bwMode="auto">
        <a:xfrm>
          <a:off x="6596743" y="6170811"/>
          <a:ext cx="397934" cy="105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15</xdr:col>
      <xdr:colOff>32253</xdr:colOff>
      <xdr:row>30</xdr:row>
      <xdr:rowOff>37470</xdr:rowOff>
    </xdr:from>
    <xdr:to>
      <xdr:col>15</xdr:col>
      <xdr:colOff>429942</xdr:colOff>
      <xdr:row>31</xdr:row>
      <xdr:rowOff>355</xdr:rowOff>
    </xdr:to>
    <xdr:sp macro="" textlink="">
      <xdr:nvSpPr>
        <xdr:cNvPr id="539" name="Rectangle 1158">
          <a:extLst>
            <a:ext uri="{FF2B5EF4-FFF2-40B4-BE49-F238E27FC236}">
              <a16:creationId xmlns:a16="http://schemas.microsoft.com/office/drawing/2014/main" id="{557B6835-F0F8-445F-80FD-F2FAC1D96100}"/>
            </a:ext>
          </a:extLst>
        </xdr:cNvPr>
        <xdr:cNvSpPr>
          <a:spLocks noChangeArrowheads="1"/>
        </xdr:cNvSpPr>
      </xdr:nvSpPr>
      <xdr:spPr bwMode="auto">
        <a:xfrm rot="-3600000">
          <a:off x="9652735" y="4933088"/>
          <a:ext cx="130525" cy="3976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17599</xdr:colOff>
      <xdr:row>29</xdr:row>
      <xdr:rowOff>125683</xdr:rowOff>
    </xdr:from>
    <xdr:ext cx="518187" cy="168508"/>
    <xdr:sp macro="" textlink="">
      <xdr:nvSpPr>
        <xdr:cNvPr id="540" name="Text Box 1159">
          <a:extLst>
            <a:ext uri="{FF2B5EF4-FFF2-40B4-BE49-F238E27FC236}">
              <a16:creationId xmlns:a16="http://schemas.microsoft.com/office/drawing/2014/main" id="{73B2C579-358F-4782-BD10-EFA0AE88BFED}"/>
            </a:ext>
          </a:extLst>
        </xdr:cNvPr>
        <xdr:cNvSpPr txBox="1">
          <a:spLocks noChangeArrowheads="1"/>
        </xdr:cNvSpPr>
      </xdr:nvSpPr>
      <xdr:spPr bwMode="auto">
        <a:xfrm>
          <a:off x="9504499" y="4987243"/>
          <a:ext cx="5181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442480" cy="168508"/>
    <xdr:sp macro="" textlink="">
      <xdr:nvSpPr>
        <xdr:cNvPr id="541" name="Text Box 1160">
          <a:extLst>
            <a:ext uri="{FF2B5EF4-FFF2-40B4-BE49-F238E27FC236}">
              <a16:creationId xmlns:a16="http://schemas.microsoft.com/office/drawing/2014/main" id="{A7BFC8B6-DD59-45B8-81DB-01881C5646A1}"/>
            </a:ext>
          </a:extLst>
        </xdr:cNvPr>
        <xdr:cNvSpPr txBox="1">
          <a:spLocks noChangeArrowheads="1"/>
        </xdr:cNvSpPr>
      </xdr:nvSpPr>
      <xdr:spPr bwMode="auto">
        <a:xfrm>
          <a:off x="9667875" y="4602480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14</xdr:col>
      <xdr:colOff>2685</xdr:colOff>
      <xdr:row>28</xdr:row>
      <xdr:rowOff>733</xdr:rowOff>
    </xdr:from>
    <xdr:to>
      <xdr:col>14</xdr:col>
      <xdr:colOff>398583</xdr:colOff>
      <xdr:row>29</xdr:row>
      <xdr:rowOff>26377</xdr:rowOff>
    </xdr:to>
    <xdr:grpSp>
      <xdr:nvGrpSpPr>
        <xdr:cNvPr id="542" name="Group 1168">
          <a:extLst>
            <a:ext uri="{FF2B5EF4-FFF2-40B4-BE49-F238E27FC236}">
              <a16:creationId xmlns:a16="http://schemas.microsoft.com/office/drawing/2014/main" id="{6C6AEF49-6958-4686-BC33-EDA7B585EF9A}"/>
            </a:ext>
          </a:extLst>
        </xdr:cNvPr>
        <xdr:cNvGrpSpPr>
          <a:grpSpLocks/>
        </xdr:cNvGrpSpPr>
      </xdr:nvGrpSpPr>
      <xdr:grpSpPr bwMode="auto">
        <a:xfrm rot="-1200000">
          <a:off x="9257298" y="4990604"/>
          <a:ext cx="395898" cy="203854"/>
          <a:chOff x="1389" y="516"/>
          <a:chExt cx="43" cy="21"/>
        </a:xfrm>
      </xdr:grpSpPr>
      <xdr:sp macro="" textlink="">
        <xdr:nvSpPr>
          <xdr:cNvPr id="543" name="Freeform 1169">
            <a:extLst>
              <a:ext uri="{FF2B5EF4-FFF2-40B4-BE49-F238E27FC236}">
                <a16:creationId xmlns:a16="http://schemas.microsoft.com/office/drawing/2014/main" id="{717844E8-1D74-8D53-FF33-1449F7338C0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4" name="Freeform 1170">
            <a:extLst>
              <a:ext uri="{FF2B5EF4-FFF2-40B4-BE49-F238E27FC236}">
                <a16:creationId xmlns:a16="http://schemas.microsoft.com/office/drawing/2014/main" id="{A6AD1771-6726-BCD7-5B3E-8AF9A5169B2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28575</xdr:colOff>
      <xdr:row>10</xdr:row>
      <xdr:rowOff>161925</xdr:rowOff>
    </xdr:from>
    <xdr:to>
      <xdr:col>6</xdr:col>
      <xdr:colOff>409575</xdr:colOff>
      <xdr:row>13</xdr:row>
      <xdr:rowOff>85725</xdr:rowOff>
    </xdr:to>
    <xdr:sp macro="" textlink="">
      <xdr:nvSpPr>
        <xdr:cNvPr id="545" name="Freeform 1172">
          <a:extLst>
            <a:ext uri="{FF2B5EF4-FFF2-40B4-BE49-F238E27FC236}">
              <a16:creationId xmlns:a16="http://schemas.microsoft.com/office/drawing/2014/main" id="{2D0A823A-E455-444F-8465-C70FCAD81916}"/>
            </a:ext>
          </a:extLst>
        </xdr:cNvPr>
        <xdr:cNvSpPr>
          <a:spLocks/>
        </xdr:cNvSpPr>
      </xdr:nvSpPr>
      <xdr:spPr bwMode="auto">
        <a:xfrm>
          <a:off x="3823335" y="1838325"/>
          <a:ext cx="381000" cy="42672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63498</xdr:rowOff>
    </xdr:from>
    <xdr:to>
      <xdr:col>6</xdr:col>
      <xdr:colOff>738183</xdr:colOff>
      <xdr:row>13</xdr:row>
      <xdr:rowOff>76200</xdr:rowOff>
    </xdr:to>
    <xdr:sp macro="" textlink="">
      <xdr:nvSpPr>
        <xdr:cNvPr id="546" name="Line 1173">
          <a:extLst>
            <a:ext uri="{FF2B5EF4-FFF2-40B4-BE49-F238E27FC236}">
              <a16:creationId xmlns:a16="http://schemas.microsoft.com/office/drawing/2014/main" id="{68ACB727-6D0D-43B4-AD8E-BC0C0FD6411E}"/>
            </a:ext>
          </a:extLst>
        </xdr:cNvPr>
        <xdr:cNvSpPr>
          <a:spLocks noChangeShapeType="1"/>
        </xdr:cNvSpPr>
      </xdr:nvSpPr>
      <xdr:spPr bwMode="auto">
        <a:xfrm flipV="1">
          <a:off x="3200400" y="2242818"/>
          <a:ext cx="1225863" cy="127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200026</xdr:colOff>
      <xdr:row>13</xdr:row>
      <xdr:rowOff>85725</xdr:rowOff>
    </xdr:from>
    <xdr:ext cx="366589" cy="253980"/>
    <xdr:sp macro="" textlink="">
      <xdr:nvSpPr>
        <xdr:cNvPr id="547" name="Text Box 1174">
          <a:extLst>
            <a:ext uri="{FF2B5EF4-FFF2-40B4-BE49-F238E27FC236}">
              <a16:creationId xmlns:a16="http://schemas.microsoft.com/office/drawing/2014/main" id="{ACC522A1-5396-4F76-ADFF-31F7200D0966}"/>
            </a:ext>
          </a:extLst>
        </xdr:cNvPr>
        <xdr:cNvSpPr txBox="1">
          <a:spLocks noChangeArrowheads="1"/>
        </xdr:cNvSpPr>
      </xdr:nvSpPr>
      <xdr:spPr bwMode="auto">
        <a:xfrm>
          <a:off x="3994786" y="2265045"/>
          <a:ext cx="366589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18000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548" name="Freeform 1176">
          <a:extLst>
            <a:ext uri="{FF2B5EF4-FFF2-40B4-BE49-F238E27FC236}">
              <a16:creationId xmlns:a16="http://schemas.microsoft.com/office/drawing/2014/main" id="{4E48EB5F-0520-432E-81E1-8DFABEA5F1BE}"/>
            </a:ext>
          </a:extLst>
        </xdr:cNvPr>
        <xdr:cNvSpPr>
          <a:spLocks/>
        </xdr:cNvSpPr>
      </xdr:nvSpPr>
      <xdr:spPr bwMode="auto">
        <a:xfrm>
          <a:off x="3790950" y="2255520"/>
          <a:ext cx="32385" cy="46482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549" name="Line 1178">
          <a:extLst>
            <a:ext uri="{FF2B5EF4-FFF2-40B4-BE49-F238E27FC236}">
              <a16:creationId xmlns:a16="http://schemas.microsoft.com/office/drawing/2014/main" id="{82BB126A-D9EB-4CB9-B4E5-0704C78C7A81}"/>
            </a:ext>
          </a:extLst>
        </xdr:cNvPr>
        <xdr:cNvSpPr>
          <a:spLocks noChangeShapeType="1"/>
        </xdr:cNvSpPr>
      </xdr:nvSpPr>
      <xdr:spPr bwMode="auto">
        <a:xfrm flipV="1">
          <a:off x="3381375" y="2514600"/>
          <a:ext cx="53721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300765</xdr:colOff>
      <xdr:row>15</xdr:row>
      <xdr:rowOff>26848</xdr:rowOff>
    </xdr:from>
    <xdr:ext cx="262272" cy="253980"/>
    <xdr:sp macro="" textlink="">
      <xdr:nvSpPr>
        <xdr:cNvPr id="550" name="Text Box 1179">
          <a:extLst>
            <a:ext uri="{FF2B5EF4-FFF2-40B4-BE49-F238E27FC236}">
              <a16:creationId xmlns:a16="http://schemas.microsoft.com/office/drawing/2014/main" id="{6F3E7393-DE16-46F0-BC6D-7180FD818D61}"/>
            </a:ext>
          </a:extLst>
        </xdr:cNvPr>
        <xdr:cNvSpPr txBox="1">
          <a:spLocks noChangeArrowheads="1"/>
        </xdr:cNvSpPr>
      </xdr:nvSpPr>
      <xdr:spPr bwMode="auto">
        <a:xfrm>
          <a:off x="3463065" y="2541448"/>
          <a:ext cx="262272" cy="253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twoCellAnchor>
    <xdr:from>
      <xdr:col>6</xdr:col>
      <xdr:colOff>28575</xdr:colOff>
      <xdr:row>14</xdr:row>
      <xdr:rowOff>133350</xdr:rowOff>
    </xdr:from>
    <xdr:to>
      <xdr:col>6</xdr:col>
      <xdr:colOff>28575</xdr:colOff>
      <xdr:row>16</xdr:row>
      <xdr:rowOff>66675</xdr:rowOff>
    </xdr:to>
    <xdr:sp macro="" textlink="">
      <xdr:nvSpPr>
        <xdr:cNvPr id="551" name="Line 1181">
          <a:extLst>
            <a:ext uri="{FF2B5EF4-FFF2-40B4-BE49-F238E27FC236}">
              <a16:creationId xmlns:a16="http://schemas.microsoft.com/office/drawing/2014/main" id="{AE8C7E83-2033-41EA-817D-7287431B66DE}"/>
            </a:ext>
          </a:extLst>
        </xdr:cNvPr>
        <xdr:cNvSpPr>
          <a:spLocks noChangeShapeType="1"/>
        </xdr:cNvSpPr>
      </xdr:nvSpPr>
      <xdr:spPr bwMode="auto">
        <a:xfrm flipV="1">
          <a:off x="3823335" y="2480310"/>
          <a:ext cx="0" cy="26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29351</xdr:rowOff>
    </xdr:from>
    <xdr:to>
      <xdr:col>6</xdr:col>
      <xdr:colOff>28575</xdr:colOff>
      <xdr:row>11</xdr:row>
      <xdr:rowOff>161924</xdr:rowOff>
    </xdr:to>
    <xdr:sp macro="" textlink="">
      <xdr:nvSpPr>
        <xdr:cNvPr id="552" name="Line 1183">
          <a:extLst>
            <a:ext uri="{FF2B5EF4-FFF2-40B4-BE49-F238E27FC236}">
              <a16:creationId xmlns:a16="http://schemas.microsoft.com/office/drawing/2014/main" id="{21103A26-C5FC-4B74-A07D-AB7566676AFC}"/>
            </a:ext>
          </a:extLst>
        </xdr:cNvPr>
        <xdr:cNvSpPr>
          <a:spLocks noChangeShapeType="1"/>
        </xdr:cNvSpPr>
      </xdr:nvSpPr>
      <xdr:spPr bwMode="auto">
        <a:xfrm flipV="1">
          <a:off x="3823335" y="1538111"/>
          <a:ext cx="0" cy="467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87880</xdr:colOff>
      <xdr:row>51</xdr:row>
      <xdr:rowOff>88944</xdr:rowOff>
    </xdr:from>
    <xdr:ext cx="112416" cy="459483"/>
    <xdr:sp macro="" textlink="">
      <xdr:nvSpPr>
        <xdr:cNvPr id="553" name="Text Box 1186">
          <a:extLst>
            <a:ext uri="{FF2B5EF4-FFF2-40B4-BE49-F238E27FC236}">
              <a16:creationId xmlns:a16="http://schemas.microsoft.com/office/drawing/2014/main" id="{70002C43-B961-4A40-8E42-B90953430946}"/>
            </a:ext>
          </a:extLst>
        </xdr:cNvPr>
        <xdr:cNvSpPr txBox="1">
          <a:spLocks noChangeArrowheads="1"/>
        </xdr:cNvSpPr>
      </xdr:nvSpPr>
      <xdr:spPr bwMode="auto">
        <a:xfrm>
          <a:off x="720340" y="8638584"/>
          <a:ext cx="112416" cy="45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oneCellAnchor>
    <xdr:from>
      <xdr:col>3</xdr:col>
      <xdr:colOff>400050</xdr:colOff>
      <xdr:row>27</xdr:row>
      <xdr:rowOff>69975</xdr:rowOff>
    </xdr:from>
    <xdr:ext cx="292100" cy="174500"/>
    <xdr:sp macro="" textlink="">
      <xdr:nvSpPr>
        <xdr:cNvPr id="554" name="Text Box 1194">
          <a:extLst>
            <a:ext uri="{FF2B5EF4-FFF2-40B4-BE49-F238E27FC236}">
              <a16:creationId xmlns:a16="http://schemas.microsoft.com/office/drawing/2014/main" id="{A7F16C2D-F4EA-4257-9EAC-3F412ADB755D}"/>
            </a:ext>
          </a:extLst>
        </xdr:cNvPr>
        <xdr:cNvSpPr txBox="1">
          <a:spLocks noChangeArrowheads="1"/>
        </xdr:cNvSpPr>
      </xdr:nvSpPr>
      <xdr:spPr bwMode="auto">
        <a:xfrm>
          <a:off x="2297430" y="459625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555" name="Line 1195">
          <a:extLst>
            <a:ext uri="{FF2B5EF4-FFF2-40B4-BE49-F238E27FC236}">
              <a16:creationId xmlns:a16="http://schemas.microsoft.com/office/drawing/2014/main" id="{315F1C47-54AF-42D8-8B10-01107F75AC41}"/>
            </a:ext>
          </a:extLst>
        </xdr:cNvPr>
        <xdr:cNvSpPr>
          <a:spLocks noChangeShapeType="1"/>
        </xdr:cNvSpPr>
      </xdr:nvSpPr>
      <xdr:spPr bwMode="auto">
        <a:xfrm flipH="1" flipV="1">
          <a:off x="2468880" y="4526280"/>
          <a:ext cx="80010" cy="18669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556" name="Line 1200">
          <a:extLst>
            <a:ext uri="{FF2B5EF4-FFF2-40B4-BE49-F238E27FC236}">
              <a16:creationId xmlns:a16="http://schemas.microsoft.com/office/drawing/2014/main" id="{224AD57E-06AF-4C5C-8C84-64607E63BE57}"/>
            </a:ext>
          </a:extLst>
        </xdr:cNvPr>
        <xdr:cNvSpPr>
          <a:spLocks noChangeShapeType="1"/>
        </xdr:cNvSpPr>
      </xdr:nvSpPr>
      <xdr:spPr bwMode="auto">
        <a:xfrm rot="3000000" flipH="1">
          <a:off x="1286599" y="2906843"/>
          <a:ext cx="29001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297805</xdr:colOff>
      <xdr:row>37</xdr:row>
      <xdr:rowOff>69855</xdr:rowOff>
    </xdr:from>
    <xdr:to>
      <xdr:col>5</xdr:col>
      <xdr:colOff>484823</xdr:colOff>
      <xdr:row>39</xdr:row>
      <xdr:rowOff>127006</xdr:rowOff>
    </xdr:to>
    <xdr:sp macro="" textlink="">
      <xdr:nvSpPr>
        <xdr:cNvPr id="557" name="Freeform 1205">
          <a:extLst>
            <a:ext uri="{FF2B5EF4-FFF2-40B4-BE49-F238E27FC236}">
              <a16:creationId xmlns:a16="http://schemas.microsoft.com/office/drawing/2014/main" id="{4302F71B-E902-4109-94ED-294CBA481CA6}"/>
            </a:ext>
          </a:extLst>
        </xdr:cNvPr>
        <xdr:cNvSpPr>
          <a:spLocks/>
        </xdr:cNvSpPr>
      </xdr:nvSpPr>
      <xdr:spPr bwMode="auto">
        <a:xfrm>
          <a:off x="3460105" y="6272535"/>
          <a:ext cx="187018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255472</xdr:colOff>
      <xdr:row>37</xdr:row>
      <xdr:rowOff>55038</xdr:rowOff>
    </xdr:from>
    <xdr:to>
      <xdr:col>5</xdr:col>
      <xdr:colOff>442797</xdr:colOff>
      <xdr:row>39</xdr:row>
      <xdr:rowOff>112189</xdr:rowOff>
    </xdr:to>
    <xdr:sp macro="" textlink="">
      <xdr:nvSpPr>
        <xdr:cNvPr id="558" name="Freeform 1206">
          <a:extLst>
            <a:ext uri="{FF2B5EF4-FFF2-40B4-BE49-F238E27FC236}">
              <a16:creationId xmlns:a16="http://schemas.microsoft.com/office/drawing/2014/main" id="{84373F62-CCE6-412F-BBC9-02B9A2E0A62F}"/>
            </a:ext>
          </a:extLst>
        </xdr:cNvPr>
        <xdr:cNvSpPr>
          <a:spLocks/>
        </xdr:cNvSpPr>
      </xdr:nvSpPr>
      <xdr:spPr bwMode="auto">
        <a:xfrm>
          <a:off x="3417772" y="6257718"/>
          <a:ext cx="187325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560090</xdr:colOff>
      <xdr:row>34</xdr:row>
      <xdr:rowOff>48689</xdr:rowOff>
    </xdr:from>
    <xdr:to>
      <xdr:col>5</xdr:col>
      <xdr:colOff>673639</xdr:colOff>
      <xdr:row>36</xdr:row>
      <xdr:rowOff>134415</xdr:rowOff>
    </xdr:to>
    <xdr:sp macro="" textlink="">
      <xdr:nvSpPr>
        <xdr:cNvPr id="559" name="Freeform 1207">
          <a:extLst>
            <a:ext uri="{FF2B5EF4-FFF2-40B4-BE49-F238E27FC236}">
              <a16:creationId xmlns:a16="http://schemas.microsoft.com/office/drawing/2014/main" id="{EFD889A4-096C-4484-AD7A-1CBA5B5DFBE4}"/>
            </a:ext>
          </a:extLst>
        </xdr:cNvPr>
        <xdr:cNvSpPr>
          <a:spLocks/>
        </xdr:cNvSpPr>
      </xdr:nvSpPr>
      <xdr:spPr bwMode="auto">
        <a:xfrm>
          <a:off x="3722390" y="5748449"/>
          <a:ext cx="75449" cy="42100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606656</xdr:colOff>
      <xdr:row>34</xdr:row>
      <xdr:rowOff>70913</xdr:rowOff>
    </xdr:from>
    <xdr:to>
      <xdr:col>6</xdr:col>
      <xdr:colOff>538</xdr:colOff>
      <xdr:row>36</xdr:row>
      <xdr:rowOff>156639</xdr:rowOff>
    </xdr:to>
    <xdr:sp macro="" textlink="">
      <xdr:nvSpPr>
        <xdr:cNvPr id="560" name="Freeform 1208">
          <a:extLst>
            <a:ext uri="{FF2B5EF4-FFF2-40B4-BE49-F238E27FC236}">
              <a16:creationId xmlns:a16="http://schemas.microsoft.com/office/drawing/2014/main" id="{AE035023-5B09-4881-9BFE-8D74DB6359C5}"/>
            </a:ext>
          </a:extLst>
        </xdr:cNvPr>
        <xdr:cNvSpPr>
          <a:spLocks/>
        </xdr:cNvSpPr>
      </xdr:nvSpPr>
      <xdr:spPr bwMode="auto">
        <a:xfrm>
          <a:off x="3768956" y="5770673"/>
          <a:ext cx="26342" cy="42100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545346</xdr:colOff>
      <xdr:row>38</xdr:row>
      <xdr:rowOff>40173</xdr:rowOff>
    </xdr:from>
    <xdr:to>
      <xdr:col>10</xdr:col>
      <xdr:colOff>231</xdr:colOff>
      <xdr:row>39</xdr:row>
      <xdr:rowOff>11598</xdr:rowOff>
    </xdr:to>
    <xdr:grpSp>
      <xdr:nvGrpSpPr>
        <xdr:cNvPr id="561" name="Group 1209">
          <a:extLst>
            <a:ext uri="{FF2B5EF4-FFF2-40B4-BE49-F238E27FC236}">
              <a16:creationId xmlns:a16="http://schemas.microsoft.com/office/drawing/2014/main" id="{B15A5027-951C-4682-8D6B-0C4CDC1F7160}"/>
            </a:ext>
          </a:extLst>
        </xdr:cNvPr>
        <xdr:cNvGrpSpPr>
          <a:grpSpLocks/>
        </xdr:cNvGrpSpPr>
      </xdr:nvGrpSpPr>
      <xdr:grpSpPr bwMode="auto">
        <a:xfrm>
          <a:off x="6266491" y="6812141"/>
          <a:ext cx="161579" cy="149634"/>
          <a:chOff x="718" y="97"/>
          <a:chExt cx="23" cy="15"/>
        </a:xfrm>
      </xdr:grpSpPr>
      <xdr:sp macro="" textlink="">
        <xdr:nvSpPr>
          <xdr:cNvPr id="562" name="Freeform 1210">
            <a:extLst>
              <a:ext uri="{FF2B5EF4-FFF2-40B4-BE49-F238E27FC236}">
                <a16:creationId xmlns:a16="http://schemas.microsoft.com/office/drawing/2014/main" id="{500DA32F-506E-CB29-B4AC-84C1C1A87BE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Freeform 1211">
            <a:extLst>
              <a:ext uri="{FF2B5EF4-FFF2-40B4-BE49-F238E27FC236}">
                <a16:creationId xmlns:a16="http://schemas.microsoft.com/office/drawing/2014/main" id="{67DAE35E-0B14-6B75-A0B4-F3F190C57A3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355600</xdr:colOff>
      <xdr:row>29</xdr:row>
      <xdr:rowOff>165101</xdr:rowOff>
    </xdr:from>
    <xdr:to>
      <xdr:col>12</xdr:col>
      <xdr:colOff>88900</xdr:colOff>
      <xdr:row>32</xdr:row>
      <xdr:rowOff>152401</xdr:rowOff>
    </xdr:to>
    <xdr:sp macro="" textlink="">
      <xdr:nvSpPr>
        <xdr:cNvPr id="564" name="Freeform 1224">
          <a:extLst>
            <a:ext uri="{FF2B5EF4-FFF2-40B4-BE49-F238E27FC236}">
              <a16:creationId xmlns:a16="http://schemas.microsoft.com/office/drawing/2014/main" id="{8812D38F-822B-4ABD-99F8-A1BB2FD82395}"/>
            </a:ext>
          </a:extLst>
        </xdr:cNvPr>
        <xdr:cNvSpPr>
          <a:spLocks/>
        </xdr:cNvSpPr>
      </xdr:nvSpPr>
      <xdr:spPr bwMode="auto">
        <a:xfrm flipH="1">
          <a:off x="7312660" y="5026661"/>
          <a:ext cx="365760" cy="49022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116022</xdr:colOff>
      <xdr:row>28</xdr:row>
      <xdr:rowOff>107950</xdr:rowOff>
    </xdr:from>
    <xdr:to>
      <xdr:col>12</xdr:col>
      <xdr:colOff>419100</xdr:colOff>
      <xdr:row>30</xdr:row>
      <xdr:rowOff>83734</xdr:rowOff>
    </xdr:to>
    <xdr:sp macro="" textlink="">
      <xdr:nvSpPr>
        <xdr:cNvPr id="565" name="Line 1225">
          <a:extLst>
            <a:ext uri="{FF2B5EF4-FFF2-40B4-BE49-F238E27FC236}">
              <a16:creationId xmlns:a16="http://schemas.microsoft.com/office/drawing/2014/main" id="{ABD4D779-5504-4A0E-9396-73DC65CD35B6}"/>
            </a:ext>
          </a:extLst>
        </xdr:cNvPr>
        <xdr:cNvSpPr>
          <a:spLocks noChangeShapeType="1"/>
        </xdr:cNvSpPr>
      </xdr:nvSpPr>
      <xdr:spPr bwMode="auto">
        <a:xfrm flipV="1">
          <a:off x="7705542" y="4801870"/>
          <a:ext cx="303078" cy="3110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391299</xdr:colOff>
      <xdr:row>28</xdr:row>
      <xdr:rowOff>269</xdr:rowOff>
    </xdr:from>
    <xdr:ext cx="525213" cy="185179"/>
    <xdr:sp macro="" textlink="">
      <xdr:nvSpPr>
        <xdr:cNvPr id="566" name="Text Box 1226">
          <a:extLst>
            <a:ext uri="{FF2B5EF4-FFF2-40B4-BE49-F238E27FC236}">
              <a16:creationId xmlns:a16="http://schemas.microsoft.com/office/drawing/2014/main" id="{AF26B609-28F5-478A-AC51-115A4FDE5F3D}"/>
            </a:ext>
          </a:extLst>
        </xdr:cNvPr>
        <xdr:cNvSpPr txBox="1">
          <a:spLocks noChangeArrowheads="1"/>
        </xdr:cNvSpPr>
      </xdr:nvSpPr>
      <xdr:spPr bwMode="auto">
        <a:xfrm>
          <a:off x="7348359" y="4694189"/>
          <a:ext cx="52521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347791</xdr:colOff>
      <xdr:row>29</xdr:row>
      <xdr:rowOff>12699</xdr:rowOff>
    </xdr:from>
    <xdr:to>
      <xdr:col>11</xdr:col>
      <xdr:colOff>530750</xdr:colOff>
      <xdr:row>29</xdr:row>
      <xdr:rowOff>96880</xdr:rowOff>
    </xdr:to>
    <xdr:sp macro="" textlink="">
      <xdr:nvSpPr>
        <xdr:cNvPr id="567" name="Line 1227">
          <a:extLst>
            <a:ext uri="{FF2B5EF4-FFF2-40B4-BE49-F238E27FC236}">
              <a16:creationId xmlns:a16="http://schemas.microsoft.com/office/drawing/2014/main" id="{44A6044E-04C5-46EA-AF7F-5F8621B39AA1}"/>
            </a:ext>
          </a:extLst>
        </xdr:cNvPr>
        <xdr:cNvSpPr>
          <a:spLocks noChangeShapeType="1"/>
        </xdr:cNvSpPr>
      </xdr:nvSpPr>
      <xdr:spPr bwMode="auto">
        <a:xfrm flipH="1" flipV="1">
          <a:off x="7304851" y="4874259"/>
          <a:ext cx="182959" cy="841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226087</xdr:colOff>
      <xdr:row>38</xdr:row>
      <xdr:rowOff>76723</xdr:rowOff>
    </xdr:from>
    <xdr:to>
      <xdr:col>17</xdr:col>
      <xdr:colOff>588037</xdr:colOff>
      <xdr:row>39</xdr:row>
      <xdr:rowOff>115352</xdr:rowOff>
    </xdr:to>
    <xdr:sp macro="" textlink="">
      <xdr:nvSpPr>
        <xdr:cNvPr id="568" name="Line 1262">
          <a:extLst>
            <a:ext uri="{FF2B5EF4-FFF2-40B4-BE49-F238E27FC236}">
              <a16:creationId xmlns:a16="http://schemas.microsoft.com/office/drawing/2014/main" id="{89D67AC3-83B0-416B-978B-B31A073A03E8}"/>
            </a:ext>
          </a:extLst>
        </xdr:cNvPr>
        <xdr:cNvSpPr>
          <a:spLocks noChangeShapeType="1"/>
        </xdr:cNvSpPr>
      </xdr:nvSpPr>
      <xdr:spPr bwMode="auto">
        <a:xfrm flipV="1">
          <a:off x="10977907" y="6447043"/>
          <a:ext cx="361950" cy="206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607087</xdr:colOff>
      <xdr:row>35</xdr:row>
      <xdr:rowOff>71320</xdr:rowOff>
    </xdr:from>
    <xdr:to>
      <xdr:col>18</xdr:col>
      <xdr:colOff>249236</xdr:colOff>
      <xdr:row>40</xdr:row>
      <xdr:rowOff>95773</xdr:rowOff>
    </xdr:to>
    <xdr:sp macro="" textlink="">
      <xdr:nvSpPr>
        <xdr:cNvPr id="569" name="Freeform 1263">
          <a:extLst>
            <a:ext uri="{FF2B5EF4-FFF2-40B4-BE49-F238E27FC236}">
              <a16:creationId xmlns:a16="http://schemas.microsoft.com/office/drawing/2014/main" id="{3FADDF10-F987-4155-9074-9C92FF59CEFD}"/>
            </a:ext>
          </a:extLst>
        </xdr:cNvPr>
        <xdr:cNvSpPr>
          <a:spLocks/>
        </xdr:cNvSpPr>
      </xdr:nvSpPr>
      <xdr:spPr bwMode="auto">
        <a:xfrm>
          <a:off x="11358907" y="5938720"/>
          <a:ext cx="274609" cy="86265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534062</xdr:colOff>
      <xdr:row>39</xdr:row>
      <xdr:rowOff>51322</xdr:rowOff>
    </xdr:from>
    <xdr:to>
      <xdr:col>17</xdr:col>
      <xdr:colOff>676937</xdr:colOff>
      <xdr:row>40</xdr:row>
      <xdr:rowOff>3698</xdr:rowOff>
    </xdr:to>
    <xdr:sp macro="" textlink="">
      <xdr:nvSpPr>
        <xdr:cNvPr id="570" name="AutoShape 1264">
          <a:extLst>
            <a:ext uri="{FF2B5EF4-FFF2-40B4-BE49-F238E27FC236}">
              <a16:creationId xmlns:a16="http://schemas.microsoft.com/office/drawing/2014/main" id="{7B5A2EA8-F66E-4BB6-AF08-571B67AAEBFB}"/>
            </a:ext>
          </a:extLst>
        </xdr:cNvPr>
        <xdr:cNvSpPr>
          <a:spLocks noChangeArrowheads="1"/>
        </xdr:cNvSpPr>
      </xdr:nvSpPr>
      <xdr:spPr bwMode="auto">
        <a:xfrm>
          <a:off x="11285882" y="6589282"/>
          <a:ext cx="97155" cy="120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530887</xdr:colOff>
      <xdr:row>38</xdr:row>
      <xdr:rowOff>523</xdr:rowOff>
    </xdr:from>
    <xdr:to>
      <xdr:col>17</xdr:col>
      <xdr:colOff>692812</xdr:colOff>
      <xdr:row>38</xdr:row>
      <xdr:rowOff>153452</xdr:rowOff>
    </xdr:to>
    <xdr:sp macro="" textlink="">
      <xdr:nvSpPr>
        <xdr:cNvPr id="571" name="Oval 1265">
          <a:extLst>
            <a:ext uri="{FF2B5EF4-FFF2-40B4-BE49-F238E27FC236}">
              <a16:creationId xmlns:a16="http://schemas.microsoft.com/office/drawing/2014/main" id="{789AB9CD-6ADA-4B2F-A332-35B78975868A}"/>
            </a:ext>
          </a:extLst>
        </xdr:cNvPr>
        <xdr:cNvSpPr>
          <a:spLocks noChangeArrowheads="1"/>
        </xdr:cNvSpPr>
      </xdr:nvSpPr>
      <xdr:spPr bwMode="auto">
        <a:xfrm>
          <a:off x="11282707" y="6370843"/>
          <a:ext cx="100965" cy="152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156366</xdr:rowOff>
    </xdr:from>
    <xdr:to>
      <xdr:col>18</xdr:col>
      <xdr:colOff>361950</xdr:colOff>
      <xdr:row>38</xdr:row>
      <xdr:rowOff>79637</xdr:rowOff>
    </xdr:to>
    <xdr:sp macro="" textlink="">
      <xdr:nvSpPr>
        <xdr:cNvPr id="572" name="Line 1266">
          <a:extLst>
            <a:ext uri="{FF2B5EF4-FFF2-40B4-BE49-F238E27FC236}">
              <a16:creationId xmlns:a16="http://schemas.microsoft.com/office/drawing/2014/main" id="{E3C68FF1-CA1F-4668-91BB-243AE344C2A8}"/>
            </a:ext>
          </a:extLst>
        </xdr:cNvPr>
        <xdr:cNvSpPr>
          <a:spLocks noChangeShapeType="1"/>
        </xdr:cNvSpPr>
      </xdr:nvSpPr>
      <xdr:spPr bwMode="auto">
        <a:xfrm flipH="1" flipV="1">
          <a:off x="11527155" y="6191406"/>
          <a:ext cx="219075" cy="258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73687</xdr:colOff>
      <xdr:row>36</xdr:row>
      <xdr:rowOff>95773</xdr:rowOff>
    </xdr:from>
    <xdr:to>
      <xdr:col>18</xdr:col>
      <xdr:colOff>197512</xdr:colOff>
      <xdr:row>37</xdr:row>
      <xdr:rowOff>48148</xdr:rowOff>
    </xdr:to>
    <xdr:sp macro="" textlink="">
      <xdr:nvSpPr>
        <xdr:cNvPr id="573" name="Oval 1267">
          <a:extLst>
            <a:ext uri="{FF2B5EF4-FFF2-40B4-BE49-F238E27FC236}">
              <a16:creationId xmlns:a16="http://schemas.microsoft.com/office/drawing/2014/main" id="{78B85A1C-E626-493A-8A72-BE9EB4FBB172}"/>
            </a:ext>
          </a:extLst>
        </xdr:cNvPr>
        <xdr:cNvSpPr>
          <a:spLocks noChangeArrowheads="1"/>
        </xdr:cNvSpPr>
      </xdr:nvSpPr>
      <xdr:spPr bwMode="auto">
        <a:xfrm>
          <a:off x="11457967" y="6130813"/>
          <a:ext cx="123825" cy="12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476251</xdr:colOff>
      <xdr:row>42</xdr:row>
      <xdr:rowOff>164619</xdr:rowOff>
    </xdr:from>
    <xdr:to>
      <xdr:col>20</xdr:col>
      <xdr:colOff>419087</xdr:colOff>
      <xdr:row>48</xdr:row>
      <xdr:rowOff>123825</xdr:rowOff>
    </xdr:to>
    <xdr:sp macro="" textlink="">
      <xdr:nvSpPr>
        <xdr:cNvPr id="574" name="Freeform 1269">
          <a:extLst>
            <a:ext uri="{FF2B5EF4-FFF2-40B4-BE49-F238E27FC236}">
              <a16:creationId xmlns:a16="http://schemas.microsoft.com/office/drawing/2014/main" id="{266FFFC6-CF2F-49A4-ACE1-C9E3BDA6A73D}"/>
            </a:ext>
          </a:extLst>
        </xdr:cNvPr>
        <xdr:cNvSpPr>
          <a:spLocks/>
        </xdr:cNvSpPr>
      </xdr:nvSpPr>
      <xdr:spPr bwMode="auto">
        <a:xfrm>
          <a:off x="12492991" y="7205499"/>
          <a:ext cx="575296" cy="96504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45</xdr:row>
      <xdr:rowOff>160947</xdr:rowOff>
    </xdr:from>
    <xdr:to>
      <xdr:col>19</xdr:col>
      <xdr:colOff>485775</xdr:colOff>
      <xdr:row>47</xdr:row>
      <xdr:rowOff>104285</xdr:rowOff>
    </xdr:to>
    <xdr:sp macro="" textlink="">
      <xdr:nvSpPr>
        <xdr:cNvPr id="575" name="Line 1270">
          <a:extLst>
            <a:ext uri="{FF2B5EF4-FFF2-40B4-BE49-F238E27FC236}">
              <a16:creationId xmlns:a16="http://schemas.microsoft.com/office/drawing/2014/main" id="{3C82EDCB-C093-4662-9BE4-D0ECF612DC61}"/>
            </a:ext>
          </a:extLst>
        </xdr:cNvPr>
        <xdr:cNvSpPr>
          <a:spLocks noChangeShapeType="1"/>
        </xdr:cNvSpPr>
      </xdr:nvSpPr>
      <xdr:spPr bwMode="auto">
        <a:xfrm flipV="1">
          <a:off x="12188190" y="7704747"/>
          <a:ext cx="314325" cy="278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380999</xdr:colOff>
      <xdr:row>45</xdr:row>
      <xdr:rowOff>68384</xdr:rowOff>
    </xdr:from>
    <xdr:to>
      <xdr:col>19</xdr:col>
      <xdr:colOff>532175</xdr:colOff>
      <xdr:row>46</xdr:row>
      <xdr:rowOff>56660</xdr:rowOff>
    </xdr:to>
    <xdr:sp macro="" textlink="">
      <xdr:nvSpPr>
        <xdr:cNvPr id="576" name="Oval 1272">
          <a:extLst>
            <a:ext uri="{FF2B5EF4-FFF2-40B4-BE49-F238E27FC236}">
              <a16:creationId xmlns:a16="http://schemas.microsoft.com/office/drawing/2014/main" id="{82913870-6C7C-4878-A6A5-1A556D8534C4}"/>
            </a:ext>
          </a:extLst>
        </xdr:cNvPr>
        <xdr:cNvSpPr>
          <a:spLocks noChangeArrowheads="1"/>
        </xdr:cNvSpPr>
      </xdr:nvSpPr>
      <xdr:spPr bwMode="auto">
        <a:xfrm>
          <a:off x="12397739" y="7612184"/>
          <a:ext cx="151176" cy="1559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600075</xdr:colOff>
      <xdr:row>45</xdr:row>
      <xdr:rowOff>123825</xdr:rowOff>
    </xdr:from>
    <xdr:ext cx="445477" cy="159531"/>
    <xdr:sp macro="" textlink="">
      <xdr:nvSpPr>
        <xdr:cNvPr id="577" name="Text Box 1277">
          <a:extLst>
            <a:ext uri="{FF2B5EF4-FFF2-40B4-BE49-F238E27FC236}">
              <a16:creationId xmlns:a16="http://schemas.microsoft.com/office/drawing/2014/main" id="{C2D2340D-2EF9-44C0-B8B5-962BD360E6C0}"/>
            </a:ext>
          </a:extLst>
        </xdr:cNvPr>
        <xdr:cNvSpPr txBox="1">
          <a:spLocks noChangeArrowheads="1"/>
        </xdr:cNvSpPr>
      </xdr:nvSpPr>
      <xdr:spPr bwMode="auto">
        <a:xfrm>
          <a:off x="12616815" y="766762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17</xdr:col>
      <xdr:colOff>85725</xdr:colOff>
      <xdr:row>53</xdr:row>
      <xdr:rowOff>111032</xdr:rowOff>
    </xdr:from>
    <xdr:to>
      <xdr:col>18</xdr:col>
      <xdr:colOff>57150</xdr:colOff>
      <xdr:row>56</xdr:row>
      <xdr:rowOff>130082</xdr:rowOff>
    </xdr:to>
    <xdr:sp macro="" textlink="">
      <xdr:nvSpPr>
        <xdr:cNvPr id="578" name="Freeform 1279">
          <a:extLst>
            <a:ext uri="{FF2B5EF4-FFF2-40B4-BE49-F238E27FC236}">
              <a16:creationId xmlns:a16="http://schemas.microsoft.com/office/drawing/2014/main" id="{C6E55BB7-D40E-476B-BF28-863A9D0CDD72}"/>
            </a:ext>
          </a:extLst>
        </xdr:cNvPr>
        <xdr:cNvSpPr>
          <a:spLocks/>
        </xdr:cNvSpPr>
      </xdr:nvSpPr>
      <xdr:spPr bwMode="auto">
        <a:xfrm flipH="1">
          <a:off x="10837545" y="8995952"/>
          <a:ext cx="603885" cy="52197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52</xdr:row>
      <xdr:rowOff>38100</xdr:rowOff>
    </xdr:from>
    <xdr:to>
      <xdr:col>18</xdr:col>
      <xdr:colOff>57150</xdr:colOff>
      <xdr:row>54</xdr:row>
      <xdr:rowOff>19050</xdr:rowOff>
    </xdr:to>
    <xdr:sp macro="" textlink="">
      <xdr:nvSpPr>
        <xdr:cNvPr id="579" name="Line 1280">
          <a:extLst>
            <a:ext uri="{FF2B5EF4-FFF2-40B4-BE49-F238E27FC236}">
              <a16:creationId xmlns:a16="http://schemas.microsoft.com/office/drawing/2014/main" id="{F792B427-685E-4FA2-8D3F-66CA34BCDA3C}"/>
            </a:ext>
          </a:extLst>
        </xdr:cNvPr>
        <xdr:cNvSpPr>
          <a:spLocks noChangeShapeType="1"/>
        </xdr:cNvSpPr>
      </xdr:nvSpPr>
      <xdr:spPr bwMode="auto">
        <a:xfrm flipV="1">
          <a:off x="11441430" y="8755380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51</xdr:row>
      <xdr:rowOff>9525</xdr:rowOff>
    </xdr:from>
    <xdr:to>
      <xdr:col>17</xdr:col>
      <xdr:colOff>714375</xdr:colOff>
      <xdr:row>56</xdr:row>
      <xdr:rowOff>104775</xdr:rowOff>
    </xdr:to>
    <xdr:cxnSp macro="">
      <xdr:nvCxnSpPr>
        <xdr:cNvPr id="580" name="AutoShape 1281">
          <a:extLst>
            <a:ext uri="{FF2B5EF4-FFF2-40B4-BE49-F238E27FC236}">
              <a16:creationId xmlns:a16="http://schemas.microsoft.com/office/drawing/2014/main" id="{7746C510-D5DD-4E8F-BCF3-11887BA227DE}"/>
            </a:ext>
          </a:extLst>
        </xdr:cNvPr>
        <xdr:cNvCxnSpPr>
          <a:cxnSpLocks noChangeShapeType="1"/>
        </xdr:cNvCxnSpPr>
      </xdr:nvCxnSpPr>
      <xdr:spPr bwMode="auto">
        <a:xfrm flipH="1">
          <a:off x="11382375" y="8559165"/>
          <a:ext cx="0" cy="93345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594833</xdr:colOff>
      <xdr:row>17</xdr:row>
      <xdr:rowOff>152807</xdr:rowOff>
    </xdr:from>
    <xdr:to>
      <xdr:col>12</xdr:col>
      <xdr:colOff>19236</xdr:colOff>
      <xdr:row>19</xdr:row>
      <xdr:rowOff>116671</xdr:rowOff>
    </xdr:to>
    <xdr:sp macro="" textlink="">
      <xdr:nvSpPr>
        <xdr:cNvPr id="581" name="Freeform 1289">
          <a:extLst>
            <a:ext uri="{FF2B5EF4-FFF2-40B4-BE49-F238E27FC236}">
              <a16:creationId xmlns:a16="http://schemas.microsoft.com/office/drawing/2014/main" id="{9878811F-8AFC-4DA0-9150-BB0CBDECC601}"/>
            </a:ext>
          </a:extLst>
        </xdr:cNvPr>
        <xdr:cNvSpPr>
          <a:spLocks/>
        </xdr:cNvSpPr>
      </xdr:nvSpPr>
      <xdr:spPr bwMode="auto">
        <a:xfrm>
          <a:off x="7551893" y="3002687"/>
          <a:ext cx="56863" cy="299144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566144</xdr:colOff>
      <xdr:row>17</xdr:row>
      <xdr:rowOff>101249</xdr:rowOff>
    </xdr:from>
    <xdr:to>
      <xdr:col>11</xdr:col>
      <xdr:colOff>700943</xdr:colOff>
      <xdr:row>19</xdr:row>
      <xdr:rowOff>145358</xdr:rowOff>
    </xdr:to>
    <xdr:sp macro="" textlink="">
      <xdr:nvSpPr>
        <xdr:cNvPr id="582" name="Freeform 1291">
          <a:extLst>
            <a:ext uri="{FF2B5EF4-FFF2-40B4-BE49-F238E27FC236}">
              <a16:creationId xmlns:a16="http://schemas.microsoft.com/office/drawing/2014/main" id="{AE6A2DA3-9A89-4A13-A183-D1A338DE095E}"/>
            </a:ext>
          </a:extLst>
        </xdr:cNvPr>
        <xdr:cNvSpPr>
          <a:spLocks/>
        </xdr:cNvSpPr>
      </xdr:nvSpPr>
      <xdr:spPr bwMode="auto">
        <a:xfrm>
          <a:off x="7523204" y="2951129"/>
          <a:ext cx="66219" cy="379389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161925</xdr:colOff>
      <xdr:row>15</xdr:row>
      <xdr:rowOff>74500</xdr:rowOff>
    </xdr:from>
    <xdr:ext cx="277690" cy="225904"/>
    <xdr:sp macro="" textlink="">
      <xdr:nvSpPr>
        <xdr:cNvPr id="583" name="Text Box 1312">
          <a:extLst>
            <a:ext uri="{FF2B5EF4-FFF2-40B4-BE49-F238E27FC236}">
              <a16:creationId xmlns:a16="http://schemas.microsoft.com/office/drawing/2014/main" id="{703918F4-6969-4A5F-9AFC-822078EC70CC}"/>
            </a:ext>
          </a:extLst>
        </xdr:cNvPr>
        <xdr:cNvSpPr txBox="1">
          <a:spLocks noChangeArrowheads="1"/>
        </xdr:cNvSpPr>
      </xdr:nvSpPr>
      <xdr:spPr bwMode="auto">
        <a:xfrm>
          <a:off x="12811125" y="2589100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7</xdr:col>
      <xdr:colOff>9524</xdr:colOff>
      <xdr:row>53</xdr:row>
      <xdr:rowOff>91084</xdr:rowOff>
    </xdr:from>
    <xdr:ext cx="254245" cy="242700"/>
    <xdr:sp macro="" textlink="">
      <xdr:nvSpPr>
        <xdr:cNvPr id="584" name="Text Box 1313">
          <a:extLst>
            <a:ext uri="{FF2B5EF4-FFF2-40B4-BE49-F238E27FC236}">
              <a16:creationId xmlns:a16="http://schemas.microsoft.com/office/drawing/2014/main" id="{081E8F08-CF25-40DA-82F3-688AFFCD7F4A}"/>
            </a:ext>
          </a:extLst>
        </xdr:cNvPr>
        <xdr:cNvSpPr txBox="1">
          <a:spLocks noChangeArrowheads="1"/>
        </xdr:cNvSpPr>
      </xdr:nvSpPr>
      <xdr:spPr bwMode="auto">
        <a:xfrm>
          <a:off x="4436744" y="8976004"/>
          <a:ext cx="254245" cy="24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2</xdr:col>
      <xdr:colOff>57150</xdr:colOff>
      <xdr:row>55</xdr:row>
      <xdr:rowOff>0</xdr:rowOff>
    </xdr:from>
    <xdr:to>
      <xdr:col>2</xdr:col>
      <xdr:colOff>638175</xdr:colOff>
      <xdr:row>56</xdr:row>
      <xdr:rowOff>66675</xdr:rowOff>
    </xdr:to>
    <xdr:sp macro="" textlink="">
      <xdr:nvSpPr>
        <xdr:cNvPr id="585" name="Text Box 1314">
          <a:extLst>
            <a:ext uri="{FF2B5EF4-FFF2-40B4-BE49-F238E27FC236}">
              <a16:creationId xmlns:a16="http://schemas.microsoft.com/office/drawing/2014/main" id="{22C49BA9-1929-4C29-AC97-C9BC90CD29DA}"/>
            </a:ext>
          </a:extLst>
        </xdr:cNvPr>
        <xdr:cNvSpPr txBox="1">
          <a:spLocks noChangeArrowheads="1"/>
        </xdr:cNvSpPr>
      </xdr:nvSpPr>
      <xdr:spPr bwMode="auto">
        <a:xfrm>
          <a:off x="1322070" y="9220200"/>
          <a:ext cx="57340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456292</xdr:colOff>
      <xdr:row>46</xdr:row>
      <xdr:rowOff>5499</xdr:rowOff>
    </xdr:from>
    <xdr:to>
      <xdr:col>19</xdr:col>
      <xdr:colOff>465817</xdr:colOff>
      <xdr:row>48</xdr:row>
      <xdr:rowOff>129324</xdr:rowOff>
    </xdr:to>
    <xdr:sp macro="" textlink="">
      <xdr:nvSpPr>
        <xdr:cNvPr id="586" name="Line 1317">
          <a:extLst>
            <a:ext uri="{FF2B5EF4-FFF2-40B4-BE49-F238E27FC236}">
              <a16:creationId xmlns:a16="http://schemas.microsoft.com/office/drawing/2014/main" id="{E2D0D76C-C009-41BE-95BF-1089302B92BC}"/>
            </a:ext>
          </a:extLst>
        </xdr:cNvPr>
        <xdr:cNvSpPr>
          <a:spLocks noChangeShapeType="1"/>
        </xdr:cNvSpPr>
      </xdr:nvSpPr>
      <xdr:spPr bwMode="auto">
        <a:xfrm flipH="1" flipV="1">
          <a:off x="12473032" y="7716939"/>
          <a:ext cx="9525" cy="459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44</xdr:row>
      <xdr:rowOff>114300</xdr:rowOff>
    </xdr:from>
    <xdr:to>
      <xdr:col>20</xdr:col>
      <xdr:colOff>419100</xdr:colOff>
      <xdr:row>45</xdr:row>
      <xdr:rowOff>28575</xdr:rowOff>
    </xdr:to>
    <xdr:sp macro="" textlink="">
      <xdr:nvSpPr>
        <xdr:cNvPr id="587" name="Line 1320">
          <a:extLst>
            <a:ext uri="{FF2B5EF4-FFF2-40B4-BE49-F238E27FC236}">
              <a16:creationId xmlns:a16="http://schemas.microsoft.com/office/drawing/2014/main" id="{44BD78CF-9DFD-4D90-9D0C-BF2D0B46EA80}"/>
            </a:ext>
          </a:extLst>
        </xdr:cNvPr>
        <xdr:cNvSpPr>
          <a:spLocks noChangeShapeType="1"/>
        </xdr:cNvSpPr>
      </xdr:nvSpPr>
      <xdr:spPr bwMode="auto">
        <a:xfrm flipV="1">
          <a:off x="12649200" y="7490460"/>
          <a:ext cx="41910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466725</xdr:colOff>
      <xdr:row>44</xdr:row>
      <xdr:rowOff>38100</xdr:rowOff>
    </xdr:from>
    <xdr:to>
      <xdr:col>19</xdr:col>
      <xdr:colOff>701675</xdr:colOff>
      <xdr:row>45</xdr:row>
      <xdr:rowOff>47625</xdr:rowOff>
    </xdr:to>
    <xdr:grpSp>
      <xdr:nvGrpSpPr>
        <xdr:cNvPr id="588" name="グループ化 587">
          <a:extLst>
            <a:ext uri="{FF2B5EF4-FFF2-40B4-BE49-F238E27FC236}">
              <a16:creationId xmlns:a16="http://schemas.microsoft.com/office/drawing/2014/main" id="{34F2374C-CB3F-44D8-8BC1-48693980AB88}"/>
            </a:ext>
          </a:extLst>
        </xdr:cNvPr>
        <xdr:cNvGrpSpPr/>
      </xdr:nvGrpSpPr>
      <xdr:grpSpPr>
        <a:xfrm>
          <a:off x="13254806" y="7860890"/>
          <a:ext cx="234950" cy="187735"/>
          <a:chOff x="8253768" y="8912699"/>
          <a:chExt cx="247650" cy="180122"/>
        </a:xfrm>
      </xdr:grpSpPr>
      <xdr:sp macro="" textlink="">
        <xdr:nvSpPr>
          <xdr:cNvPr id="589" name="Freeform 1322">
            <a:extLst>
              <a:ext uri="{FF2B5EF4-FFF2-40B4-BE49-F238E27FC236}">
                <a16:creationId xmlns:a16="http://schemas.microsoft.com/office/drawing/2014/main" id="{FBF48C3E-86D2-41FB-A62B-73176598FF45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0" name="Freeform 1324">
            <a:extLst>
              <a:ext uri="{FF2B5EF4-FFF2-40B4-BE49-F238E27FC236}">
                <a16:creationId xmlns:a16="http://schemas.microsoft.com/office/drawing/2014/main" id="{9A74BBE3-AF76-0BA4-0615-B18F991187E3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107459</xdr:colOff>
      <xdr:row>43</xdr:row>
      <xdr:rowOff>4885</xdr:rowOff>
    </xdr:from>
    <xdr:ext cx="551073" cy="133660"/>
    <xdr:sp macro="" textlink="">
      <xdr:nvSpPr>
        <xdr:cNvPr id="591" name="Text Box 1325">
          <a:extLst>
            <a:ext uri="{FF2B5EF4-FFF2-40B4-BE49-F238E27FC236}">
              <a16:creationId xmlns:a16="http://schemas.microsoft.com/office/drawing/2014/main" id="{854E15D6-F00C-4D17-B80B-98B49CF4A55F}"/>
            </a:ext>
          </a:extLst>
        </xdr:cNvPr>
        <xdr:cNvSpPr txBox="1">
          <a:spLocks noChangeArrowheads="1"/>
        </xdr:cNvSpPr>
      </xdr:nvSpPr>
      <xdr:spPr bwMode="auto">
        <a:xfrm>
          <a:off x="12124199" y="7213405"/>
          <a:ext cx="551073" cy="1336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19</xdr:col>
      <xdr:colOff>542925</xdr:colOff>
      <xdr:row>44</xdr:row>
      <xdr:rowOff>9525</xdr:rowOff>
    </xdr:from>
    <xdr:to>
      <xdr:col>19</xdr:col>
      <xdr:colOff>685800</xdr:colOff>
      <xdr:row>44</xdr:row>
      <xdr:rowOff>152400</xdr:rowOff>
    </xdr:to>
    <xdr:sp macro="" textlink="">
      <xdr:nvSpPr>
        <xdr:cNvPr id="592" name="Oval 1326">
          <a:extLst>
            <a:ext uri="{FF2B5EF4-FFF2-40B4-BE49-F238E27FC236}">
              <a16:creationId xmlns:a16="http://schemas.microsoft.com/office/drawing/2014/main" id="{CE934A4B-3E55-4CC7-A092-E72DB3301EF2}"/>
            </a:ext>
          </a:extLst>
        </xdr:cNvPr>
        <xdr:cNvSpPr>
          <a:spLocks noChangeArrowheads="1"/>
        </xdr:cNvSpPr>
      </xdr:nvSpPr>
      <xdr:spPr bwMode="auto">
        <a:xfrm>
          <a:off x="12559665" y="7385685"/>
          <a:ext cx="8953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142787</xdr:colOff>
      <xdr:row>43</xdr:row>
      <xdr:rowOff>151415</xdr:rowOff>
    </xdr:from>
    <xdr:to>
      <xdr:col>19</xdr:col>
      <xdr:colOff>498232</xdr:colOff>
      <xdr:row>44</xdr:row>
      <xdr:rowOff>122109</xdr:rowOff>
    </xdr:to>
    <xdr:sp macro="" textlink="">
      <xdr:nvSpPr>
        <xdr:cNvPr id="593" name="Text Box 1327">
          <a:extLst>
            <a:ext uri="{FF2B5EF4-FFF2-40B4-BE49-F238E27FC236}">
              <a16:creationId xmlns:a16="http://schemas.microsoft.com/office/drawing/2014/main" id="{9CADDA1E-8BCD-4D13-9008-51DF351322F3}"/>
            </a:ext>
          </a:extLst>
        </xdr:cNvPr>
        <xdr:cNvSpPr txBox="1">
          <a:spLocks noChangeArrowheads="1"/>
        </xdr:cNvSpPr>
      </xdr:nvSpPr>
      <xdr:spPr bwMode="auto">
        <a:xfrm>
          <a:off x="12159527" y="7359935"/>
          <a:ext cx="355445" cy="13833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5</xdr:col>
      <xdr:colOff>587638</xdr:colOff>
      <xdr:row>51</xdr:row>
      <xdr:rowOff>120250</xdr:rowOff>
    </xdr:from>
    <xdr:to>
      <xdr:col>5</xdr:col>
      <xdr:colOff>633357</xdr:colOff>
      <xdr:row>53</xdr:row>
      <xdr:rowOff>78090</xdr:rowOff>
    </xdr:to>
    <xdr:sp macro="" textlink="">
      <xdr:nvSpPr>
        <xdr:cNvPr id="594" name="Freeform 1347">
          <a:extLst>
            <a:ext uri="{FF2B5EF4-FFF2-40B4-BE49-F238E27FC236}">
              <a16:creationId xmlns:a16="http://schemas.microsoft.com/office/drawing/2014/main" id="{7E3E6FBB-9110-45E7-AEEB-4365EF8B0DB8}"/>
            </a:ext>
          </a:extLst>
        </xdr:cNvPr>
        <xdr:cNvSpPr>
          <a:spLocks/>
        </xdr:cNvSpPr>
      </xdr:nvSpPr>
      <xdr:spPr bwMode="auto">
        <a:xfrm>
          <a:off x="3749938" y="8669890"/>
          <a:ext cx="45719" cy="293120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49</xdr:row>
      <xdr:rowOff>96621</xdr:rowOff>
    </xdr:from>
    <xdr:to>
      <xdr:col>6</xdr:col>
      <xdr:colOff>276225</xdr:colOff>
      <xdr:row>52</xdr:row>
      <xdr:rowOff>76199</xdr:rowOff>
    </xdr:to>
    <xdr:sp macro="" textlink="">
      <xdr:nvSpPr>
        <xdr:cNvPr id="595" name="Freeform 1348">
          <a:extLst>
            <a:ext uri="{FF2B5EF4-FFF2-40B4-BE49-F238E27FC236}">
              <a16:creationId xmlns:a16="http://schemas.microsoft.com/office/drawing/2014/main" id="{7570F41C-A44E-45D3-AB40-33C77D715CDD}"/>
            </a:ext>
          </a:extLst>
        </xdr:cNvPr>
        <xdr:cNvSpPr>
          <a:spLocks/>
        </xdr:cNvSpPr>
      </xdr:nvSpPr>
      <xdr:spPr bwMode="auto">
        <a:xfrm>
          <a:off x="3657600" y="8310981"/>
          <a:ext cx="413385" cy="48249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325487</xdr:colOff>
      <xdr:row>53</xdr:row>
      <xdr:rowOff>34017</xdr:rowOff>
    </xdr:from>
    <xdr:to>
      <xdr:col>6</xdr:col>
      <xdr:colOff>30212</xdr:colOff>
      <xdr:row>54</xdr:row>
      <xdr:rowOff>24492</xdr:rowOff>
    </xdr:to>
    <xdr:sp macro="" textlink="">
      <xdr:nvSpPr>
        <xdr:cNvPr id="596" name="Text Box 1349">
          <a:extLst>
            <a:ext uri="{FF2B5EF4-FFF2-40B4-BE49-F238E27FC236}">
              <a16:creationId xmlns:a16="http://schemas.microsoft.com/office/drawing/2014/main" id="{A7649C9A-708D-4D07-803C-ABC818C202E5}"/>
            </a:ext>
          </a:extLst>
        </xdr:cNvPr>
        <xdr:cNvSpPr txBox="1">
          <a:spLocks noChangeArrowheads="1"/>
        </xdr:cNvSpPr>
      </xdr:nvSpPr>
      <xdr:spPr bwMode="auto">
        <a:xfrm>
          <a:off x="3487787" y="8918937"/>
          <a:ext cx="337185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5</xdr:col>
      <xdr:colOff>641412</xdr:colOff>
      <xdr:row>50</xdr:row>
      <xdr:rowOff>22710</xdr:rowOff>
    </xdr:from>
    <xdr:ext cx="408322" cy="168508"/>
    <xdr:sp macro="" textlink="">
      <xdr:nvSpPr>
        <xdr:cNvPr id="597" name="Text Box 1350">
          <a:extLst>
            <a:ext uri="{FF2B5EF4-FFF2-40B4-BE49-F238E27FC236}">
              <a16:creationId xmlns:a16="http://schemas.microsoft.com/office/drawing/2014/main" id="{67BEEA75-D32B-4603-BBF0-AD9A878E8044}"/>
            </a:ext>
          </a:extLst>
        </xdr:cNvPr>
        <xdr:cNvSpPr txBox="1">
          <a:spLocks noChangeArrowheads="1"/>
        </xdr:cNvSpPr>
      </xdr:nvSpPr>
      <xdr:spPr bwMode="auto">
        <a:xfrm>
          <a:off x="3796092" y="8404710"/>
          <a:ext cx="4083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9</xdr:col>
      <xdr:colOff>516497</xdr:colOff>
      <xdr:row>52</xdr:row>
      <xdr:rowOff>122914</xdr:rowOff>
    </xdr:from>
    <xdr:to>
      <xdr:col>10</xdr:col>
      <xdr:colOff>5010</xdr:colOff>
      <xdr:row>52</xdr:row>
      <xdr:rowOff>168633</xdr:rowOff>
    </xdr:to>
    <xdr:sp macro="" textlink="">
      <xdr:nvSpPr>
        <xdr:cNvPr id="598" name="Freeform 1354">
          <a:extLst>
            <a:ext uri="{FF2B5EF4-FFF2-40B4-BE49-F238E27FC236}">
              <a16:creationId xmlns:a16="http://schemas.microsoft.com/office/drawing/2014/main" id="{6F9D5FE6-0E8B-44E5-8184-059B4B3BDD69}"/>
            </a:ext>
          </a:extLst>
        </xdr:cNvPr>
        <xdr:cNvSpPr>
          <a:spLocks/>
        </xdr:cNvSpPr>
      </xdr:nvSpPr>
      <xdr:spPr bwMode="auto">
        <a:xfrm>
          <a:off x="6208637" y="8840194"/>
          <a:ext cx="120973" cy="45719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492610</xdr:colOff>
      <xdr:row>50</xdr:row>
      <xdr:rowOff>152400</xdr:rowOff>
    </xdr:from>
    <xdr:to>
      <xdr:col>9</xdr:col>
      <xdr:colOff>705335</xdr:colOff>
      <xdr:row>56</xdr:row>
      <xdr:rowOff>161925</xdr:rowOff>
    </xdr:to>
    <xdr:sp macro="" textlink="">
      <xdr:nvSpPr>
        <xdr:cNvPr id="599" name="Freeform 1356">
          <a:extLst>
            <a:ext uri="{FF2B5EF4-FFF2-40B4-BE49-F238E27FC236}">
              <a16:creationId xmlns:a16="http://schemas.microsoft.com/office/drawing/2014/main" id="{107C18AB-FBE3-4C1E-80EB-89B5BF82FC67}"/>
            </a:ext>
          </a:extLst>
        </xdr:cNvPr>
        <xdr:cNvSpPr>
          <a:spLocks/>
        </xdr:cNvSpPr>
      </xdr:nvSpPr>
      <xdr:spPr bwMode="auto">
        <a:xfrm>
          <a:off x="6184750" y="8534400"/>
          <a:ext cx="136525" cy="101536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439874</xdr:colOff>
      <xdr:row>51</xdr:row>
      <xdr:rowOff>165351</xdr:rowOff>
    </xdr:from>
    <xdr:ext cx="453098" cy="218282"/>
    <xdr:sp macro="" textlink="">
      <xdr:nvSpPr>
        <xdr:cNvPr id="600" name="Text Box 1365">
          <a:extLst>
            <a:ext uri="{FF2B5EF4-FFF2-40B4-BE49-F238E27FC236}">
              <a16:creationId xmlns:a16="http://schemas.microsoft.com/office/drawing/2014/main" id="{0B86629C-792B-4DB3-9901-95B05CF0FBC7}"/>
            </a:ext>
          </a:extLst>
        </xdr:cNvPr>
        <xdr:cNvSpPr txBox="1">
          <a:spLocks noChangeArrowheads="1"/>
        </xdr:cNvSpPr>
      </xdr:nvSpPr>
      <xdr:spPr bwMode="auto">
        <a:xfrm>
          <a:off x="3602174" y="8714991"/>
          <a:ext cx="453098" cy="218282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17</xdr:col>
      <xdr:colOff>266700</xdr:colOff>
      <xdr:row>12</xdr:row>
      <xdr:rowOff>66287</xdr:rowOff>
    </xdr:from>
    <xdr:to>
      <xdr:col>18</xdr:col>
      <xdr:colOff>752475</xdr:colOff>
      <xdr:row>13</xdr:row>
      <xdr:rowOff>37712</xdr:rowOff>
    </xdr:to>
    <xdr:sp macro="" textlink="">
      <xdr:nvSpPr>
        <xdr:cNvPr id="601" name="Freeform 1369">
          <a:extLst>
            <a:ext uri="{FF2B5EF4-FFF2-40B4-BE49-F238E27FC236}">
              <a16:creationId xmlns:a16="http://schemas.microsoft.com/office/drawing/2014/main" id="{47A4226C-7C25-4165-B269-6934ED1FD87E}"/>
            </a:ext>
          </a:extLst>
        </xdr:cNvPr>
        <xdr:cNvSpPr>
          <a:spLocks/>
        </xdr:cNvSpPr>
      </xdr:nvSpPr>
      <xdr:spPr bwMode="auto">
        <a:xfrm>
          <a:off x="11018520" y="2077967"/>
          <a:ext cx="996315" cy="13906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148250</xdr:colOff>
      <xdr:row>12</xdr:row>
      <xdr:rowOff>4654</xdr:rowOff>
    </xdr:from>
    <xdr:ext cx="809137" cy="160947"/>
    <xdr:sp macro="" textlink="">
      <xdr:nvSpPr>
        <xdr:cNvPr id="602" name="Text Box 1372">
          <a:extLst>
            <a:ext uri="{FF2B5EF4-FFF2-40B4-BE49-F238E27FC236}">
              <a16:creationId xmlns:a16="http://schemas.microsoft.com/office/drawing/2014/main" id="{CAACBAE7-62DA-421C-8609-084B4E7437ED}"/>
            </a:ext>
          </a:extLst>
        </xdr:cNvPr>
        <xdr:cNvSpPr txBox="1">
          <a:spLocks noChangeArrowheads="1"/>
        </xdr:cNvSpPr>
      </xdr:nvSpPr>
      <xdr:spPr bwMode="auto">
        <a:xfrm>
          <a:off x="10900070" y="2016334"/>
          <a:ext cx="809137" cy="160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11</xdr:col>
      <xdr:colOff>698367</xdr:colOff>
      <xdr:row>21</xdr:row>
      <xdr:rowOff>129250</xdr:rowOff>
    </xdr:from>
    <xdr:to>
      <xdr:col>12</xdr:col>
      <xdr:colOff>110029</xdr:colOff>
      <xdr:row>24</xdr:row>
      <xdr:rowOff>165884</xdr:rowOff>
    </xdr:to>
    <xdr:sp macro="" textlink="">
      <xdr:nvSpPr>
        <xdr:cNvPr id="603" name="Freeform 1373">
          <a:extLst>
            <a:ext uri="{FF2B5EF4-FFF2-40B4-BE49-F238E27FC236}">
              <a16:creationId xmlns:a16="http://schemas.microsoft.com/office/drawing/2014/main" id="{79B41ABD-59A7-4A38-BC3B-FD199A82199D}"/>
            </a:ext>
          </a:extLst>
        </xdr:cNvPr>
        <xdr:cNvSpPr>
          <a:spLocks/>
        </xdr:cNvSpPr>
      </xdr:nvSpPr>
      <xdr:spPr bwMode="auto">
        <a:xfrm>
          <a:off x="7586847" y="3649690"/>
          <a:ext cx="112702" cy="539554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464 w 10000"/>
            <a:gd name="connsiteY0" fmla="*/ 8357 h 8357"/>
            <a:gd name="connsiteX1" fmla="*/ 10000 w 10000"/>
            <a:gd name="connsiteY1" fmla="*/ 5893 h 8357"/>
            <a:gd name="connsiteX2" fmla="*/ 1053 w 10000"/>
            <a:gd name="connsiteY2" fmla="*/ 4643 h 8357"/>
            <a:gd name="connsiteX3" fmla="*/ 0 w 10000"/>
            <a:gd name="connsiteY3" fmla="*/ 3214 h 8357"/>
            <a:gd name="connsiteX4" fmla="*/ 5789 w 10000"/>
            <a:gd name="connsiteY4" fmla="*/ 2143 h 8357"/>
            <a:gd name="connsiteX5" fmla="*/ 6842 w 10000"/>
            <a:gd name="connsiteY5" fmla="*/ 0 h 8357"/>
            <a:gd name="connsiteX0" fmla="*/ 10000 w 10051"/>
            <a:gd name="connsiteY0" fmla="*/ 10299 h 10299"/>
            <a:gd name="connsiteX1" fmla="*/ 10000 w 10051"/>
            <a:gd name="connsiteY1" fmla="*/ 7052 h 10299"/>
            <a:gd name="connsiteX2" fmla="*/ 1053 w 10051"/>
            <a:gd name="connsiteY2" fmla="*/ 5556 h 10299"/>
            <a:gd name="connsiteX3" fmla="*/ 0 w 10051"/>
            <a:gd name="connsiteY3" fmla="*/ 3846 h 10299"/>
            <a:gd name="connsiteX4" fmla="*/ 5789 w 10051"/>
            <a:gd name="connsiteY4" fmla="*/ 2564 h 10299"/>
            <a:gd name="connsiteX5" fmla="*/ 6842 w 10051"/>
            <a:gd name="connsiteY5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51" h="10299">
              <a:moveTo>
                <a:pt x="10000" y="10299"/>
              </a:moveTo>
              <a:cubicBezTo>
                <a:pt x="10179" y="9317"/>
                <a:pt x="9821" y="8034"/>
                <a:pt x="10000" y="7052"/>
              </a:cubicBezTo>
              <a:lnTo>
                <a:pt x="1053" y="5556"/>
              </a:lnTo>
              <a:lnTo>
                <a:pt x="0" y="3846"/>
              </a:lnTo>
              <a:lnTo>
                <a:pt x="5789" y="2564"/>
              </a:lnTo>
              <a:lnTo>
                <a:pt x="68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633001</xdr:colOff>
      <xdr:row>22</xdr:row>
      <xdr:rowOff>10550</xdr:rowOff>
    </xdr:from>
    <xdr:to>
      <xdr:col>11</xdr:col>
      <xdr:colOff>691815</xdr:colOff>
      <xdr:row>25</xdr:row>
      <xdr:rowOff>9138</xdr:rowOff>
    </xdr:to>
    <xdr:grpSp>
      <xdr:nvGrpSpPr>
        <xdr:cNvPr id="604" name="Group 1374">
          <a:extLst>
            <a:ext uri="{FF2B5EF4-FFF2-40B4-BE49-F238E27FC236}">
              <a16:creationId xmlns:a16="http://schemas.microsoft.com/office/drawing/2014/main" id="{0D34EE64-A7AC-4CCE-ADF1-A0D19AF9C690}"/>
            </a:ext>
          </a:extLst>
        </xdr:cNvPr>
        <xdr:cNvGrpSpPr>
          <a:grpSpLocks/>
        </xdr:cNvGrpSpPr>
      </xdr:nvGrpSpPr>
      <xdr:grpSpPr bwMode="auto">
        <a:xfrm rot="10361607" flipH="1">
          <a:off x="7767533" y="3931163"/>
          <a:ext cx="58814" cy="533217"/>
          <a:chOff x="1729" y="1692"/>
          <a:chExt cx="21" cy="146"/>
        </a:xfrm>
      </xdr:grpSpPr>
      <xdr:sp macro="" textlink="">
        <xdr:nvSpPr>
          <xdr:cNvPr id="605" name="Line 1375">
            <a:extLst>
              <a:ext uri="{FF2B5EF4-FFF2-40B4-BE49-F238E27FC236}">
                <a16:creationId xmlns:a16="http://schemas.microsoft.com/office/drawing/2014/main" id="{0624FB8B-6A2F-64D6-D72E-B94E7CEA8EA4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6" name="Line 1376">
            <a:extLst>
              <a:ext uri="{FF2B5EF4-FFF2-40B4-BE49-F238E27FC236}">
                <a16:creationId xmlns:a16="http://schemas.microsoft.com/office/drawing/2014/main" id="{290C24F9-8FA4-184C-B473-ADD4B4C9E2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7" name="Line 1377">
            <a:extLst>
              <a:ext uri="{FF2B5EF4-FFF2-40B4-BE49-F238E27FC236}">
                <a16:creationId xmlns:a16="http://schemas.microsoft.com/office/drawing/2014/main" id="{CAA5983B-2D4F-E402-D63E-FA80B164689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8" name="Line 1378">
            <a:extLst>
              <a:ext uri="{FF2B5EF4-FFF2-40B4-BE49-F238E27FC236}">
                <a16:creationId xmlns:a16="http://schemas.microsoft.com/office/drawing/2014/main" id="{532C1B01-AE07-6283-8563-A38FEE00D2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9" name="Line 1379">
            <a:extLst>
              <a:ext uri="{FF2B5EF4-FFF2-40B4-BE49-F238E27FC236}">
                <a16:creationId xmlns:a16="http://schemas.microsoft.com/office/drawing/2014/main" id="{73D7E12D-986B-F30D-2461-E5C2A420FA6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0" name="Line 1380">
            <a:extLst>
              <a:ext uri="{FF2B5EF4-FFF2-40B4-BE49-F238E27FC236}">
                <a16:creationId xmlns:a16="http://schemas.microsoft.com/office/drawing/2014/main" id="{FB123B39-1826-26B9-3555-1C2037A6776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1" name="Line 1381">
            <a:extLst>
              <a:ext uri="{FF2B5EF4-FFF2-40B4-BE49-F238E27FC236}">
                <a16:creationId xmlns:a16="http://schemas.microsoft.com/office/drawing/2014/main" id="{CF952E85-5037-B1C4-9FA5-09B6A4767F1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2" name="Line 1382">
            <a:extLst>
              <a:ext uri="{FF2B5EF4-FFF2-40B4-BE49-F238E27FC236}">
                <a16:creationId xmlns:a16="http://schemas.microsoft.com/office/drawing/2014/main" id="{AC50F477-AA7A-34F0-EBD3-1A06CE80650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3" name="Line 1383">
            <a:extLst>
              <a:ext uri="{FF2B5EF4-FFF2-40B4-BE49-F238E27FC236}">
                <a16:creationId xmlns:a16="http://schemas.microsoft.com/office/drawing/2014/main" id="{B4BD6323-ED49-B259-56CB-4D8B599E69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4" name="Line 1384">
            <a:extLst>
              <a:ext uri="{FF2B5EF4-FFF2-40B4-BE49-F238E27FC236}">
                <a16:creationId xmlns:a16="http://schemas.microsoft.com/office/drawing/2014/main" id="{96FFF66C-7B08-F446-98F1-BA23A3B40B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5" name="Line 1385">
            <a:extLst>
              <a:ext uri="{FF2B5EF4-FFF2-40B4-BE49-F238E27FC236}">
                <a16:creationId xmlns:a16="http://schemas.microsoft.com/office/drawing/2014/main" id="{A622B8C9-DB00-4700-FD45-D7028CB16DC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386">
            <a:extLst>
              <a:ext uri="{FF2B5EF4-FFF2-40B4-BE49-F238E27FC236}">
                <a16:creationId xmlns:a16="http://schemas.microsoft.com/office/drawing/2014/main" id="{C28D2E19-8877-CBA8-DEC6-FEA421F2D45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387">
            <a:extLst>
              <a:ext uri="{FF2B5EF4-FFF2-40B4-BE49-F238E27FC236}">
                <a16:creationId xmlns:a16="http://schemas.microsoft.com/office/drawing/2014/main" id="{B18A883A-0B29-5EDB-D529-0F506195A00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388">
            <a:extLst>
              <a:ext uri="{FF2B5EF4-FFF2-40B4-BE49-F238E27FC236}">
                <a16:creationId xmlns:a16="http://schemas.microsoft.com/office/drawing/2014/main" id="{97904AE1-21CE-0594-84B2-6E490E64DF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47739</xdr:colOff>
      <xdr:row>23</xdr:row>
      <xdr:rowOff>136521</xdr:rowOff>
    </xdr:from>
    <xdr:to>
      <xdr:col>12</xdr:col>
      <xdr:colOff>182095</xdr:colOff>
      <xdr:row>24</xdr:row>
      <xdr:rowOff>98420</xdr:rowOff>
    </xdr:to>
    <xdr:sp macro="" textlink="">
      <xdr:nvSpPr>
        <xdr:cNvPr id="619" name="Oval 1389">
          <a:extLst>
            <a:ext uri="{FF2B5EF4-FFF2-40B4-BE49-F238E27FC236}">
              <a16:creationId xmlns:a16="http://schemas.microsoft.com/office/drawing/2014/main" id="{FE1AB502-952A-4DFF-AD12-D7014D0ECA89}"/>
            </a:ext>
          </a:extLst>
        </xdr:cNvPr>
        <xdr:cNvSpPr>
          <a:spLocks noChangeArrowheads="1"/>
        </xdr:cNvSpPr>
      </xdr:nvSpPr>
      <xdr:spPr bwMode="auto">
        <a:xfrm>
          <a:off x="7637259" y="3992241"/>
          <a:ext cx="134356" cy="1295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493377</xdr:colOff>
      <xdr:row>21</xdr:row>
      <xdr:rowOff>78866</xdr:rowOff>
    </xdr:from>
    <xdr:to>
      <xdr:col>12</xdr:col>
      <xdr:colOff>569577</xdr:colOff>
      <xdr:row>23</xdr:row>
      <xdr:rowOff>50291</xdr:rowOff>
    </xdr:to>
    <xdr:sp macro="" textlink="">
      <xdr:nvSpPr>
        <xdr:cNvPr id="620" name="Line 1390">
          <a:extLst>
            <a:ext uri="{FF2B5EF4-FFF2-40B4-BE49-F238E27FC236}">
              <a16:creationId xmlns:a16="http://schemas.microsoft.com/office/drawing/2014/main" id="{FDB23CBE-8325-490D-B9FA-37E27E01095F}"/>
            </a:ext>
          </a:extLst>
        </xdr:cNvPr>
        <xdr:cNvSpPr>
          <a:spLocks noChangeShapeType="1"/>
        </xdr:cNvSpPr>
      </xdr:nvSpPr>
      <xdr:spPr bwMode="auto">
        <a:xfrm>
          <a:off x="8082897" y="3599306"/>
          <a:ext cx="76200" cy="3067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143194</xdr:colOff>
      <xdr:row>23</xdr:row>
      <xdr:rowOff>48314</xdr:rowOff>
    </xdr:from>
    <xdr:to>
      <xdr:col>12</xdr:col>
      <xdr:colOff>708623</xdr:colOff>
      <xdr:row>24</xdr:row>
      <xdr:rowOff>29909</xdr:rowOff>
    </xdr:to>
    <xdr:sp macro="" textlink="">
      <xdr:nvSpPr>
        <xdr:cNvPr id="621" name="Freeform 1391">
          <a:extLst>
            <a:ext uri="{FF2B5EF4-FFF2-40B4-BE49-F238E27FC236}">
              <a16:creationId xmlns:a16="http://schemas.microsoft.com/office/drawing/2014/main" id="{69473425-4921-48B0-A995-000C78D93AE7}"/>
            </a:ext>
          </a:extLst>
        </xdr:cNvPr>
        <xdr:cNvSpPr>
          <a:spLocks/>
        </xdr:cNvSpPr>
      </xdr:nvSpPr>
      <xdr:spPr bwMode="auto">
        <a:xfrm>
          <a:off x="7732714" y="3904034"/>
          <a:ext cx="489229" cy="149235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306003</xdr:colOff>
      <xdr:row>23</xdr:row>
      <xdr:rowOff>142213</xdr:rowOff>
    </xdr:from>
    <xdr:ext cx="375299" cy="188516"/>
    <xdr:sp macro="" textlink="">
      <xdr:nvSpPr>
        <xdr:cNvPr id="622" name="Text Box 1392">
          <a:extLst>
            <a:ext uri="{FF2B5EF4-FFF2-40B4-BE49-F238E27FC236}">
              <a16:creationId xmlns:a16="http://schemas.microsoft.com/office/drawing/2014/main" id="{9808EC82-3521-4259-9F6F-D4691716C94C}"/>
            </a:ext>
          </a:extLst>
        </xdr:cNvPr>
        <xdr:cNvSpPr txBox="1">
          <a:spLocks noChangeArrowheads="1"/>
        </xdr:cNvSpPr>
      </xdr:nvSpPr>
      <xdr:spPr bwMode="auto">
        <a:xfrm>
          <a:off x="7895523" y="3997933"/>
          <a:ext cx="375299" cy="1885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8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12</xdr:col>
      <xdr:colOff>567114</xdr:colOff>
      <xdr:row>21</xdr:row>
      <xdr:rowOff>168668</xdr:rowOff>
    </xdr:from>
    <xdr:to>
      <xdr:col>12</xdr:col>
      <xdr:colOff>693654</xdr:colOff>
      <xdr:row>23</xdr:row>
      <xdr:rowOff>55933</xdr:rowOff>
    </xdr:to>
    <xdr:sp macro="" textlink="">
      <xdr:nvSpPr>
        <xdr:cNvPr id="623" name="Line 1394">
          <a:extLst>
            <a:ext uri="{FF2B5EF4-FFF2-40B4-BE49-F238E27FC236}">
              <a16:creationId xmlns:a16="http://schemas.microsoft.com/office/drawing/2014/main" id="{E602BF1C-DAAB-4304-BA23-4A3967541DDD}"/>
            </a:ext>
          </a:extLst>
        </xdr:cNvPr>
        <xdr:cNvSpPr>
          <a:spLocks noChangeShapeType="1"/>
        </xdr:cNvSpPr>
      </xdr:nvSpPr>
      <xdr:spPr bwMode="auto">
        <a:xfrm flipH="1">
          <a:off x="8156634" y="3689108"/>
          <a:ext cx="65580" cy="22254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89779</xdr:colOff>
      <xdr:row>12</xdr:row>
      <xdr:rowOff>18468</xdr:rowOff>
    </xdr:from>
    <xdr:ext cx="605906" cy="168508"/>
    <xdr:sp macro="" textlink="">
      <xdr:nvSpPr>
        <xdr:cNvPr id="624" name="Text Box 1396">
          <a:extLst>
            <a:ext uri="{FF2B5EF4-FFF2-40B4-BE49-F238E27FC236}">
              <a16:creationId xmlns:a16="http://schemas.microsoft.com/office/drawing/2014/main" id="{53DC393E-DEC8-436D-BC17-4B0F63FE9F02}"/>
            </a:ext>
          </a:extLst>
        </xdr:cNvPr>
        <xdr:cNvSpPr txBox="1">
          <a:spLocks noChangeArrowheads="1"/>
        </xdr:cNvSpPr>
      </xdr:nvSpPr>
      <xdr:spPr bwMode="auto">
        <a:xfrm>
          <a:off x="11474059" y="2030148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oneCellAnchor>
    <xdr:from>
      <xdr:col>3</xdr:col>
      <xdr:colOff>63637</xdr:colOff>
      <xdr:row>49</xdr:row>
      <xdr:rowOff>150640</xdr:rowOff>
    </xdr:from>
    <xdr:ext cx="91013" cy="486477"/>
    <xdr:sp macro="" textlink="">
      <xdr:nvSpPr>
        <xdr:cNvPr id="625" name="Text Box 1309">
          <a:extLst>
            <a:ext uri="{FF2B5EF4-FFF2-40B4-BE49-F238E27FC236}">
              <a16:creationId xmlns:a16="http://schemas.microsoft.com/office/drawing/2014/main" id="{AA05411D-0519-4293-A2C5-F90DED371DEB}"/>
            </a:ext>
          </a:extLst>
        </xdr:cNvPr>
        <xdr:cNvSpPr txBox="1">
          <a:spLocks noChangeArrowheads="1"/>
        </xdr:cNvSpPr>
      </xdr:nvSpPr>
      <xdr:spPr bwMode="auto">
        <a:xfrm>
          <a:off x="1961017" y="8365000"/>
          <a:ext cx="91013" cy="48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14</xdr:col>
      <xdr:colOff>570879</xdr:colOff>
      <xdr:row>22</xdr:row>
      <xdr:rowOff>36341</xdr:rowOff>
    </xdr:from>
    <xdr:ext cx="113852" cy="459752"/>
    <xdr:sp macro="" textlink="">
      <xdr:nvSpPr>
        <xdr:cNvPr id="626" name="Text Box 1310">
          <a:extLst>
            <a:ext uri="{FF2B5EF4-FFF2-40B4-BE49-F238E27FC236}">
              <a16:creationId xmlns:a16="http://schemas.microsoft.com/office/drawing/2014/main" id="{20FAA98F-F480-4AB4-AD2A-1A768935A170}"/>
            </a:ext>
          </a:extLst>
        </xdr:cNvPr>
        <xdr:cNvSpPr txBox="1">
          <a:spLocks noChangeArrowheads="1"/>
        </xdr:cNvSpPr>
      </xdr:nvSpPr>
      <xdr:spPr bwMode="auto">
        <a:xfrm>
          <a:off x="9425319" y="3724421"/>
          <a:ext cx="113852" cy="4597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238133</xdr:colOff>
      <xdr:row>11</xdr:row>
      <xdr:rowOff>76200</xdr:rowOff>
    </xdr:from>
    <xdr:to>
      <xdr:col>10</xdr:col>
      <xdr:colOff>425513</xdr:colOff>
      <xdr:row>16</xdr:row>
      <xdr:rowOff>123825</xdr:rowOff>
    </xdr:to>
    <xdr:grpSp>
      <xdr:nvGrpSpPr>
        <xdr:cNvPr id="627" name="Group 278">
          <a:extLst>
            <a:ext uri="{FF2B5EF4-FFF2-40B4-BE49-F238E27FC236}">
              <a16:creationId xmlns:a16="http://schemas.microsoft.com/office/drawing/2014/main" id="{FACDA55E-3419-449F-BC3B-15EB815CA6C0}"/>
            </a:ext>
          </a:extLst>
        </xdr:cNvPr>
        <xdr:cNvGrpSpPr>
          <a:grpSpLocks/>
        </xdr:cNvGrpSpPr>
      </xdr:nvGrpSpPr>
      <xdr:grpSpPr bwMode="auto">
        <a:xfrm>
          <a:off x="5959278" y="2036506"/>
          <a:ext cx="894074" cy="938674"/>
          <a:chOff x="677" y="204"/>
          <a:chExt cx="96" cy="95"/>
        </a:xfrm>
      </xdr:grpSpPr>
      <xdr:sp macro="" textlink="">
        <xdr:nvSpPr>
          <xdr:cNvPr id="628" name="Freeform 279">
            <a:extLst>
              <a:ext uri="{FF2B5EF4-FFF2-40B4-BE49-F238E27FC236}">
                <a16:creationId xmlns:a16="http://schemas.microsoft.com/office/drawing/2014/main" id="{450E3146-868C-8BC1-EBA1-C9333D44B1F4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Freeform 280">
            <a:extLst>
              <a:ext uri="{FF2B5EF4-FFF2-40B4-BE49-F238E27FC236}">
                <a16:creationId xmlns:a16="http://schemas.microsoft.com/office/drawing/2014/main" id="{DCB6E7B9-2552-17B8-EE7F-1D6111F2B014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Freeform 281">
            <a:extLst>
              <a:ext uri="{FF2B5EF4-FFF2-40B4-BE49-F238E27FC236}">
                <a16:creationId xmlns:a16="http://schemas.microsoft.com/office/drawing/2014/main" id="{491A8CBB-8913-FDD4-0566-CFB52E878D8D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1" name="Oval 282">
            <a:extLst>
              <a:ext uri="{FF2B5EF4-FFF2-40B4-BE49-F238E27FC236}">
                <a16:creationId xmlns:a16="http://schemas.microsoft.com/office/drawing/2014/main" id="{D63717E0-C8D5-F692-B496-6099ECFEFB86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chemeClr val="bg1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302847</xdr:colOff>
      <xdr:row>15</xdr:row>
      <xdr:rowOff>9524</xdr:rowOff>
    </xdr:from>
    <xdr:to>
      <xdr:col>7</xdr:col>
      <xdr:colOff>647700</xdr:colOff>
      <xdr:row>16</xdr:row>
      <xdr:rowOff>141652</xdr:rowOff>
    </xdr:to>
    <xdr:sp macro="" textlink="">
      <xdr:nvSpPr>
        <xdr:cNvPr id="632" name="Line 1453">
          <a:extLst>
            <a:ext uri="{FF2B5EF4-FFF2-40B4-BE49-F238E27FC236}">
              <a16:creationId xmlns:a16="http://schemas.microsoft.com/office/drawing/2014/main" id="{6AB55BBB-6024-45F4-9CD2-8A1638DEBEF9}"/>
            </a:ext>
          </a:extLst>
        </xdr:cNvPr>
        <xdr:cNvSpPr>
          <a:spLocks noChangeShapeType="1"/>
        </xdr:cNvSpPr>
      </xdr:nvSpPr>
      <xdr:spPr bwMode="auto">
        <a:xfrm flipV="1">
          <a:off x="4730067" y="2524124"/>
          <a:ext cx="329613" cy="299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85802</xdr:colOff>
      <xdr:row>15</xdr:row>
      <xdr:rowOff>50282</xdr:rowOff>
    </xdr:from>
    <xdr:ext cx="370229" cy="144903"/>
    <xdr:sp macro="" textlink="">
      <xdr:nvSpPr>
        <xdr:cNvPr id="633" name="Text Box 1455">
          <a:extLst>
            <a:ext uri="{FF2B5EF4-FFF2-40B4-BE49-F238E27FC236}">
              <a16:creationId xmlns:a16="http://schemas.microsoft.com/office/drawing/2014/main" id="{862810AF-F5EC-4B27-AE51-2E008DAC6E93}"/>
            </a:ext>
          </a:extLst>
        </xdr:cNvPr>
        <xdr:cNvSpPr txBox="1">
          <a:spLocks noChangeArrowheads="1"/>
        </xdr:cNvSpPr>
      </xdr:nvSpPr>
      <xdr:spPr bwMode="auto">
        <a:xfrm>
          <a:off x="5145482" y="2564882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12</xdr:col>
      <xdr:colOff>160905</xdr:colOff>
      <xdr:row>21</xdr:row>
      <xdr:rowOff>4247</xdr:rowOff>
    </xdr:from>
    <xdr:ext cx="544281" cy="234670"/>
    <xdr:sp macro="" textlink="">
      <xdr:nvSpPr>
        <xdr:cNvPr id="634" name="Text Box 1393">
          <a:extLst>
            <a:ext uri="{FF2B5EF4-FFF2-40B4-BE49-F238E27FC236}">
              <a16:creationId xmlns:a16="http://schemas.microsoft.com/office/drawing/2014/main" id="{B1BA69D4-1705-4244-948B-6FF32D244673}"/>
            </a:ext>
          </a:extLst>
        </xdr:cNvPr>
        <xdr:cNvSpPr txBox="1">
          <a:spLocks noChangeArrowheads="1"/>
        </xdr:cNvSpPr>
      </xdr:nvSpPr>
      <xdr:spPr bwMode="auto">
        <a:xfrm>
          <a:off x="7750425" y="3524687"/>
          <a:ext cx="544281" cy="2346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13</xdr:col>
      <xdr:colOff>603352</xdr:colOff>
      <xdr:row>55</xdr:row>
      <xdr:rowOff>163640</xdr:rowOff>
    </xdr:from>
    <xdr:to>
      <xdr:col>14</xdr:col>
      <xdr:colOff>23511</xdr:colOff>
      <xdr:row>56</xdr:row>
      <xdr:rowOff>96965</xdr:rowOff>
    </xdr:to>
    <xdr:grpSp>
      <xdr:nvGrpSpPr>
        <xdr:cNvPr id="635" name="Group 1465">
          <a:extLst>
            <a:ext uri="{FF2B5EF4-FFF2-40B4-BE49-F238E27FC236}">
              <a16:creationId xmlns:a16="http://schemas.microsoft.com/office/drawing/2014/main" id="{2F3E8031-2333-4DAF-9EAC-30069CC53561}"/>
            </a:ext>
          </a:extLst>
        </xdr:cNvPr>
        <xdr:cNvGrpSpPr>
          <a:grpSpLocks/>
        </xdr:cNvGrpSpPr>
      </xdr:nvGrpSpPr>
      <xdr:grpSpPr bwMode="auto">
        <a:xfrm>
          <a:off x="9151271" y="9946737"/>
          <a:ext cx="126853" cy="111534"/>
          <a:chOff x="718" y="97"/>
          <a:chExt cx="23" cy="15"/>
        </a:xfrm>
      </xdr:grpSpPr>
      <xdr:sp macro="" textlink="">
        <xdr:nvSpPr>
          <xdr:cNvPr id="636" name="Freeform 1466">
            <a:extLst>
              <a:ext uri="{FF2B5EF4-FFF2-40B4-BE49-F238E27FC236}">
                <a16:creationId xmlns:a16="http://schemas.microsoft.com/office/drawing/2014/main" id="{BEAA6D15-4422-8411-FBCA-258E928F8B6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7" name="Freeform 1467">
            <a:extLst>
              <a:ext uri="{FF2B5EF4-FFF2-40B4-BE49-F238E27FC236}">
                <a16:creationId xmlns:a16="http://schemas.microsoft.com/office/drawing/2014/main" id="{34763C3F-EC86-7A22-4240-DF7ACEF4A57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104387</xdr:colOff>
      <xdr:row>11</xdr:row>
      <xdr:rowOff>111902</xdr:rowOff>
    </xdr:from>
    <xdr:ext cx="257074" cy="254444"/>
    <xdr:sp macro="" textlink="">
      <xdr:nvSpPr>
        <xdr:cNvPr id="638" name="Text Box 1469">
          <a:extLst>
            <a:ext uri="{FF2B5EF4-FFF2-40B4-BE49-F238E27FC236}">
              <a16:creationId xmlns:a16="http://schemas.microsoft.com/office/drawing/2014/main" id="{9D55AE9A-4545-4972-9B3B-37FF956F3FAB}"/>
            </a:ext>
          </a:extLst>
        </xdr:cNvPr>
        <xdr:cNvSpPr txBox="1">
          <a:spLocks noChangeArrowheads="1"/>
        </xdr:cNvSpPr>
      </xdr:nvSpPr>
      <xdr:spPr bwMode="auto">
        <a:xfrm>
          <a:off x="3899147" y="1955942"/>
          <a:ext cx="257074" cy="254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19</xdr:col>
      <xdr:colOff>381001</xdr:colOff>
      <xdr:row>8</xdr:row>
      <xdr:rowOff>95250</xdr:rowOff>
    </xdr:from>
    <xdr:to>
      <xdr:col>20</xdr:col>
      <xdr:colOff>238126</xdr:colOff>
      <xdr:row>9</xdr:row>
      <xdr:rowOff>0</xdr:rowOff>
    </xdr:to>
    <xdr:sp macro="" textlink="">
      <xdr:nvSpPr>
        <xdr:cNvPr id="639" name="Text Box 1470">
          <a:extLst>
            <a:ext uri="{FF2B5EF4-FFF2-40B4-BE49-F238E27FC236}">
              <a16:creationId xmlns:a16="http://schemas.microsoft.com/office/drawing/2014/main" id="{32FFA789-7391-4D50-BE14-680A91A1DFFF}"/>
            </a:ext>
          </a:extLst>
        </xdr:cNvPr>
        <xdr:cNvSpPr txBox="1">
          <a:spLocks noChangeArrowheads="1"/>
        </xdr:cNvSpPr>
      </xdr:nvSpPr>
      <xdr:spPr bwMode="auto">
        <a:xfrm>
          <a:off x="12397741" y="1436370"/>
          <a:ext cx="489585" cy="7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172940</xdr:colOff>
      <xdr:row>50</xdr:row>
      <xdr:rowOff>138879</xdr:rowOff>
    </xdr:from>
    <xdr:ext cx="514372" cy="231538"/>
    <xdr:sp macro="" textlink="">
      <xdr:nvSpPr>
        <xdr:cNvPr id="640" name="Text Box 1304">
          <a:extLst>
            <a:ext uri="{FF2B5EF4-FFF2-40B4-BE49-F238E27FC236}">
              <a16:creationId xmlns:a16="http://schemas.microsoft.com/office/drawing/2014/main" id="{0CAFD770-63EE-48C0-B4F8-3177C4DF2EB9}"/>
            </a:ext>
          </a:extLst>
        </xdr:cNvPr>
        <xdr:cNvSpPr txBox="1">
          <a:spLocks noChangeArrowheads="1"/>
        </xdr:cNvSpPr>
      </xdr:nvSpPr>
      <xdr:spPr bwMode="auto">
        <a:xfrm>
          <a:off x="2702780" y="8520879"/>
          <a:ext cx="51437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641" name="Text Box 180">
          <a:extLst>
            <a:ext uri="{FF2B5EF4-FFF2-40B4-BE49-F238E27FC236}">
              <a16:creationId xmlns:a16="http://schemas.microsoft.com/office/drawing/2014/main" id="{12557C8B-8705-4FE1-9BC9-5895DE5EF660}"/>
            </a:ext>
          </a:extLst>
        </xdr:cNvPr>
        <xdr:cNvSpPr txBox="1">
          <a:spLocks noChangeArrowheads="1"/>
        </xdr:cNvSpPr>
      </xdr:nvSpPr>
      <xdr:spPr bwMode="auto">
        <a:xfrm>
          <a:off x="757011" y="2464190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457200</xdr:colOff>
      <xdr:row>47</xdr:row>
      <xdr:rowOff>28575</xdr:rowOff>
    </xdr:from>
    <xdr:to>
      <xdr:col>10</xdr:col>
      <xdr:colOff>695325</xdr:colOff>
      <xdr:row>47</xdr:row>
      <xdr:rowOff>171450</xdr:rowOff>
    </xdr:to>
    <xdr:sp macro="" textlink="">
      <xdr:nvSpPr>
        <xdr:cNvPr id="642" name="Line 1302">
          <a:extLst>
            <a:ext uri="{FF2B5EF4-FFF2-40B4-BE49-F238E27FC236}">
              <a16:creationId xmlns:a16="http://schemas.microsoft.com/office/drawing/2014/main" id="{DC3223E8-72FA-4031-A09F-2E7AC397F3EC}"/>
            </a:ext>
          </a:extLst>
        </xdr:cNvPr>
        <xdr:cNvSpPr>
          <a:spLocks noChangeShapeType="1"/>
        </xdr:cNvSpPr>
      </xdr:nvSpPr>
      <xdr:spPr bwMode="auto">
        <a:xfrm flipV="1">
          <a:off x="6781800" y="7907655"/>
          <a:ext cx="177165" cy="13525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37306</xdr:colOff>
      <xdr:row>43</xdr:row>
      <xdr:rowOff>84543</xdr:rowOff>
    </xdr:from>
    <xdr:to>
      <xdr:col>9</xdr:col>
      <xdr:colOff>513556</xdr:colOff>
      <xdr:row>45</xdr:row>
      <xdr:rowOff>157965</xdr:rowOff>
    </xdr:to>
    <xdr:sp macro="" textlink="">
      <xdr:nvSpPr>
        <xdr:cNvPr id="643" name="Freeform 496">
          <a:extLst>
            <a:ext uri="{FF2B5EF4-FFF2-40B4-BE49-F238E27FC236}">
              <a16:creationId xmlns:a16="http://schemas.microsoft.com/office/drawing/2014/main" id="{75BDF94B-3E63-418C-AA7E-159313F104DE}"/>
            </a:ext>
          </a:extLst>
        </xdr:cNvPr>
        <xdr:cNvSpPr>
          <a:spLocks/>
        </xdr:cNvSpPr>
      </xdr:nvSpPr>
      <xdr:spPr bwMode="auto">
        <a:xfrm>
          <a:off x="5729446" y="7293063"/>
          <a:ext cx="476250" cy="40870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43</xdr:row>
      <xdr:rowOff>28575</xdr:rowOff>
    </xdr:from>
    <xdr:to>
      <xdr:col>9</xdr:col>
      <xdr:colOff>514350</xdr:colOff>
      <xdr:row>46</xdr:row>
      <xdr:rowOff>19050</xdr:rowOff>
    </xdr:to>
    <xdr:sp macro="" textlink="">
      <xdr:nvSpPr>
        <xdr:cNvPr id="644" name="Line 499">
          <a:extLst>
            <a:ext uri="{FF2B5EF4-FFF2-40B4-BE49-F238E27FC236}">
              <a16:creationId xmlns:a16="http://schemas.microsoft.com/office/drawing/2014/main" id="{55D1C1EB-BE8B-4041-8310-B90674E72625}"/>
            </a:ext>
          </a:extLst>
        </xdr:cNvPr>
        <xdr:cNvSpPr>
          <a:spLocks noChangeShapeType="1"/>
        </xdr:cNvSpPr>
      </xdr:nvSpPr>
      <xdr:spPr bwMode="auto">
        <a:xfrm>
          <a:off x="6196965" y="7237095"/>
          <a:ext cx="9525" cy="493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45</xdr:row>
      <xdr:rowOff>100511</xdr:rowOff>
    </xdr:from>
    <xdr:to>
      <xdr:col>9</xdr:col>
      <xdr:colOff>514350</xdr:colOff>
      <xdr:row>48</xdr:row>
      <xdr:rowOff>157172</xdr:rowOff>
    </xdr:to>
    <xdr:sp macro="" textlink="">
      <xdr:nvSpPr>
        <xdr:cNvPr id="645" name="Freeform 500">
          <a:extLst>
            <a:ext uri="{FF2B5EF4-FFF2-40B4-BE49-F238E27FC236}">
              <a16:creationId xmlns:a16="http://schemas.microsoft.com/office/drawing/2014/main" id="{81035C11-BDE9-4C51-AFCA-A94E4538AD3A}"/>
            </a:ext>
          </a:extLst>
        </xdr:cNvPr>
        <xdr:cNvSpPr>
          <a:spLocks/>
        </xdr:cNvSpPr>
      </xdr:nvSpPr>
      <xdr:spPr bwMode="auto">
        <a:xfrm>
          <a:off x="6101715" y="7644311"/>
          <a:ext cx="104775" cy="559581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44</xdr:row>
      <xdr:rowOff>48491</xdr:rowOff>
    </xdr:from>
    <xdr:to>
      <xdr:col>9</xdr:col>
      <xdr:colOff>609600</xdr:colOff>
      <xdr:row>45</xdr:row>
      <xdr:rowOff>86591</xdr:rowOff>
    </xdr:to>
    <xdr:sp macro="" textlink="">
      <xdr:nvSpPr>
        <xdr:cNvPr id="646" name="Freeform 501">
          <a:extLst>
            <a:ext uri="{FF2B5EF4-FFF2-40B4-BE49-F238E27FC236}">
              <a16:creationId xmlns:a16="http://schemas.microsoft.com/office/drawing/2014/main" id="{8E3D70AE-30AD-4D0F-885A-21CA8F26C186}"/>
            </a:ext>
          </a:extLst>
        </xdr:cNvPr>
        <xdr:cNvSpPr>
          <a:spLocks/>
        </xdr:cNvSpPr>
      </xdr:nvSpPr>
      <xdr:spPr bwMode="auto">
        <a:xfrm>
          <a:off x="6063615" y="7424651"/>
          <a:ext cx="238125" cy="20574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44</xdr:row>
      <xdr:rowOff>46831</xdr:rowOff>
    </xdr:from>
    <xdr:to>
      <xdr:col>10</xdr:col>
      <xdr:colOff>104775</xdr:colOff>
      <xdr:row>45</xdr:row>
      <xdr:rowOff>18256</xdr:rowOff>
    </xdr:to>
    <xdr:sp macro="" textlink="">
      <xdr:nvSpPr>
        <xdr:cNvPr id="647" name="Line 502">
          <a:extLst>
            <a:ext uri="{FF2B5EF4-FFF2-40B4-BE49-F238E27FC236}">
              <a16:creationId xmlns:a16="http://schemas.microsoft.com/office/drawing/2014/main" id="{82247F1B-7EBA-4C19-A1B5-EFB81BDF6F3D}"/>
            </a:ext>
          </a:extLst>
        </xdr:cNvPr>
        <xdr:cNvSpPr>
          <a:spLocks noChangeShapeType="1"/>
        </xdr:cNvSpPr>
      </xdr:nvSpPr>
      <xdr:spPr bwMode="auto">
        <a:xfrm flipH="1">
          <a:off x="6282690" y="7422991"/>
          <a:ext cx="146685" cy="1390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581422</xdr:colOff>
      <xdr:row>42</xdr:row>
      <xdr:rowOff>169179</xdr:rowOff>
    </xdr:from>
    <xdr:to>
      <xdr:col>10</xdr:col>
      <xdr:colOff>533797</xdr:colOff>
      <xdr:row>44</xdr:row>
      <xdr:rowOff>121032</xdr:rowOff>
    </xdr:to>
    <xdr:sp macro="" textlink="">
      <xdr:nvSpPr>
        <xdr:cNvPr id="648" name="Freeform 503">
          <a:extLst>
            <a:ext uri="{FF2B5EF4-FFF2-40B4-BE49-F238E27FC236}">
              <a16:creationId xmlns:a16="http://schemas.microsoft.com/office/drawing/2014/main" id="{785D5525-6BFB-49E7-B3AB-B9C7444B77EB}"/>
            </a:ext>
          </a:extLst>
        </xdr:cNvPr>
        <xdr:cNvSpPr>
          <a:spLocks/>
        </xdr:cNvSpPr>
      </xdr:nvSpPr>
      <xdr:spPr bwMode="auto">
        <a:xfrm>
          <a:off x="6273562" y="7210059"/>
          <a:ext cx="584835" cy="287133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9</xdr:col>
      <xdr:colOff>428625</xdr:colOff>
      <xdr:row>44</xdr:row>
      <xdr:rowOff>133350</xdr:rowOff>
    </xdr:from>
    <xdr:to>
      <xdr:col>9</xdr:col>
      <xdr:colOff>609600</xdr:colOff>
      <xdr:row>45</xdr:row>
      <xdr:rowOff>133350</xdr:rowOff>
    </xdr:to>
    <xdr:sp macro="" textlink="">
      <xdr:nvSpPr>
        <xdr:cNvPr id="649" name="Oval 506">
          <a:extLst>
            <a:ext uri="{FF2B5EF4-FFF2-40B4-BE49-F238E27FC236}">
              <a16:creationId xmlns:a16="http://schemas.microsoft.com/office/drawing/2014/main" id="{E03BF456-6634-45B8-B002-E1923DA0F36C}"/>
            </a:ext>
          </a:extLst>
        </xdr:cNvPr>
        <xdr:cNvSpPr>
          <a:spLocks noChangeArrowheads="1"/>
        </xdr:cNvSpPr>
      </xdr:nvSpPr>
      <xdr:spPr bwMode="auto">
        <a:xfrm>
          <a:off x="6120765" y="7509510"/>
          <a:ext cx="180975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8</xdr:col>
      <xdr:colOff>706685</xdr:colOff>
      <xdr:row>42</xdr:row>
      <xdr:rowOff>135947</xdr:rowOff>
    </xdr:from>
    <xdr:ext cx="837975" cy="270780"/>
    <xdr:sp macro="" textlink="">
      <xdr:nvSpPr>
        <xdr:cNvPr id="650" name="Text Box 833">
          <a:extLst>
            <a:ext uri="{FF2B5EF4-FFF2-40B4-BE49-F238E27FC236}">
              <a16:creationId xmlns:a16="http://schemas.microsoft.com/office/drawing/2014/main" id="{BFEB47D1-B941-44C9-9A96-C211ACC43908}"/>
            </a:ext>
          </a:extLst>
        </xdr:cNvPr>
        <xdr:cNvSpPr txBox="1">
          <a:spLocks noChangeArrowheads="1"/>
        </xdr:cNvSpPr>
      </xdr:nvSpPr>
      <xdr:spPr bwMode="auto">
        <a:xfrm>
          <a:off x="5690165" y="7176827"/>
          <a:ext cx="837975" cy="2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9</xdr:col>
      <xdr:colOff>418756</xdr:colOff>
      <xdr:row>48</xdr:row>
      <xdr:rowOff>26271</xdr:rowOff>
    </xdr:from>
    <xdr:to>
      <xdr:col>9</xdr:col>
      <xdr:colOff>583442</xdr:colOff>
      <xdr:row>48</xdr:row>
      <xdr:rowOff>170527</xdr:rowOff>
    </xdr:to>
    <xdr:grpSp>
      <xdr:nvGrpSpPr>
        <xdr:cNvPr id="651" name="Group 1311">
          <a:extLst>
            <a:ext uri="{FF2B5EF4-FFF2-40B4-BE49-F238E27FC236}">
              <a16:creationId xmlns:a16="http://schemas.microsoft.com/office/drawing/2014/main" id="{F6E1F787-374F-4A09-A854-BD9CEE460AAB}"/>
            </a:ext>
          </a:extLst>
        </xdr:cNvPr>
        <xdr:cNvGrpSpPr>
          <a:grpSpLocks/>
        </xdr:cNvGrpSpPr>
      </xdr:nvGrpSpPr>
      <xdr:grpSpPr bwMode="auto">
        <a:xfrm>
          <a:off x="6139901" y="8561900"/>
          <a:ext cx="164686" cy="144256"/>
          <a:chOff x="1032" y="298"/>
          <a:chExt cx="25" cy="14"/>
        </a:xfrm>
      </xdr:grpSpPr>
      <xdr:sp macro="" textlink="">
        <xdr:nvSpPr>
          <xdr:cNvPr id="652" name="Freeform 1294">
            <a:extLst>
              <a:ext uri="{FF2B5EF4-FFF2-40B4-BE49-F238E27FC236}">
                <a16:creationId xmlns:a16="http://schemas.microsoft.com/office/drawing/2014/main" id="{9908599E-66F0-6F24-0338-3C0B6846502B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3" name="Freeform 1295">
            <a:extLst>
              <a:ext uri="{FF2B5EF4-FFF2-40B4-BE49-F238E27FC236}">
                <a16:creationId xmlns:a16="http://schemas.microsoft.com/office/drawing/2014/main" id="{6C104491-41B2-6D8A-6AB5-43682D556593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552060</xdr:colOff>
      <xdr:row>44</xdr:row>
      <xdr:rowOff>0</xdr:rowOff>
    </xdr:from>
    <xdr:to>
      <xdr:col>10</xdr:col>
      <xdr:colOff>513960</xdr:colOff>
      <xdr:row>47</xdr:row>
      <xdr:rowOff>152400</xdr:rowOff>
    </xdr:to>
    <xdr:sp macro="" textlink="">
      <xdr:nvSpPr>
        <xdr:cNvPr id="654" name="Freeform 1296">
          <a:extLst>
            <a:ext uri="{FF2B5EF4-FFF2-40B4-BE49-F238E27FC236}">
              <a16:creationId xmlns:a16="http://schemas.microsoft.com/office/drawing/2014/main" id="{A0E06F96-81DA-4C4F-A851-014BEA9E33F2}"/>
            </a:ext>
          </a:extLst>
        </xdr:cNvPr>
        <xdr:cNvSpPr>
          <a:spLocks/>
        </xdr:cNvSpPr>
      </xdr:nvSpPr>
      <xdr:spPr bwMode="auto">
        <a:xfrm>
          <a:off x="6244200" y="7376160"/>
          <a:ext cx="594360" cy="65532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597850</xdr:colOff>
      <xdr:row>46</xdr:row>
      <xdr:rowOff>149704</xdr:rowOff>
    </xdr:from>
    <xdr:ext cx="677587" cy="127565"/>
    <xdr:sp macro="" textlink="">
      <xdr:nvSpPr>
        <xdr:cNvPr id="655" name="Text Box 1299">
          <a:extLst>
            <a:ext uri="{FF2B5EF4-FFF2-40B4-BE49-F238E27FC236}">
              <a16:creationId xmlns:a16="http://schemas.microsoft.com/office/drawing/2014/main" id="{EE8C8A3F-ED3A-4012-906B-675A2BD21213}"/>
            </a:ext>
          </a:extLst>
        </xdr:cNvPr>
        <xdr:cNvSpPr txBox="1">
          <a:spLocks noChangeArrowheads="1"/>
        </xdr:cNvSpPr>
      </xdr:nvSpPr>
      <xdr:spPr bwMode="auto">
        <a:xfrm>
          <a:off x="6289990" y="7861144"/>
          <a:ext cx="677587" cy="127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10</xdr:col>
      <xdr:colOff>396968</xdr:colOff>
      <xdr:row>47</xdr:row>
      <xdr:rowOff>146539</xdr:rowOff>
    </xdr:from>
    <xdr:ext cx="306416" cy="142994"/>
    <xdr:sp macro="" textlink="">
      <xdr:nvSpPr>
        <xdr:cNvPr id="656" name="Text Box 1303">
          <a:extLst>
            <a:ext uri="{FF2B5EF4-FFF2-40B4-BE49-F238E27FC236}">
              <a16:creationId xmlns:a16="http://schemas.microsoft.com/office/drawing/2014/main" id="{1E14DBF7-CF62-4EAB-A89C-94C0940A70D9}"/>
            </a:ext>
          </a:extLst>
        </xdr:cNvPr>
        <xdr:cNvSpPr txBox="1">
          <a:spLocks noChangeArrowheads="1"/>
        </xdr:cNvSpPr>
      </xdr:nvSpPr>
      <xdr:spPr bwMode="auto">
        <a:xfrm>
          <a:off x="6721568" y="8025619"/>
          <a:ext cx="306416" cy="142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10</xdr:col>
      <xdr:colOff>523875</xdr:colOff>
      <xdr:row>46</xdr:row>
      <xdr:rowOff>95250</xdr:rowOff>
    </xdr:from>
    <xdr:to>
      <xdr:col>10</xdr:col>
      <xdr:colOff>714375</xdr:colOff>
      <xdr:row>47</xdr:row>
      <xdr:rowOff>38100</xdr:rowOff>
    </xdr:to>
    <xdr:sp macro="" textlink="">
      <xdr:nvSpPr>
        <xdr:cNvPr id="657" name="Line 1304">
          <a:extLst>
            <a:ext uri="{FF2B5EF4-FFF2-40B4-BE49-F238E27FC236}">
              <a16:creationId xmlns:a16="http://schemas.microsoft.com/office/drawing/2014/main" id="{B8828595-BB57-4113-8B2C-793CBB475CE5}"/>
            </a:ext>
          </a:extLst>
        </xdr:cNvPr>
        <xdr:cNvSpPr>
          <a:spLocks noChangeShapeType="1"/>
        </xdr:cNvSpPr>
      </xdr:nvSpPr>
      <xdr:spPr bwMode="auto">
        <a:xfrm>
          <a:off x="6848475" y="7806690"/>
          <a:ext cx="106680" cy="110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42</xdr:row>
      <xdr:rowOff>152400</xdr:rowOff>
    </xdr:from>
    <xdr:to>
      <xdr:col>10</xdr:col>
      <xdr:colOff>323850</xdr:colOff>
      <xdr:row>43</xdr:row>
      <xdr:rowOff>123825</xdr:rowOff>
    </xdr:to>
    <xdr:sp macro="" textlink="">
      <xdr:nvSpPr>
        <xdr:cNvPr id="658" name="Line 1308">
          <a:extLst>
            <a:ext uri="{FF2B5EF4-FFF2-40B4-BE49-F238E27FC236}">
              <a16:creationId xmlns:a16="http://schemas.microsoft.com/office/drawing/2014/main" id="{59BD99CE-4A5E-40EF-8251-1B6EB9445EA3}"/>
            </a:ext>
          </a:extLst>
        </xdr:cNvPr>
        <xdr:cNvSpPr>
          <a:spLocks noChangeShapeType="1"/>
        </xdr:cNvSpPr>
      </xdr:nvSpPr>
      <xdr:spPr bwMode="auto">
        <a:xfrm>
          <a:off x="6572250" y="7193280"/>
          <a:ext cx="76200" cy="1390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47</xdr:row>
      <xdr:rowOff>142875</xdr:rowOff>
    </xdr:from>
    <xdr:to>
      <xdr:col>9</xdr:col>
      <xdr:colOff>533400</xdr:colOff>
      <xdr:row>47</xdr:row>
      <xdr:rowOff>152400</xdr:rowOff>
    </xdr:to>
    <xdr:sp macro="" textlink="">
      <xdr:nvSpPr>
        <xdr:cNvPr id="659" name="Line 1310">
          <a:extLst>
            <a:ext uri="{FF2B5EF4-FFF2-40B4-BE49-F238E27FC236}">
              <a16:creationId xmlns:a16="http://schemas.microsoft.com/office/drawing/2014/main" id="{B7D1440C-0780-4AAA-9875-C2D807781DD2}"/>
            </a:ext>
          </a:extLst>
        </xdr:cNvPr>
        <xdr:cNvSpPr>
          <a:spLocks noChangeShapeType="1"/>
        </xdr:cNvSpPr>
      </xdr:nvSpPr>
      <xdr:spPr bwMode="auto">
        <a:xfrm flipV="1">
          <a:off x="5892165" y="802195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47</xdr:row>
      <xdr:rowOff>85725</xdr:rowOff>
    </xdr:from>
    <xdr:ext cx="142875" cy="132348"/>
    <xdr:sp macro="" textlink="">
      <xdr:nvSpPr>
        <xdr:cNvPr id="660" name="Oval 1292">
          <a:extLst>
            <a:ext uri="{FF2B5EF4-FFF2-40B4-BE49-F238E27FC236}">
              <a16:creationId xmlns:a16="http://schemas.microsoft.com/office/drawing/2014/main" id="{6A088CB3-DD48-4338-8B14-0199F9A5F623}"/>
            </a:ext>
          </a:extLst>
        </xdr:cNvPr>
        <xdr:cNvSpPr>
          <a:spLocks noChangeArrowheads="1"/>
        </xdr:cNvSpPr>
      </xdr:nvSpPr>
      <xdr:spPr bwMode="auto">
        <a:xfrm>
          <a:off x="6130290" y="796480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twoCellAnchor>
    <xdr:from>
      <xdr:col>9</xdr:col>
      <xdr:colOff>447675</xdr:colOff>
      <xdr:row>46</xdr:row>
      <xdr:rowOff>43020</xdr:rowOff>
    </xdr:from>
    <xdr:to>
      <xdr:col>9</xdr:col>
      <xdr:colOff>581025</xdr:colOff>
      <xdr:row>46</xdr:row>
      <xdr:rowOff>157579</xdr:rowOff>
    </xdr:to>
    <xdr:sp macro="" textlink="">
      <xdr:nvSpPr>
        <xdr:cNvPr id="661" name="AutoShape 495">
          <a:extLst>
            <a:ext uri="{FF2B5EF4-FFF2-40B4-BE49-F238E27FC236}">
              <a16:creationId xmlns:a16="http://schemas.microsoft.com/office/drawing/2014/main" id="{2D48CC72-1009-44BC-9A23-92572D82FAF5}"/>
            </a:ext>
          </a:extLst>
        </xdr:cNvPr>
        <xdr:cNvSpPr>
          <a:spLocks noChangeArrowheads="1"/>
        </xdr:cNvSpPr>
      </xdr:nvSpPr>
      <xdr:spPr bwMode="auto">
        <a:xfrm>
          <a:off x="6139815" y="7754460"/>
          <a:ext cx="133350" cy="114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220774</xdr:colOff>
      <xdr:row>44</xdr:row>
      <xdr:rowOff>108416</xdr:rowOff>
    </xdr:from>
    <xdr:ext cx="260273" cy="225973"/>
    <xdr:sp macro="" textlink="">
      <xdr:nvSpPr>
        <xdr:cNvPr id="662" name="Text Box 528">
          <a:extLst>
            <a:ext uri="{FF2B5EF4-FFF2-40B4-BE49-F238E27FC236}">
              <a16:creationId xmlns:a16="http://schemas.microsoft.com/office/drawing/2014/main" id="{156B11BF-FF18-43BE-AF56-82E93E43F011}"/>
            </a:ext>
          </a:extLst>
        </xdr:cNvPr>
        <xdr:cNvSpPr txBox="1">
          <a:spLocks noChangeArrowheads="1"/>
        </xdr:cNvSpPr>
      </xdr:nvSpPr>
      <xdr:spPr bwMode="auto">
        <a:xfrm>
          <a:off x="6545374" y="7484576"/>
          <a:ext cx="260273" cy="225973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</a:p>
      </xdr:txBody>
    </xdr:sp>
    <xdr:clientData/>
  </xdr:oneCellAnchor>
  <xdr:oneCellAnchor>
    <xdr:from>
      <xdr:col>8</xdr:col>
      <xdr:colOff>657879</xdr:colOff>
      <xdr:row>44</xdr:row>
      <xdr:rowOff>103071</xdr:rowOff>
    </xdr:from>
    <xdr:ext cx="582404" cy="165173"/>
    <xdr:sp macro="" textlink="">
      <xdr:nvSpPr>
        <xdr:cNvPr id="663" name="Text Box 972">
          <a:extLst>
            <a:ext uri="{FF2B5EF4-FFF2-40B4-BE49-F238E27FC236}">
              <a16:creationId xmlns:a16="http://schemas.microsoft.com/office/drawing/2014/main" id="{71D1A2A6-550E-4160-9E42-D2B6364A533C}"/>
            </a:ext>
          </a:extLst>
        </xdr:cNvPr>
        <xdr:cNvSpPr txBox="1">
          <a:spLocks noChangeArrowheads="1"/>
        </xdr:cNvSpPr>
      </xdr:nvSpPr>
      <xdr:spPr bwMode="auto">
        <a:xfrm>
          <a:off x="5694699" y="7479231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664" name="Freeform 511">
          <a:extLst>
            <a:ext uri="{FF2B5EF4-FFF2-40B4-BE49-F238E27FC236}">
              <a16:creationId xmlns:a16="http://schemas.microsoft.com/office/drawing/2014/main" id="{48AAECC8-1123-47F0-BDAF-A5D9874936F9}"/>
            </a:ext>
          </a:extLst>
        </xdr:cNvPr>
        <xdr:cNvSpPr>
          <a:spLocks/>
        </xdr:cNvSpPr>
      </xdr:nvSpPr>
      <xdr:spPr bwMode="auto">
        <a:xfrm>
          <a:off x="10847070" y="3223260"/>
          <a:ext cx="775335" cy="93345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665" name="Line 513">
          <a:extLst>
            <a:ext uri="{FF2B5EF4-FFF2-40B4-BE49-F238E27FC236}">
              <a16:creationId xmlns:a16="http://schemas.microsoft.com/office/drawing/2014/main" id="{F34CB2E5-D142-4568-98C3-092B14541479}"/>
            </a:ext>
          </a:extLst>
        </xdr:cNvPr>
        <xdr:cNvSpPr>
          <a:spLocks noChangeShapeType="1"/>
        </xdr:cNvSpPr>
      </xdr:nvSpPr>
      <xdr:spPr bwMode="auto">
        <a:xfrm flipV="1">
          <a:off x="11593830" y="3179445"/>
          <a:ext cx="0" cy="3067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666" name="Line 514">
          <a:extLst>
            <a:ext uri="{FF2B5EF4-FFF2-40B4-BE49-F238E27FC236}">
              <a16:creationId xmlns:a16="http://schemas.microsoft.com/office/drawing/2014/main" id="{D6315227-7034-4C35-AD80-3211A18575A7}"/>
            </a:ext>
          </a:extLst>
        </xdr:cNvPr>
        <xdr:cNvSpPr>
          <a:spLocks noChangeShapeType="1"/>
        </xdr:cNvSpPr>
      </xdr:nvSpPr>
      <xdr:spPr bwMode="auto">
        <a:xfrm flipV="1">
          <a:off x="11565255" y="3337560"/>
          <a:ext cx="238125" cy="230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667" name="Line 515">
          <a:extLst>
            <a:ext uri="{FF2B5EF4-FFF2-40B4-BE49-F238E27FC236}">
              <a16:creationId xmlns:a16="http://schemas.microsoft.com/office/drawing/2014/main" id="{78CDB356-57A1-49DF-BA17-24658BB2313B}"/>
            </a:ext>
          </a:extLst>
        </xdr:cNvPr>
        <xdr:cNvSpPr>
          <a:spLocks noChangeShapeType="1"/>
        </xdr:cNvSpPr>
      </xdr:nvSpPr>
      <xdr:spPr bwMode="auto">
        <a:xfrm flipH="1" flipV="1">
          <a:off x="11660505" y="3549015"/>
          <a:ext cx="358140" cy="1390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272958</xdr:colOff>
      <xdr:row>23</xdr:row>
      <xdr:rowOff>142875</xdr:rowOff>
    </xdr:from>
    <xdr:ext cx="317586" cy="159531"/>
    <xdr:sp macro="" textlink="">
      <xdr:nvSpPr>
        <xdr:cNvPr id="668" name="Text Box 1307">
          <a:extLst>
            <a:ext uri="{FF2B5EF4-FFF2-40B4-BE49-F238E27FC236}">
              <a16:creationId xmlns:a16="http://schemas.microsoft.com/office/drawing/2014/main" id="{3DF993AF-0456-49ED-A41D-6AE924209B77}"/>
            </a:ext>
          </a:extLst>
        </xdr:cNvPr>
        <xdr:cNvSpPr txBox="1">
          <a:spLocks noChangeArrowheads="1"/>
        </xdr:cNvSpPr>
      </xdr:nvSpPr>
      <xdr:spPr bwMode="auto">
        <a:xfrm>
          <a:off x="11657238" y="3998595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669" name="Oval 1309">
          <a:extLst>
            <a:ext uri="{FF2B5EF4-FFF2-40B4-BE49-F238E27FC236}">
              <a16:creationId xmlns:a16="http://schemas.microsoft.com/office/drawing/2014/main" id="{16FD95DB-D3BB-4192-A8BD-BEC7EB3D3C63}"/>
            </a:ext>
          </a:extLst>
        </xdr:cNvPr>
        <xdr:cNvSpPr>
          <a:spLocks noChangeArrowheads="1"/>
        </xdr:cNvSpPr>
      </xdr:nvSpPr>
      <xdr:spPr bwMode="auto">
        <a:xfrm>
          <a:off x="11094720" y="3289935"/>
          <a:ext cx="142875" cy="12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670" name="Freeform 1313">
          <a:extLst>
            <a:ext uri="{FF2B5EF4-FFF2-40B4-BE49-F238E27FC236}">
              <a16:creationId xmlns:a16="http://schemas.microsoft.com/office/drawing/2014/main" id="{B2B65394-470D-4DA4-A77A-576B790B7A54}"/>
            </a:ext>
          </a:extLst>
        </xdr:cNvPr>
        <xdr:cNvSpPr>
          <a:spLocks/>
        </xdr:cNvSpPr>
      </xdr:nvSpPr>
      <xdr:spPr bwMode="auto">
        <a:xfrm>
          <a:off x="10818495" y="3131820"/>
          <a:ext cx="247650" cy="7239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671" name="Freeform 1314">
          <a:extLst>
            <a:ext uri="{FF2B5EF4-FFF2-40B4-BE49-F238E27FC236}">
              <a16:creationId xmlns:a16="http://schemas.microsoft.com/office/drawing/2014/main" id="{079D7DDB-A890-4902-B1C4-33E368DFF118}"/>
            </a:ext>
          </a:extLst>
        </xdr:cNvPr>
        <xdr:cNvSpPr>
          <a:spLocks/>
        </xdr:cNvSpPr>
      </xdr:nvSpPr>
      <xdr:spPr bwMode="auto">
        <a:xfrm>
          <a:off x="10761345" y="3270885"/>
          <a:ext cx="209550" cy="11049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672" name="Text Box 1315">
          <a:extLst>
            <a:ext uri="{FF2B5EF4-FFF2-40B4-BE49-F238E27FC236}">
              <a16:creationId xmlns:a16="http://schemas.microsoft.com/office/drawing/2014/main" id="{CF757AD7-959F-4A1F-B304-4A8BACEEACA2}"/>
            </a:ext>
          </a:extLst>
        </xdr:cNvPr>
        <xdr:cNvSpPr txBox="1">
          <a:spLocks noChangeArrowheads="1"/>
        </xdr:cNvSpPr>
      </xdr:nvSpPr>
      <xdr:spPr bwMode="auto">
        <a:xfrm>
          <a:off x="10749915" y="3328035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673" name="Freeform 1318">
          <a:extLst>
            <a:ext uri="{FF2B5EF4-FFF2-40B4-BE49-F238E27FC236}">
              <a16:creationId xmlns:a16="http://schemas.microsoft.com/office/drawing/2014/main" id="{A145CB4E-AEA1-49A2-94DD-2C08991E5E85}"/>
            </a:ext>
          </a:extLst>
        </xdr:cNvPr>
        <xdr:cNvSpPr>
          <a:spLocks/>
        </xdr:cNvSpPr>
      </xdr:nvSpPr>
      <xdr:spPr bwMode="auto">
        <a:xfrm>
          <a:off x="11018520" y="3371850"/>
          <a:ext cx="527685" cy="66103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339237</xdr:colOff>
      <xdr:row>22</xdr:row>
      <xdr:rowOff>3128</xdr:rowOff>
    </xdr:from>
    <xdr:ext cx="569302" cy="245988"/>
    <xdr:sp macro="" textlink="">
      <xdr:nvSpPr>
        <xdr:cNvPr id="674" name="Text Box 1319">
          <a:extLst>
            <a:ext uri="{FF2B5EF4-FFF2-40B4-BE49-F238E27FC236}">
              <a16:creationId xmlns:a16="http://schemas.microsoft.com/office/drawing/2014/main" id="{A59B6DAE-E206-4AA5-9C15-08AF41BC5C66}"/>
            </a:ext>
          </a:extLst>
        </xdr:cNvPr>
        <xdr:cNvSpPr txBox="1">
          <a:spLocks noChangeArrowheads="1"/>
        </xdr:cNvSpPr>
      </xdr:nvSpPr>
      <xdr:spPr bwMode="auto">
        <a:xfrm>
          <a:off x="11091057" y="3691208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675" name="Line 1320">
          <a:extLst>
            <a:ext uri="{FF2B5EF4-FFF2-40B4-BE49-F238E27FC236}">
              <a16:creationId xmlns:a16="http://schemas.microsoft.com/office/drawing/2014/main" id="{114FE23A-1475-43BF-98BB-9419AE333987}"/>
            </a:ext>
          </a:extLst>
        </xdr:cNvPr>
        <xdr:cNvSpPr>
          <a:spLocks noChangeShapeType="1"/>
        </xdr:cNvSpPr>
      </xdr:nvSpPr>
      <xdr:spPr bwMode="auto">
        <a:xfrm flipV="1">
          <a:off x="11018520" y="3979545"/>
          <a:ext cx="28575" cy="177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676" name="Text Box 1321">
          <a:extLst>
            <a:ext uri="{FF2B5EF4-FFF2-40B4-BE49-F238E27FC236}">
              <a16:creationId xmlns:a16="http://schemas.microsoft.com/office/drawing/2014/main" id="{F5870848-96E5-46B7-B29A-19F3A9F4AAA2}"/>
            </a:ext>
          </a:extLst>
        </xdr:cNvPr>
        <xdr:cNvSpPr txBox="1">
          <a:spLocks noChangeArrowheads="1"/>
        </xdr:cNvSpPr>
      </xdr:nvSpPr>
      <xdr:spPr bwMode="auto">
        <a:xfrm>
          <a:off x="11113769" y="4032887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677" name="Oval 512">
          <a:extLst>
            <a:ext uri="{FF2B5EF4-FFF2-40B4-BE49-F238E27FC236}">
              <a16:creationId xmlns:a16="http://schemas.microsoft.com/office/drawing/2014/main" id="{4D5465EC-B483-4433-8859-515DA74F707D}"/>
            </a:ext>
          </a:extLst>
        </xdr:cNvPr>
        <xdr:cNvSpPr>
          <a:spLocks noChangeArrowheads="1"/>
        </xdr:cNvSpPr>
      </xdr:nvSpPr>
      <xdr:spPr bwMode="auto">
        <a:xfrm>
          <a:off x="11517630" y="3457575"/>
          <a:ext cx="190500" cy="186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213651</xdr:colOff>
      <xdr:row>23</xdr:row>
      <xdr:rowOff>139171</xdr:rowOff>
    </xdr:from>
    <xdr:to>
      <xdr:col>18</xdr:col>
      <xdr:colOff>547026</xdr:colOff>
      <xdr:row>23</xdr:row>
      <xdr:rowOff>148696</xdr:rowOff>
    </xdr:to>
    <xdr:sp macro="" textlink="">
      <xdr:nvSpPr>
        <xdr:cNvPr id="678" name="Line 1322">
          <a:extLst>
            <a:ext uri="{FF2B5EF4-FFF2-40B4-BE49-F238E27FC236}">
              <a16:creationId xmlns:a16="http://schemas.microsoft.com/office/drawing/2014/main" id="{18849B41-42BF-48BE-BD92-6DF8A30FBEB1}"/>
            </a:ext>
          </a:extLst>
        </xdr:cNvPr>
        <xdr:cNvSpPr>
          <a:spLocks noChangeShapeType="1"/>
        </xdr:cNvSpPr>
      </xdr:nvSpPr>
      <xdr:spPr bwMode="auto">
        <a:xfrm flipV="1">
          <a:off x="11597931" y="3994891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679" name="Oval 1306">
          <a:extLst>
            <a:ext uri="{FF2B5EF4-FFF2-40B4-BE49-F238E27FC236}">
              <a16:creationId xmlns:a16="http://schemas.microsoft.com/office/drawing/2014/main" id="{C2F5E83E-93E3-4E8F-B654-0958C2571C03}"/>
            </a:ext>
          </a:extLst>
        </xdr:cNvPr>
        <xdr:cNvSpPr>
          <a:spLocks noChangeArrowheads="1"/>
        </xdr:cNvSpPr>
      </xdr:nvSpPr>
      <xdr:spPr bwMode="auto">
        <a:xfrm>
          <a:off x="11546205" y="3922395"/>
          <a:ext cx="142875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680" name="Group 2087">
          <a:extLst>
            <a:ext uri="{FF2B5EF4-FFF2-40B4-BE49-F238E27FC236}">
              <a16:creationId xmlns:a16="http://schemas.microsoft.com/office/drawing/2014/main" id="{224A14C4-04A0-4AB7-BC02-2F456FAB4EDC}"/>
            </a:ext>
          </a:extLst>
        </xdr:cNvPr>
        <xdr:cNvGrpSpPr>
          <a:grpSpLocks/>
        </xdr:cNvGrpSpPr>
      </xdr:nvGrpSpPr>
      <xdr:grpSpPr bwMode="auto">
        <a:xfrm>
          <a:off x="5873545" y="1088308"/>
          <a:ext cx="504825" cy="76200"/>
          <a:chOff x="667" y="101"/>
          <a:chExt cx="53" cy="8"/>
        </a:xfrm>
      </xdr:grpSpPr>
      <xdr:sp macro="" textlink="">
        <xdr:nvSpPr>
          <xdr:cNvPr id="681" name="Freeform 2088">
            <a:extLst>
              <a:ext uri="{FF2B5EF4-FFF2-40B4-BE49-F238E27FC236}">
                <a16:creationId xmlns:a16="http://schemas.microsoft.com/office/drawing/2014/main" id="{91BC5153-C42F-7EC5-E2CD-25F5AE547FE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82" name="Freeform 2089">
            <a:extLst>
              <a:ext uri="{FF2B5EF4-FFF2-40B4-BE49-F238E27FC236}">
                <a16:creationId xmlns:a16="http://schemas.microsoft.com/office/drawing/2014/main" id="{483ACCAE-6F7F-FC17-BAE6-783A3ED488A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683" name="Line 2092">
          <a:extLst>
            <a:ext uri="{FF2B5EF4-FFF2-40B4-BE49-F238E27FC236}">
              <a16:creationId xmlns:a16="http://schemas.microsoft.com/office/drawing/2014/main" id="{1155CE67-0151-4EA9-8F1B-36A473F88F89}"/>
            </a:ext>
          </a:extLst>
        </xdr:cNvPr>
        <xdr:cNvSpPr>
          <a:spLocks noChangeShapeType="1"/>
        </xdr:cNvSpPr>
      </xdr:nvSpPr>
      <xdr:spPr bwMode="auto">
        <a:xfrm flipH="1">
          <a:off x="6320790" y="373380"/>
          <a:ext cx="0" cy="531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684" name="Group 2093">
          <a:extLst>
            <a:ext uri="{FF2B5EF4-FFF2-40B4-BE49-F238E27FC236}">
              <a16:creationId xmlns:a16="http://schemas.microsoft.com/office/drawing/2014/main" id="{BF781A32-3475-4751-86D7-9A994C4BE665}"/>
            </a:ext>
          </a:extLst>
        </xdr:cNvPr>
        <xdr:cNvGrpSpPr>
          <a:grpSpLocks/>
        </xdr:cNvGrpSpPr>
      </xdr:nvGrpSpPr>
      <xdr:grpSpPr bwMode="auto">
        <a:xfrm>
          <a:off x="6168820" y="508819"/>
          <a:ext cx="497144" cy="111535"/>
          <a:chOff x="698" y="54"/>
          <a:chExt cx="59" cy="11"/>
        </a:xfrm>
      </xdr:grpSpPr>
      <xdr:sp macro="" textlink="">
        <xdr:nvSpPr>
          <xdr:cNvPr id="685" name="Line 2094">
            <a:extLst>
              <a:ext uri="{FF2B5EF4-FFF2-40B4-BE49-F238E27FC236}">
                <a16:creationId xmlns:a16="http://schemas.microsoft.com/office/drawing/2014/main" id="{25EA4430-0AE6-4567-BEA8-D4370E1D8DBD}"/>
              </a:ext>
            </a:extLst>
          </xdr:cNvPr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" name="Oval 2095">
            <a:extLst>
              <a:ext uri="{FF2B5EF4-FFF2-40B4-BE49-F238E27FC236}">
                <a16:creationId xmlns:a16="http://schemas.microsoft.com/office/drawing/2014/main" id="{60BE3634-3BED-869F-FDC1-C98253218C78}"/>
              </a:ext>
            </a:extLst>
          </xdr:cNvPr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687" name="Freeform 2096">
          <a:extLst>
            <a:ext uri="{FF2B5EF4-FFF2-40B4-BE49-F238E27FC236}">
              <a16:creationId xmlns:a16="http://schemas.microsoft.com/office/drawing/2014/main" id="{D93FCE54-4642-4CB8-B4F3-C0FFC52C0F55}"/>
            </a:ext>
          </a:extLst>
        </xdr:cNvPr>
        <xdr:cNvSpPr>
          <a:spLocks/>
        </xdr:cNvSpPr>
      </xdr:nvSpPr>
      <xdr:spPr bwMode="auto">
        <a:xfrm>
          <a:off x="5720715" y="914400"/>
          <a:ext cx="600075" cy="52197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635000</xdr:colOff>
      <xdr:row>5</xdr:row>
      <xdr:rowOff>142875</xdr:rowOff>
    </xdr:from>
    <xdr:to>
      <xdr:col>10</xdr:col>
      <xdr:colOff>82550</xdr:colOff>
      <xdr:row>6</xdr:row>
      <xdr:rowOff>114300</xdr:rowOff>
    </xdr:to>
    <xdr:grpSp>
      <xdr:nvGrpSpPr>
        <xdr:cNvPr id="688" name="Group 2097">
          <a:extLst>
            <a:ext uri="{FF2B5EF4-FFF2-40B4-BE49-F238E27FC236}">
              <a16:creationId xmlns:a16="http://schemas.microsoft.com/office/drawing/2014/main" id="{84510989-C47E-4E16-B4F0-36E187032C82}"/>
            </a:ext>
          </a:extLst>
        </xdr:cNvPr>
        <xdr:cNvGrpSpPr>
          <a:grpSpLocks/>
        </xdr:cNvGrpSpPr>
      </xdr:nvGrpSpPr>
      <xdr:grpSpPr bwMode="auto">
        <a:xfrm>
          <a:off x="6356145" y="1033923"/>
          <a:ext cx="154244" cy="149635"/>
          <a:chOff x="718" y="97"/>
          <a:chExt cx="23" cy="15"/>
        </a:xfrm>
      </xdr:grpSpPr>
      <xdr:sp macro="" textlink="">
        <xdr:nvSpPr>
          <xdr:cNvPr id="689" name="Freeform 2098">
            <a:extLst>
              <a:ext uri="{FF2B5EF4-FFF2-40B4-BE49-F238E27FC236}">
                <a16:creationId xmlns:a16="http://schemas.microsoft.com/office/drawing/2014/main" id="{82E43FED-2C41-0990-107E-0B34E773A21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0" name="Freeform 2099">
            <a:extLst>
              <a:ext uri="{FF2B5EF4-FFF2-40B4-BE49-F238E27FC236}">
                <a16:creationId xmlns:a16="http://schemas.microsoft.com/office/drawing/2014/main" id="{277DF822-793F-5AAA-A1A2-E23F0276B6B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691" name="Freeform 2102">
          <a:extLst>
            <a:ext uri="{FF2B5EF4-FFF2-40B4-BE49-F238E27FC236}">
              <a16:creationId xmlns:a16="http://schemas.microsoft.com/office/drawing/2014/main" id="{73163D6E-DF22-4EB6-87D6-4A3921890E0D}"/>
            </a:ext>
          </a:extLst>
        </xdr:cNvPr>
        <xdr:cNvSpPr>
          <a:spLocks/>
        </xdr:cNvSpPr>
      </xdr:nvSpPr>
      <xdr:spPr bwMode="auto">
        <a:xfrm>
          <a:off x="6400800" y="100584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692" name="Freeform 2103">
          <a:extLst>
            <a:ext uri="{FF2B5EF4-FFF2-40B4-BE49-F238E27FC236}">
              <a16:creationId xmlns:a16="http://schemas.microsoft.com/office/drawing/2014/main" id="{992734BC-A6EB-4624-9B88-0475F412B95C}"/>
            </a:ext>
          </a:extLst>
        </xdr:cNvPr>
        <xdr:cNvSpPr>
          <a:spLocks/>
        </xdr:cNvSpPr>
      </xdr:nvSpPr>
      <xdr:spPr bwMode="auto">
        <a:xfrm>
          <a:off x="6400800" y="105346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693" name="Line 2105">
          <a:extLst>
            <a:ext uri="{FF2B5EF4-FFF2-40B4-BE49-F238E27FC236}">
              <a16:creationId xmlns:a16="http://schemas.microsoft.com/office/drawing/2014/main" id="{29BC0E85-DD38-483E-86FB-EE534BA91561}"/>
            </a:ext>
          </a:extLst>
        </xdr:cNvPr>
        <xdr:cNvSpPr>
          <a:spLocks noChangeShapeType="1"/>
        </xdr:cNvSpPr>
      </xdr:nvSpPr>
      <xdr:spPr bwMode="auto">
        <a:xfrm>
          <a:off x="5815965" y="1202055"/>
          <a:ext cx="510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39077</xdr:colOff>
      <xdr:row>6</xdr:row>
      <xdr:rowOff>131885</xdr:rowOff>
    </xdr:from>
    <xdr:ext cx="660982" cy="136769"/>
    <xdr:sp macro="" textlink="">
      <xdr:nvSpPr>
        <xdr:cNvPr id="694" name="Text Box 2107">
          <a:extLst>
            <a:ext uri="{FF2B5EF4-FFF2-40B4-BE49-F238E27FC236}">
              <a16:creationId xmlns:a16="http://schemas.microsoft.com/office/drawing/2014/main" id="{561BE81F-F071-4030-847E-7AAA3ABF94AF}"/>
            </a:ext>
          </a:extLst>
        </xdr:cNvPr>
        <xdr:cNvSpPr txBox="1">
          <a:spLocks noChangeArrowheads="1"/>
        </xdr:cNvSpPr>
      </xdr:nvSpPr>
      <xdr:spPr bwMode="auto">
        <a:xfrm>
          <a:off x="6363677" y="1137725"/>
          <a:ext cx="660982" cy="1367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695" name="Text Box 1153">
          <a:extLst>
            <a:ext uri="{FF2B5EF4-FFF2-40B4-BE49-F238E27FC236}">
              <a16:creationId xmlns:a16="http://schemas.microsoft.com/office/drawing/2014/main" id="{C216ADF3-D156-49DA-9320-18DDC0B81CFB}"/>
            </a:ext>
          </a:extLst>
        </xdr:cNvPr>
        <xdr:cNvSpPr txBox="1">
          <a:spLocks noChangeArrowheads="1"/>
        </xdr:cNvSpPr>
      </xdr:nvSpPr>
      <xdr:spPr bwMode="auto">
        <a:xfrm>
          <a:off x="5692140" y="474492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2</xdr:row>
      <xdr:rowOff>140677</xdr:rowOff>
    </xdr:from>
    <xdr:ext cx="413238" cy="159531"/>
    <xdr:sp macro="" textlink="">
      <xdr:nvSpPr>
        <xdr:cNvPr id="696" name="Text Box 1152">
          <a:extLst>
            <a:ext uri="{FF2B5EF4-FFF2-40B4-BE49-F238E27FC236}">
              <a16:creationId xmlns:a16="http://schemas.microsoft.com/office/drawing/2014/main" id="{E06F0BBD-F6B0-4C79-BAFC-6BCCE22D1B4E}"/>
            </a:ext>
          </a:extLst>
        </xdr:cNvPr>
        <xdr:cNvSpPr txBox="1">
          <a:spLocks noChangeArrowheads="1"/>
        </xdr:cNvSpPr>
      </xdr:nvSpPr>
      <xdr:spPr bwMode="auto">
        <a:xfrm>
          <a:off x="6349513" y="475957"/>
          <a:ext cx="41323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9</xdr:col>
      <xdr:colOff>379367</xdr:colOff>
      <xdr:row>3</xdr:row>
      <xdr:rowOff>80596</xdr:rowOff>
    </xdr:from>
    <xdr:ext cx="317651" cy="274947"/>
    <xdr:sp macro="" textlink="">
      <xdr:nvSpPr>
        <xdr:cNvPr id="697" name="Text Box 4242">
          <a:extLst>
            <a:ext uri="{FF2B5EF4-FFF2-40B4-BE49-F238E27FC236}">
              <a16:creationId xmlns:a16="http://schemas.microsoft.com/office/drawing/2014/main" id="{E6A9E0F5-82CC-461C-B312-F75DC32CCECC}"/>
            </a:ext>
          </a:extLst>
        </xdr:cNvPr>
        <xdr:cNvSpPr txBox="1">
          <a:spLocks noChangeArrowheads="1"/>
        </xdr:cNvSpPr>
      </xdr:nvSpPr>
      <xdr:spPr bwMode="auto">
        <a:xfrm>
          <a:off x="6071507" y="583516"/>
          <a:ext cx="317651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633515</xdr:colOff>
      <xdr:row>27</xdr:row>
      <xdr:rowOff>161192</xdr:rowOff>
    </xdr:from>
    <xdr:ext cx="267697" cy="146038"/>
    <xdr:sp macro="" textlink="">
      <xdr:nvSpPr>
        <xdr:cNvPr id="698" name="Text Box 1489">
          <a:extLst>
            <a:ext uri="{FF2B5EF4-FFF2-40B4-BE49-F238E27FC236}">
              <a16:creationId xmlns:a16="http://schemas.microsoft.com/office/drawing/2014/main" id="{733CC6AD-BA44-459D-9B1B-DFDABC4560CF}"/>
            </a:ext>
          </a:extLst>
        </xdr:cNvPr>
        <xdr:cNvSpPr txBox="1">
          <a:spLocks noChangeArrowheads="1"/>
        </xdr:cNvSpPr>
      </xdr:nvSpPr>
      <xdr:spPr bwMode="auto">
        <a:xfrm>
          <a:off x="1265975" y="468747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699" name="AutoShape 1488">
          <a:extLst>
            <a:ext uri="{FF2B5EF4-FFF2-40B4-BE49-F238E27FC236}">
              <a16:creationId xmlns:a16="http://schemas.microsoft.com/office/drawing/2014/main" id="{3A33E912-F024-416D-8BA3-7833F13DAA6D}"/>
            </a:ext>
          </a:extLst>
        </xdr:cNvPr>
        <xdr:cNvSpPr>
          <a:spLocks/>
        </xdr:cNvSpPr>
      </xdr:nvSpPr>
      <xdr:spPr bwMode="auto">
        <a:xfrm rot="5400000" flipH="1">
          <a:off x="1234085" y="4704397"/>
          <a:ext cx="148590" cy="29908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140626</xdr:colOff>
      <xdr:row>24</xdr:row>
      <xdr:rowOff>21105</xdr:rowOff>
    </xdr:from>
    <xdr:ext cx="520833" cy="101264"/>
    <xdr:sp macro="" textlink="">
      <xdr:nvSpPr>
        <xdr:cNvPr id="700" name="Text Box 1563">
          <a:extLst>
            <a:ext uri="{FF2B5EF4-FFF2-40B4-BE49-F238E27FC236}">
              <a16:creationId xmlns:a16="http://schemas.microsoft.com/office/drawing/2014/main" id="{1B9F8DF8-B637-49D7-9FCF-5B668EFC4BB5}"/>
            </a:ext>
          </a:extLst>
        </xdr:cNvPr>
        <xdr:cNvSpPr txBox="1">
          <a:spLocks noChangeArrowheads="1"/>
        </xdr:cNvSpPr>
      </xdr:nvSpPr>
      <xdr:spPr bwMode="auto">
        <a:xfrm>
          <a:off x="9627526" y="4044465"/>
          <a:ext cx="520833" cy="101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13</xdr:col>
      <xdr:colOff>41212</xdr:colOff>
      <xdr:row>6</xdr:row>
      <xdr:rowOff>19550</xdr:rowOff>
    </xdr:from>
    <xdr:ext cx="567807" cy="168508"/>
    <xdr:sp macro="" textlink="">
      <xdr:nvSpPr>
        <xdr:cNvPr id="701" name="Text Box 1563">
          <a:extLst>
            <a:ext uri="{FF2B5EF4-FFF2-40B4-BE49-F238E27FC236}">
              <a16:creationId xmlns:a16="http://schemas.microsoft.com/office/drawing/2014/main" id="{45D40F9A-F39B-42AE-A05F-FDC47F932E6E}"/>
            </a:ext>
          </a:extLst>
        </xdr:cNvPr>
        <xdr:cNvSpPr txBox="1">
          <a:spLocks noChangeArrowheads="1"/>
        </xdr:cNvSpPr>
      </xdr:nvSpPr>
      <xdr:spPr bwMode="auto">
        <a:xfrm>
          <a:off x="8263192" y="1025390"/>
          <a:ext cx="567807" cy="16850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7</xdr:col>
      <xdr:colOff>303525</xdr:colOff>
      <xdr:row>48</xdr:row>
      <xdr:rowOff>62296</xdr:rowOff>
    </xdr:from>
    <xdr:to>
      <xdr:col>8</xdr:col>
      <xdr:colOff>124595</xdr:colOff>
      <xdr:row>48</xdr:row>
      <xdr:rowOff>147122</xdr:rowOff>
    </xdr:to>
    <xdr:sp macro="" textlink="">
      <xdr:nvSpPr>
        <xdr:cNvPr id="702" name="Text Box 1563">
          <a:extLst>
            <a:ext uri="{FF2B5EF4-FFF2-40B4-BE49-F238E27FC236}">
              <a16:creationId xmlns:a16="http://schemas.microsoft.com/office/drawing/2014/main" id="{D6E47AFC-9358-4346-AFC5-EE0786524F32}"/>
            </a:ext>
          </a:extLst>
        </xdr:cNvPr>
        <xdr:cNvSpPr txBox="1">
          <a:spLocks noChangeArrowheads="1"/>
        </xdr:cNvSpPr>
      </xdr:nvSpPr>
      <xdr:spPr bwMode="auto">
        <a:xfrm>
          <a:off x="4730745" y="8109016"/>
          <a:ext cx="453530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703" name="Text Box 1141">
          <a:extLst>
            <a:ext uri="{FF2B5EF4-FFF2-40B4-BE49-F238E27FC236}">
              <a16:creationId xmlns:a16="http://schemas.microsoft.com/office/drawing/2014/main" id="{80BF6EA7-28B4-48D1-8621-E69CA78285AF}"/>
            </a:ext>
          </a:extLst>
        </xdr:cNvPr>
        <xdr:cNvSpPr txBox="1">
          <a:spLocks noChangeArrowheads="1"/>
        </xdr:cNvSpPr>
      </xdr:nvSpPr>
      <xdr:spPr bwMode="auto">
        <a:xfrm>
          <a:off x="5905199" y="378834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704" name="Text Box 777">
          <a:extLst>
            <a:ext uri="{FF2B5EF4-FFF2-40B4-BE49-F238E27FC236}">
              <a16:creationId xmlns:a16="http://schemas.microsoft.com/office/drawing/2014/main" id="{152F04AE-74ED-428D-81EB-BCFF8502FDDE}"/>
            </a:ext>
          </a:extLst>
        </xdr:cNvPr>
        <xdr:cNvSpPr txBox="1">
          <a:spLocks noChangeArrowheads="1"/>
        </xdr:cNvSpPr>
      </xdr:nvSpPr>
      <xdr:spPr bwMode="auto">
        <a:xfrm>
          <a:off x="6001347" y="223659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14</xdr:col>
      <xdr:colOff>150286</xdr:colOff>
      <xdr:row>5</xdr:row>
      <xdr:rowOff>114755</xdr:rowOff>
    </xdr:from>
    <xdr:to>
      <xdr:col>14</xdr:col>
      <xdr:colOff>440270</xdr:colOff>
      <xdr:row>6</xdr:row>
      <xdr:rowOff>67734</xdr:rowOff>
    </xdr:to>
    <xdr:sp macro="" textlink="">
      <xdr:nvSpPr>
        <xdr:cNvPr id="705" name="Text Box 962">
          <a:extLst>
            <a:ext uri="{FF2B5EF4-FFF2-40B4-BE49-F238E27FC236}">
              <a16:creationId xmlns:a16="http://schemas.microsoft.com/office/drawing/2014/main" id="{A8EFCBD9-FDD5-455D-87D5-19D1D20F465B}"/>
            </a:ext>
          </a:extLst>
        </xdr:cNvPr>
        <xdr:cNvSpPr txBox="1">
          <a:spLocks noChangeArrowheads="1"/>
        </xdr:cNvSpPr>
      </xdr:nvSpPr>
      <xdr:spPr bwMode="auto">
        <a:xfrm>
          <a:off x="9004726" y="952955"/>
          <a:ext cx="289984" cy="12061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oneCellAnchor>
    <xdr:from>
      <xdr:col>15</xdr:col>
      <xdr:colOff>629068</xdr:colOff>
      <xdr:row>2</xdr:row>
      <xdr:rowOff>134929</xdr:rowOff>
    </xdr:from>
    <xdr:ext cx="474754" cy="300595"/>
    <xdr:sp macro="" textlink="">
      <xdr:nvSpPr>
        <xdr:cNvPr id="706" name="Text Box 1563">
          <a:extLst>
            <a:ext uri="{FF2B5EF4-FFF2-40B4-BE49-F238E27FC236}">
              <a16:creationId xmlns:a16="http://schemas.microsoft.com/office/drawing/2014/main" id="{1A157DDB-F0F9-4751-9B6D-C5FFD609BB2B}"/>
            </a:ext>
          </a:extLst>
        </xdr:cNvPr>
        <xdr:cNvSpPr txBox="1">
          <a:spLocks noChangeArrowheads="1"/>
        </xdr:cNvSpPr>
      </xdr:nvSpPr>
      <xdr:spPr bwMode="auto">
        <a:xfrm>
          <a:off x="10115968" y="470209"/>
          <a:ext cx="474754" cy="3005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0</xdr:col>
      <xdr:colOff>771525</xdr:colOff>
      <xdr:row>62</xdr:row>
      <xdr:rowOff>9525</xdr:rowOff>
    </xdr:from>
    <xdr:to>
      <xdr:col>2</xdr:col>
      <xdr:colOff>762000</xdr:colOff>
      <xdr:row>62</xdr:row>
      <xdr:rowOff>9525</xdr:rowOff>
    </xdr:to>
    <xdr:sp macro="" textlink="">
      <xdr:nvSpPr>
        <xdr:cNvPr id="707" name="Line 544">
          <a:extLst>
            <a:ext uri="{FF2B5EF4-FFF2-40B4-BE49-F238E27FC236}">
              <a16:creationId xmlns:a16="http://schemas.microsoft.com/office/drawing/2014/main" id="{A26B4E17-C1A3-442D-9768-C5DDEFF4FF58}"/>
            </a:ext>
          </a:extLst>
        </xdr:cNvPr>
        <xdr:cNvSpPr>
          <a:spLocks noChangeShapeType="1"/>
        </xdr:cNvSpPr>
      </xdr:nvSpPr>
      <xdr:spPr bwMode="auto">
        <a:xfrm flipH="1" flipV="1">
          <a:off x="634365" y="10403205"/>
          <a:ext cx="12630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57150</xdr:rowOff>
    </xdr:from>
    <xdr:to>
      <xdr:col>1</xdr:col>
      <xdr:colOff>514350</xdr:colOff>
      <xdr:row>65</xdr:row>
      <xdr:rowOff>0</xdr:rowOff>
    </xdr:to>
    <xdr:sp macro="" textlink="">
      <xdr:nvSpPr>
        <xdr:cNvPr id="708" name="Line 547">
          <a:extLst>
            <a:ext uri="{FF2B5EF4-FFF2-40B4-BE49-F238E27FC236}">
              <a16:creationId xmlns:a16="http://schemas.microsoft.com/office/drawing/2014/main" id="{B6073752-AF1B-4ACF-BEC6-B50A2CEE3739}"/>
            </a:ext>
          </a:extLst>
        </xdr:cNvPr>
        <xdr:cNvSpPr>
          <a:spLocks noChangeShapeType="1"/>
        </xdr:cNvSpPr>
      </xdr:nvSpPr>
      <xdr:spPr bwMode="auto">
        <a:xfrm flipH="1">
          <a:off x="1146810" y="10450830"/>
          <a:ext cx="0" cy="4457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350122</xdr:colOff>
      <xdr:row>59</xdr:row>
      <xdr:rowOff>151421</xdr:rowOff>
    </xdr:from>
    <xdr:to>
      <xdr:col>2</xdr:col>
      <xdr:colOff>355740</xdr:colOff>
      <xdr:row>62</xdr:row>
      <xdr:rowOff>54704</xdr:rowOff>
    </xdr:to>
    <xdr:sp macro="" textlink="">
      <xdr:nvSpPr>
        <xdr:cNvPr id="709" name="Line 548">
          <a:extLst>
            <a:ext uri="{FF2B5EF4-FFF2-40B4-BE49-F238E27FC236}">
              <a16:creationId xmlns:a16="http://schemas.microsoft.com/office/drawing/2014/main" id="{FCC4D3D4-A6A8-4065-9EBA-05E7E67DC7A3}"/>
            </a:ext>
          </a:extLst>
        </xdr:cNvPr>
        <xdr:cNvSpPr>
          <a:spLocks noChangeShapeType="1"/>
        </xdr:cNvSpPr>
      </xdr:nvSpPr>
      <xdr:spPr bwMode="auto">
        <a:xfrm flipH="1" flipV="1">
          <a:off x="1615042" y="10042181"/>
          <a:ext cx="5618" cy="40620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61</xdr:row>
      <xdr:rowOff>95250</xdr:rowOff>
    </xdr:from>
    <xdr:to>
      <xdr:col>1</xdr:col>
      <xdr:colOff>581025</xdr:colOff>
      <xdr:row>62</xdr:row>
      <xdr:rowOff>66675</xdr:rowOff>
    </xdr:to>
    <xdr:sp macro="" textlink="">
      <xdr:nvSpPr>
        <xdr:cNvPr id="710" name="Oval 549">
          <a:extLst>
            <a:ext uri="{FF2B5EF4-FFF2-40B4-BE49-F238E27FC236}">
              <a16:creationId xmlns:a16="http://schemas.microsoft.com/office/drawing/2014/main" id="{8D83A147-80A9-4BCE-9A4C-238380486D2D}"/>
            </a:ext>
          </a:extLst>
        </xdr:cNvPr>
        <xdr:cNvSpPr>
          <a:spLocks noChangeArrowheads="1"/>
        </xdr:cNvSpPr>
      </xdr:nvSpPr>
      <xdr:spPr bwMode="auto">
        <a:xfrm>
          <a:off x="1070610" y="10321290"/>
          <a:ext cx="142875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118394</xdr:colOff>
      <xdr:row>59</xdr:row>
      <xdr:rowOff>172765</xdr:rowOff>
    </xdr:from>
    <xdr:ext cx="531038" cy="274947"/>
    <xdr:sp macro="" textlink="">
      <xdr:nvSpPr>
        <xdr:cNvPr id="711" name="Text Box 550">
          <a:extLst>
            <a:ext uri="{FF2B5EF4-FFF2-40B4-BE49-F238E27FC236}">
              <a16:creationId xmlns:a16="http://schemas.microsoft.com/office/drawing/2014/main" id="{0B9CFAB5-149C-4914-9113-BA33C5CE3496}"/>
            </a:ext>
          </a:extLst>
        </xdr:cNvPr>
        <xdr:cNvSpPr txBox="1">
          <a:spLocks noChangeArrowheads="1"/>
        </xdr:cNvSpPr>
      </xdr:nvSpPr>
      <xdr:spPr bwMode="auto">
        <a:xfrm>
          <a:off x="750854" y="10055905"/>
          <a:ext cx="531038" cy="27494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1</xdr:col>
      <xdr:colOff>561975</xdr:colOff>
      <xdr:row>59</xdr:row>
      <xdr:rowOff>9525</xdr:rowOff>
    </xdr:from>
    <xdr:to>
      <xdr:col>2</xdr:col>
      <xdr:colOff>219075</xdr:colOff>
      <xdr:row>60</xdr:row>
      <xdr:rowOff>0</xdr:rowOff>
    </xdr:to>
    <xdr:sp macro="" textlink="">
      <xdr:nvSpPr>
        <xdr:cNvPr id="712" name="Freeform 554">
          <a:extLst>
            <a:ext uri="{FF2B5EF4-FFF2-40B4-BE49-F238E27FC236}">
              <a16:creationId xmlns:a16="http://schemas.microsoft.com/office/drawing/2014/main" id="{8F336C91-9C72-4C31-9EA4-68EA79670586}"/>
            </a:ext>
          </a:extLst>
        </xdr:cNvPr>
        <xdr:cNvSpPr>
          <a:spLocks/>
        </xdr:cNvSpPr>
      </xdr:nvSpPr>
      <xdr:spPr bwMode="auto">
        <a:xfrm>
          <a:off x="1194435" y="9900285"/>
          <a:ext cx="289560" cy="15811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571500</xdr:colOff>
      <xdr:row>58</xdr:row>
      <xdr:rowOff>114300</xdr:rowOff>
    </xdr:from>
    <xdr:ext cx="434457" cy="159531"/>
    <xdr:sp macro="" textlink="">
      <xdr:nvSpPr>
        <xdr:cNvPr id="713" name="Text Box 555">
          <a:extLst>
            <a:ext uri="{FF2B5EF4-FFF2-40B4-BE49-F238E27FC236}">
              <a16:creationId xmlns:a16="http://schemas.microsoft.com/office/drawing/2014/main" id="{83861236-5184-47AC-95DE-903CAE6C065D}"/>
            </a:ext>
          </a:extLst>
        </xdr:cNvPr>
        <xdr:cNvSpPr txBox="1">
          <a:spLocks noChangeArrowheads="1"/>
        </xdr:cNvSpPr>
      </xdr:nvSpPr>
      <xdr:spPr bwMode="auto">
        <a:xfrm>
          <a:off x="1203960" y="983742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2</xdr:col>
      <xdr:colOff>390525</xdr:colOff>
      <xdr:row>63</xdr:row>
      <xdr:rowOff>76199</xdr:rowOff>
    </xdr:from>
    <xdr:ext cx="259430" cy="168508"/>
    <xdr:sp macro="" textlink="">
      <xdr:nvSpPr>
        <xdr:cNvPr id="714" name="Text Box 556">
          <a:extLst>
            <a:ext uri="{FF2B5EF4-FFF2-40B4-BE49-F238E27FC236}">
              <a16:creationId xmlns:a16="http://schemas.microsoft.com/office/drawing/2014/main" id="{FAFA0AE0-64A6-41EB-B1D2-CC10F7F79EBD}"/>
            </a:ext>
          </a:extLst>
        </xdr:cNvPr>
        <xdr:cNvSpPr txBox="1">
          <a:spLocks noChangeArrowheads="1"/>
        </xdr:cNvSpPr>
      </xdr:nvSpPr>
      <xdr:spPr bwMode="auto">
        <a:xfrm>
          <a:off x="1655445" y="1063751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1</xdr:col>
      <xdr:colOff>495300</xdr:colOff>
      <xdr:row>64</xdr:row>
      <xdr:rowOff>123335</xdr:rowOff>
    </xdr:from>
    <xdr:to>
      <xdr:col>1</xdr:col>
      <xdr:colOff>704850</xdr:colOff>
      <xdr:row>64</xdr:row>
      <xdr:rowOff>151910</xdr:rowOff>
    </xdr:to>
    <xdr:sp macro="" textlink="">
      <xdr:nvSpPr>
        <xdr:cNvPr id="715" name="Freeform 558">
          <a:extLst>
            <a:ext uri="{FF2B5EF4-FFF2-40B4-BE49-F238E27FC236}">
              <a16:creationId xmlns:a16="http://schemas.microsoft.com/office/drawing/2014/main" id="{1F96275D-8A7C-44D3-AA26-CB293353E577}"/>
            </a:ext>
          </a:extLst>
        </xdr:cNvPr>
        <xdr:cNvSpPr>
          <a:spLocks/>
        </xdr:cNvSpPr>
      </xdr:nvSpPr>
      <xdr:spPr bwMode="auto">
        <a:xfrm>
          <a:off x="1127760" y="10852295"/>
          <a:ext cx="1333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318255</xdr:colOff>
      <xdr:row>62</xdr:row>
      <xdr:rowOff>104775</xdr:rowOff>
    </xdr:from>
    <xdr:to>
      <xdr:col>2</xdr:col>
      <xdr:colOff>394455</xdr:colOff>
      <xdr:row>64</xdr:row>
      <xdr:rowOff>85725</xdr:rowOff>
    </xdr:to>
    <xdr:sp macro="" textlink="">
      <xdr:nvSpPr>
        <xdr:cNvPr id="716" name="Freeform 558">
          <a:extLst>
            <a:ext uri="{FF2B5EF4-FFF2-40B4-BE49-F238E27FC236}">
              <a16:creationId xmlns:a16="http://schemas.microsoft.com/office/drawing/2014/main" id="{7527A51D-325F-4A2D-AEB3-7F7CB4657CA9}"/>
            </a:ext>
          </a:extLst>
        </xdr:cNvPr>
        <xdr:cNvSpPr>
          <a:spLocks/>
        </xdr:cNvSpPr>
      </xdr:nvSpPr>
      <xdr:spPr bwMode="auto">
        <a:xfrm rot="-664950">
          <a:off x="950715" y="10498455"/>
          <a:ext cx="708660" cy="31623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268515</xdr:colOff>
      <xdr:row>62</xdr:row>
      <xdr:rowOff>108705</xdr:rowOff>
    </xdr:from>
    <xdr:to>
      <xdr:col>2</xdr:col>
      <xdr:colOff>438454</xdr:colOff>
      <xdr:row>63</xdr:row>
      <xdr:rowOff>105832</xdr:rowOff>
    </xdr:to>
    <xdr:sp macro="" textlink="">
      <xdr:nvSpPr>
        <xdr:cNvPr id="717" name="AutoShape 546">
          <a:extLst>
            <a:ext uri="{FF2B5EF4-FFF2-40B4-BE49-F238E27FC236}">
              <a16:creationId xmlns:a16="http://schemas.microsoft.com/office/drawing/2014/main" id="{4965B9AC-C4AE-4630-9585-FD2F0B3F462B}"/>
            </a:ext>
          </a:extLst>
        </xdr:cNvPr>
        <xdr:cNvSpPr>
          <a:spLocks noChangeArrowheads="1"/>
        </xdr:cNvSpPr>
      </xdr:nvSpPr>
      <xdr:spPr bwMode="auto">
        <a:xfrm>
          <a:off x="1533435" y="10502385"/>
          <a:ext cx="169939" cy="164767"/>
        </a:xfrm>
        <a:prstGeom prst="triangle">
          <a:avLst>
            <a:gd name="adj" fmla="val 460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374442</xdr:colOff>
      <xdr:row>60</xdr:row>
      <xdr:rowOff>40819</xdr:rowOff>
    </xdr:from>
    <xdr:to>
      <xdr:col>3</xdr:col>
      <xdr:colOff>28408</xdr:colOff>
      <xdr:row>62</xdr:row>
      <xdr:rowOff>68487</xdr:rowOff>
    </xdr:to>
    <xdr:sp macro="" textlink="">
      <xdr:nvSpPr>
        <xdr:cNvPr id="718" name="Text Box 1095">
          <a:extLst>
            <a:ext uri="{FF2B5EF4-FFF2-40B4-BE49-F238E27FC236}">
              <a16:creationId xmlns:a16="http://schemas.microsoft.com/office/drawing/2014/main" id="{F7BC1613-F10C-4D74-A779-EC8AFB116108}"/>
            </a:ext>
          </a:extLst>
        </xdr:cNvPr>
        <xdr:cNvSpPr txBox="1">
          <a:spLocks noChangeArrowheads="1"/>
        </xdr:cNvSpPr>
      </xdr:nvSpPr>
      <xdr:spPr bwMode="auto">
        <a:xfrm>
          <a:off x="1639362" y="10099219"/>
          <a:ext cx="286426" cy="3629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2</xdr:col>
      <xdr:colOff>258082</xdr:colOff>
      <xdr:row>61</xdr:row>
      <xdr:rowOff>81189</xdr:rowOff>
    </xdr:from>
    <xdr:to>
      <xdr:col>2</xdr:col>
      <xdr:colOff>429532</xdr:colOff>
      <xdr:row>62</xdr:row>
      <xdr:rowOff>81189</xdr:rowOff>
    </xdr:to>
    <xdr:sp macro="" textlink="">
      <xdr:nvSpPr>
        <xdr:cNvPr id="719" name="Oval 545">
          <a:extLst>
            <a:ext uri="{FF2B5EF4-FFF2-40B4-BE49-F238E27FC236}">
              <a16:creationId xmlns:a16="http://schemas.microsoft.com/office/drawing/2014/main" id="{4B9B28B3-4F22-4E24-9E0A-57D931C2F1CB}"/>
            </a:ext>
          </a:extLst>
        </xdr:cNvPr>
        <xdr:cNvSpPr>
          <a:spLocks noChangeArrowheads="1"/>
        </xdr:cNvSpPr>
      </xdr:nvSpPr>
      <xdr:spPr bwMode="auto">
        <a:xfrm>
          <a:off x="1523002" y="10307229"/>
          <a:ext cx="17145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501070</xdr:colOff>
      <xdr:row>53</xdr:row>
      <xdr:rowOff>48029</xdr:rowOff>
    </xdr:from>
    <xdr:to>
      <xdr:col>9</xdr:col>
      <xdr:colOff>691570</xdr:colOff>
      <xdr:row>56</xdr:row>
      <xdr:rowOff>162329</xdr:rowOff>
    </xdr:to>
    <xdr:sp macro="" textlink="">
      <xdr:nvSpPr>
        <xdr:cNvPr id="720" name="Freeform 1355">
          <a:extLst>
            <a:ext uri="{FF2B5EF4-FFF2-40B4-BE49-F238E27FC236}">
              <a16:creationId xmlns:a16="http://schemas.microsoft.com/office/drawing/2014/main" id="{221F0EA0-1292-4E03-983E-4A34ED8B9590}"/>
            </a:ext>
          </a:extLst>
        </xdr:cNvPr>
        <xdr:cNvSpPr>
          <a:spLocks/>
        </xdr:cNvSpPr>
      </xdr:nvSpPr>
      <xdr:spPr bwMode="auto">
        <a:xfrm>
          <a:off x="6193210" y="8932949"/>
          <a:ext cx="129540" cy="61722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304800</xdr:colOff>
      <xdr:row>13</xdr:row>
      <xdr:rowOff>28575</xdr:rowOff>
    </xdr:from>
    <xdr:to>
      <xdr:col>15</xdr:col>
      <xdr:colOff>304800</xdr:colOff>
      <xdr:row>13</xdr:row>
      <xdr:rowOff>28575</xdr:rowOff>
    </xdr:to>
    <xdr:sp macro="" textlink="">
      <xdr:nvSpPr>
        <xdr:cNvPr id="721" name="Line 975">
          <a:extLst>
            <a:ext uri="{FF2B5EF4-FFF2-40B4-BE49-F238E27FC236}">
              <a16:creationId xmlns:a16="http://schemas.microsoft.com/office/drawing/2014/main" id="{B749A885-67A5-4A45-AEEE-E5E44D33352F}"/>
            </a:ext>
          </a:extLst>
        </xdr:cNvPr>
        <xdr:cNvSpPr>
          <a:spLocks noChangeShapeType="1"/>
        </xdr:cNvSpPr>
      </xdr:nvSpPr>
      <xdr:spPr bwMode="auto">
        <a:xfrm>
          <a:off x="9791700" y="22078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13</xdr:row>
      <xdr:rowOff>114300</xdr:rowOff>
    </xdr:from>
    <xdr:to>
      <xdr:col>16</xdr:col>
      <xdr:colOff>704850</xdr:colOff>
      <xdr:row>13</xdr:row>
      <xdr:rowOff>123825</xdr:rowOff>
    </xdr:to>
    <xdr:sp macro="" textlink="">
      <xdr:nvSpPr>
        <xdr:cNvPr id="722" name="Line 997">
          <a:extLst>
            <a:ext uri="{FF2B5EF4-FFF2-40B4-BE49-F238E27FC236}">
              <a16:creationId xmlns:a16="http://schemas.microsoft.com/office/drawing/2014/main" id="{B5A49F2B-7B41-4FB3-9944-1390E5772EAE}"/>
            </a:ext>
          </a:extLst>
        </xdr:cNvPr>
        <xdr:cNvSpPr>
          <a:spLocks noChangeShapeType="1"/>
        </xdr:cNvSpPr>
      </xdr:nvSpPr>
      <xdr:spPr bwMode="auto">
        <a:xfrm flipV="1">
          <a:off x="9525000" y="2293620"/>
          <a:ext cx="122301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160052</xdr:colOff>
      <xdr:row>13</xdr:row>
      <xdr:rowOff>152219</xdr:rowOff>
    </xdr:from>
    <xdr:to>
      <xdr:col>16</xdr:col>
      <xdr:colOff>672346</xdr:colOff>
      <xdr:row>15</xdr:row>
      <xdr:rowOff>56036</xdr:rowOff>
    </xdr:to>
    <xdr:sp macro="" textlink="">
      <xdr:nvSpPr>
        <xdr:cNvPr id="723" name="Text Box 1141">
          <a:extLst>
            <a:ext uri="{FF2B5EF4-FFF2-40B4-BE49-F238E27FC236}">
              <a16:creationId xmlns:a16="http://schemas.microsoft.com/office/drawing/2014/main" id="{9F773794-618B-49DB-BB82-C7ED358D6117}"/>
            </a:ext>
          </a:extLst>
        </xdr:cNvPr>
        <xdr:cNvSpPr txBox="1">
          <a:spLocks noChangeArrowheads="1"/>
        </xdr:cNvSpPr>
      </xdr:nvSpPr>
      <xdr:spPr bwMode="auto">
        <a:xfrm>
          <a:off x="10279412" y="2331539"/>
          <a:ext cx="474194" cy="2390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16</xdr:col>
      <xdr:colOff>233216</xdr:colOff>
      <xdr:row>11</xdr:row>
      <xdr:rowOff>6545</xdr:rowOff>
    </xdr:from>
    <xdr:to>
      <xdr:col>16</xdr:col>
      <xdr:colOff>499916</xdr:colOff>
      <xdr:row>11</xdr:row>
      <xdr:rowOff>110936</xdr:rowOff>
    </xdr:to>
    <xdr:sp macro="" textlink="">
      <xdr:nvSpPr>
        <xdr:cNvPr id="724" name="Freeform 1187">
          <a:extLst>
            <a:ext uri="{FF2B5EF4-FFF2-40B4-BE49-F238E27FC236}">
              <a16:creationId xmlns:a16="http://schemas.microsoft.com/office/drawing/2014/main" id="{657E1EC6-BF11-44C7-A3EB-C90FAD7F577A}"/>
            </a:ext>
          </a:extLst>
        </xdr:cNvPr>
        <xdr:cNvSpPr>
          <a:spLocks/>
        </xdr:cNvSpPr>
      </xdr:nvSpPr>
      <xdr:spPr bwMode="auto">
        <a:xfrm>
          <a:off x="10352576" y="1850585"/>
          <a:ext cx="266700" cy="104391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352425</xdr:colOff>
      <xdr:row>11</xdr:row>
      <xdr:rowOff>76200</xdr:rowOff>
    </xdr:from>
    <xdr:to>
      <xdr:col>16</xdr:col>
      <xdr:colOff>266700</xdr:colOff>
      <xdr:row>13</xdr:row>
      <xdr:rowOff>85725</xdr:rowOff>
    </xdr:to>
    <xdr:sp macro="" textlink="">
      <xdr:nvSpPr>
        <xdr:cNvPr id="725" name="Freeform 1379">
          <a:extLst>
            <a:ext uri="{FF2B5EF4-FFF2-40B4-BE49-F238E27FC236}">
              <a16:creationId xmlns:a16="http://schemas.microsoft.com/office/drawing/2014/main" id="{ABF49AF2-3C8A-4249-86A9-28B8FFB0F913}"/>
            </a:ext>
          </a:extLst>
        </xdr:cNvPr>
        <xdr:cNvSpPr>
          <a:spLocks/>
        </xdr:cNvSpPr>
      </xdr:nvSpPr>
      <xdr:spPr bwMode="auto">
        <a:xfrm>
          <a:off x="9839325" y="1920240"/>
          <a:ext cx="546735" cy="34480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361950</xdr:colOff>
      <xdr:row>13</xdr:row>
      <xdr:rowOff>152400</xdr:rowOff>
    </xdr:from>
    <xdr:to>
      <xdr:col>15</xdr:col>
      <xdr:colOff>361950</xdr:colOff>
      <xdr:row>16</xdr:row>
      <xdr:rowOff>85725</xdr:rowOff>
    </xdr:to>
    <xdr:sp macro="" textlink="">
      <xdr:nvSpPr>
        <xdr:cNvPr id="726" name="Freeform 991">
          <a:extLst>
            <a:ext uri="{FF2B5EF4-FFF2-40B4-BE49-F238E27FC236}">
              <a16:creationId xmlns:a16="http://schemas.microsoft.com/office/drawing/2014/main" id="{F59A70FF-54FC-4CDD-92FA-3A025683573E}"/>
            </a:ext>
          </a:extLst>
        </xdr:cNvPr>
        <xdr:cNvSpPr>
          <a:spLocks/>
        </xdr:cNvSpPr>
      </xdr:nvSpPr>
      <xdr:spPr bwMode="auto">
        <a:xfrm flipH="1">
          <a:off x="9848850" y="2331720"/>
          <a:ext cx="0" cy="43624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274772</xdr:colOff>
      <xdr:row>13</xdr:row>
      <xdr:rowOff>27122</xdr:rowOff>
    </xdr:from>
    <xdr:to>
      <xdr:col>15</xdr:col>
      <xdr:colOff>450097</xdr:colOff>
      <xdr:row>14</xdr:row>
      <xdr:rowOff>42620</xdr:rowOff>
    </xdr:to>
    <xdr:sp macro="" textlink="">
      <xdr:nvSpPr>
        <xdr:cNvPr id="727" name="Oval 999">
          <a:extLst>
            <a:ext uri="{FF2B5EF4-FFF2-40B4-BE49-F238E27FC236}">
              <a16:creationId xmlns:a16="http://schemas.microsoft.com/office/drawing/2014/main" id="{9165904F-8EF2-454D-B1AB-7A774F828127}"/>
            </a:ext>
          </a:extLst>
        </xdr:cNvPr>
        <xdr:cNvSpPr>
          <a:spLocks noChangeArrowheads="1"/>
        </xdr:cNvSpPr>
      </xdr:nvSpPr>
      <xdr:spPr bwMode="auto">
        <a:xfrm>
          <a:off x="9761672" y="2206442"/>
          <a:ext cx="175325" cy="183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295275</xdr:colOff>
      <xdr:row>14</xdr:row>
      <xdr:rowOff>141584</xdr:rowOff>
    </xdr:from>
    <xdr:to>
      <xdr:col>15</xdr:col>
      <xdr:colOff>428625</xdr:colOff>
      <xdr:row>15</xdr:row>
      <xdr:rowOff>95896</xdr:rowOff>
    </xdr:to>
    <xdr:sp macro="" textlink="">
      <xdr:nvSpPr>
        <xdr:cNvPr id="728" name="AutoShape 992">
          <a:extLst>
            <a:ext uri="{FF2B5EF4-FFF2-40B4-BE49-F238E27FC236}">
              <a16:creationId xmlns:a16="http://schemas.microsoft.com/office/drawing/2014/main" id="{8385DBA8-C015-4F54-A36C-FCF75C7B6BE1}"/>
            </a:ext>
          </a:extLst>
        </xdr:cNvPr>
        <xdr:cNvSpPr>
          <a:spLocks noChangeArrowheads="1"/>
        </xdr:cNvSpPr>
      </xdr:nvSpPr>
      <xdr:spPr bwMode="auto">
        <a:xfrm>
          <a:off x="9782175" y="2488544"/>
          <a:ext cx="133350" cy="121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247650</xdr:colOff>
      <xdr:row>11</xdr:row>
      <xdr:rowOff>133350</xdr:rowOff>
    </xdr:from>
    <xdr:to>
      <xdr:col>16</xdr:col>
      <xdr:colOff>257175</xdr:colOff>
      <xdr:row>13</xdr:row>
      <xdr:rowOff>161925</xdr:rowOff>
    </xdr:to>
    <xdr:sp macro="" textlink="">
      <xdr:nvSpPr>
        <xdr:cNvPr id="729" name="Line 1189">
          <a:extLst>
            <a:ext uri="{FF2B5EF4-FFF2-40B4-BE49-F238E27FC236}">
              <a16:creationId xmlns:a16="http://schemas.microsoft.com/office/drawing/2014/main" id="{5E95B1F9-8F23-40F0-88CC-5972273A8CCC}"/>
            </a:ext>
          </a:extLst>
        </xdr:cNvPr>
        <xdr:cNvSpPr>
          <a:spLocks noChangeShapeType="1"/>
        </xdr:cNvSpPr>
      </xdr:nvSpPr>
      <xdr:spPr bwMode="auto">
        <a:xfrm flipH="1" flipV="1">
          <a:off x="10367010" y="1977390"/>
          <a:ext cx="9525" cy="36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185689</xdr:colOff>
      <xdr:row>13</xdr:row>
      <xdr:rowOff>33193</xdr:rowOff>
    </xdr:from>
    <xdr:to>
      <xdr:col>16</xdr:col>
      <xdr:colOff>319039</xdr:colOff>
      <xdr:row>14</xdr:row>
      <xdr:rowOff>4618</xdr:rowOff>
    </xdr:to>
    <xdr:sp macro="" textlink="">
      <xdr:nvSpPr>
        <xdr:cNvPr id="730" name="Oval 998">
          <a:extLst>
            <a:ext uri="{FF2B5EF4-FFF2-40B4-BE49-F238E27FC236}">
              <a16:creationId xmlns:a16="http://schemas.microsoft.com/office/drawing/2014/main" id="{0EF46F79-AE8A-4926-8285-C1AEB8E50851}"/>
            </a:ext>
          </a:extLst>
        </xdr:cNvPr>
        <xdr:cNvSpPr>
          <a:spLocks noChangeArrowheads="1"/>
        </xdr:cNvSpPr>
      </xdr:nvSpPr>
      <xdr:spPr bwMode="auto">
        <a:xfrm>
          <a:off x="10305049" y="2212513"/>
          <a:ext cx="133350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699790</xdr:colOff>
      <xdr:row>10</xdr:row>
      <xdr:rowOff>141655</xdr:rowOff>
    </xdr:from>
    <xdr:to>
      <xdr:col>16</xdr:col>
      <xdr:colOff>224798</xdr:colOff>
      <xdr:row>11</xdr:row>
      <xdr:rowOff>56418</xdr:rowOff>
    </xdr:to>
    <xdr:sp macro="" textlink="">
      <xdr:nvSpPr>
        <xdr:cNvPr id="731" name="Line 1000">
          <a:extLst>
            <a:ext uri="{FF2B5EF4-FFF2-40B4-BE49-F238E27FC236}">
              <a16:creationId xmlns:a16="http://schemas.microsoft.com/office/drawing/2014/main" id="{60C70CA6-600A-4A32-B6D9-6ED5790A2FA4}"/>
            </a:ext>
          </a:extLst>
        </xdr:cNvPr>
        <xdr:cNvSpPr>
          <a:spLocks noChangeShapeType="1"/>
        </xdr:cNvSpPr>
      </xdr:nvSpPr>
      <xdr:spPr bwMode="auto">
        <a:xfrm>
          <a:off x="10118110" y="1818055"/>
          <a:ext cx="226048" cy="82403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9617</xdr:colOff>
      <xdr:row>13</xdr:row>
      <xdr:rowOff>141508</xdr:rowOff>
    </xdr:from>
    <xdr:ext cx="312690" cy="291447"/>
    <xdr:sp macro="" textlink="">
      <xdr:nvSpPr>
        <xdr:cNvPr id="732" name="Text Box 1095">
          <a:extLst>
            <a:ext uri="{FF2B5EF4-FFF2-40B4-BE49-F238E27FC236}">
              <a16:creationId xmlns:a16="http://schemas.microsoft.com/office/drawing/2014/main" id="{B4C33AE9-F820-4424-8044-60A5C92E697C}"/>
            </a:ext>
          </a:extLst>
        </xdr:cNvPr>
        <xdr:cNvSpPr txBox="1">
          <a:spLocks noChangeArrowheads="1"/>
        </xdr:cNvSpPr>
      </xdr:nvSpPr>
      <xdr:spPr bwMode="auto">
        <a:xfrm>
          <a:off x="9496517" y="2320828"/>
          <a:ext cx="312690" cy="291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19</xdr:col>
      <xdr:colOff>716082</xdr:colOff>
      <xdr:row>11</xdr:row>
      <xdr:rowOff>101927</xdr:rowOff>
    </xdr:from>
    <xdr:ext cx="388329" cy="159531"/>
    <xdr:sp macro="" textlink="">
      <xdr:nvSpPr>
        <xdr:cNvPr id="733" name="Text Box 531">
          <a:extLst>
            <a:ext uri="{FF2B5EF4-FFF2-40B4-BE49-F238E27FC236}">
              <a16:creationId xmlns:a16="http://schemas.microsoft.com/office/drawing/2014/main" id="{41C1B3EE-4F37-467F-AC1D-3D3CBCB509AE}"/>
            </a:ext>
          </a:extLst>
        </xdr:cNvPr>
        <xdr:cNvSpPr txBox="1">
          <a:spLocks noChangeArrowheads="1"/>
        </xdr:cNvSpPr>
      </xdr:nvSpPr>
      <xdr:spPr bwMode="auto">
        <a:xfrm>
          <a:off x="12649002" y="1945967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7</xdr:col>
      <xdr:colOff>551734</xdr:colOff>
      <xdr:row>54</xdr:row>
      <xdr:rowOff>83293</xdr:rowOff>
    </xdr:from>
    <xdr:ext cx="170826" cy="300595"/>
    <xdr:sp macro="" textlink="">
      <xdr:nvSpPr>
        <xdr:cNvPr id="734" name="Text Box 531">
          <a:extLst>
            <a:ext uri="{FF2B5EF4-FFF2-40B4-BE49-F238E27FC236}">
              <a16:creationId xmlns:a16="http://schemas.microsoft.com/office/drawing/2014/main" id="{260CD671-BC82-450E-947F-355C6E3CB2C7}"/>
            </a:ext>
          </a:extLst>
        </xdr:cNvPr>
        <xdr:cNvSpPr txBox="1">
          <a:spLocks noChangeArrowheads="1"/>
        </xdr:cNvSpPr>
      </xdr:nvSpPr>
      <xdr:spPr bwMode="auto">
        <a:xfrm>
          <a:off x="4978954" y="913585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634106</xdr:colOff>
      <xdr:row>53</xdr:row>
      <xdr:rowOff>151006</xdr:rowOff>
    </xdr:from>
    <xdr:to>
      <xdr:col>14</xdr:col>
      <xdr:colOff>668025</xdr:colOff>
      <xdr:row>54</xdr:row>
      <xdr:rowOff>161193</xdr:rowOff>
    </xdr:to>
    <xdr:sp macro="" textlink="">
      <xdr:nvSpPr>
        <xdr:cNvPr id="735" name="Text Box 1136">
          <a:extLst>
            <a:ext uri="{FF2B5EF4-FFF2-40B4-BE49-F238E27FC236}">
              <a16:creationId xmlns:a16="http://schemas.microsoft.com/office/drawing/2014/main" id="{8D55F24A-79C4-4ADD-8B2D-51C5D54F7EAF}"/>
            </a:ext>
          </a:extLst>
        </xdr:cNvPr>
        <xdr:cNvSpPr txBox="1">
          <a:spLocks noChangeArrowheads="1"/>
        </xdr:cNvSpPr>
      </xdr:nvSpPr>
      <xdr:spPr bwMode="auto">
        <a:xfrm>
          <a:off x="8856086" y="9035926"/>
          <a:ext cx="628279" cy="17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17</xdr:col>
      <xdr:colOff>383328</xdr:colOff>
      <xdr:row>54</xdr:row>
      <xdr:rowOff>20930</xdr:rowOff>
    </xdr:from>
    <xdr:to>
      <xdr:col>18</xdr:col>
      <xdr:colOff>5010</xdr:colOff>
      <xdr:row>55</xdr:row>
      <xdr:rowOff>130036</xdr:rowOff>
    </xdr:to>
    <xdr:sp macro="" textlink="">
      <xdr:nvSpPr>
        <xdr:cNvPr id="736" name="Text Box 531">
          <a:extLst>
            <a:ext uri="{FF2B5EF4-FFF2-40B4-BE49-F238E27FC236}">
              <a16:creationId xmlns:a16="http://schemas.microsoft.com/office/drawing/2014/main" id="{DEE2960F-948B-46BC-8F5D-A3847C41BFA2}"/>
            </a:ext>
          </a:extLst>
        </xdr:cNvPr>
        <xdr:cNvSpPr txBox="1">
          <a:spLocks noChangeArrowheads="1"/>
        </xdr:cNvSpPr>
      </xdr:nvSpPr>
      <xdr:spPr bwMode="auto">
        <a:xfrm>
          <a:off x="11135148" y="9073490"/>
          <a:ext cx="254142" cy="276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17</xdr:col>
      <xdr:colOff>762000</xdr:colOff>
      <xdr:row>54</xdr:row>
      <xdr:rowOff>58720</xdr:rowOff>
    </xdr:from>
    <xdr:to>
      <xdr:col>18</xdr:col>
      <xdr:colOff>123825</xdr:colOff>
      <xdr:row>55</xdr:row>
      <xdr:rowOff>1570</xdr:rowOff>
    </xdr:to>
    <xdr:sp macro="" textlink="">
      <xdr:nvSpPr>
        <xdr:cNvPr id="737" name="AutoShape 1278">
          <a:extLst>
            <a:ext uri="{FF2B5EF4-FFF2-40B4-BE49-F238E27FC236}">
              <a16:creationId xmlns:a16="http://schemas.microsoft.com/office/drawing/2014/main" id="{2727BAB5-44BA-4069-B543-9FFDE8C8018F}"/>
            </a:ext>
          </a:extLst>
        </xdr:cNvPr>
        <xdr:cNvSpPr>
          <a:spLocks noChangeArrowheads="1"/>
        </xdr:cNvSpPr>
      </xdr:nvSpPr>
      <xdr:spPr bwMode="auto">
        <a:xfrm>
          <a:off x="11384280" y="9111280"/>
          <a:ext cx="123825" cy="110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94884</xdr:colOff>
      <xdr:row>47</xdr:row>
      <xdr:rowOff>95250</xdr:rowOff>
    </xdr:from>
    <xdr:to>
      <xdr:col>8</xdr:col>
      <xdr:colOff>279940</xdr:colOff>
      <xdr:row>48</xdr:row>
      <xdr:rowOff>149679</xdr:rowOff>
    </xdr:to>
    <xdr:sp macro="" textlink="">
      <xdr:nvSpPr>
        <xdr:cNvPr id="738" name="Freeform 61">
          <a:extLst>
            <a:ext uri="{FF2B5EF4-FFF2-40B4-BE49-F238E27FC236}">
              <a16:creationId xmlns:a16="http://schemas.microsoft.com/office/drawing/2014/main" id="{3B85A53A-AACF-40EB-B288-74F7F0D3F02F}"/>
            </a:ext>
          </a:extLst>
        </xdr:cNvPr>
        <xdr:cNvSpPr>
          <a:spLocks/>
        </xdr:cNvSpPr>
      </xdr:nvSpPr>
      <xdr:spPr bwMode="auto">
        <a:xfrm>
          <a:off x="5154564" y="7974330"/>
          <a:ext cx="185056" cy="22206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211905</xdr:colOff>
      <xdr:row>47</xdr:row>
      <xdr:rowOff>149677</xdr:rowOff>
    </xdr:from>
    <xdr:to>
      <xdr:col>8</xdr:col>
      <xdr:colOff>345255</xdr:colOff>
      <xdr:row>48</xdr:row>
      <xdr:rowOff>112938</xdr:rowOff>
    </xdr:to>
    <xdr:sp macro="" textlink="">
      <xdr:nvSpPr>
        <xdr:cNvPr id="739" name="AutoShape 71">
          <a:extLst>
            <a:ext uri="{FF2B5EF4-FFF2-40B4-BE49-F238E27FC236}">
              <a16:creationId xmlns:a16="http://schemas.microsoft.com/office/drawing/2014/main" id="{59A50B3C-34BA-4705-BE68-D263BFE36568}"/>
            </a:ext>
          </a:extLst>
        </xdr:cNvPr>
        <xdr:cNvSpPr>
          <a:spLocks noChangeArrowheads="1"/>
        </xdr:cNvSpPr>
      </xdr:nvSpPr>
      <xdr:spPr bwMode="auto">
        <a:xfrm>
          <a:off x="5271585" y="8028757"/>
          <a:ext cx="133350" cy="1309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740" name="Line 184">
          <a:extLst>
            <a:ext uri="{FF2B5EF4-FFF2-40B4-BE49-F238E27FC236}">
              <a16:creationId xmlns:a16="http://schemas.microsoft.com/office/drawing/2014/main" id="{05A0EB6A-F51F-4F49-9789-B7B15503664B}"/>
            </a:ext>
          </a:extLst>
        </xdr:cNvPr>
        <xdr:cNvSpPr>
          <a:spLocks noChangeShapeType="1"/>
        </xdr:cNvSpPr>
      </xdr:nvSpPr>
      <xdr:spPr bwMode="auto">
        <a:xfrm flipV="1">
          <a:off x="2529840" y="352196"/>
          <a:ext cx="0" cy="1043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6417CD27-B402-4E8C-8218-5CBB00E5C580}"/>
            </a:ext>
          </a:extLst>
        </xdr:cNvPr>
        <xdr:cNvSpPr txBox="1">
          <a:spLocks noChangeArrowheads="1"/>
        </xdr:cNvSpPr>
      </xdr:nvSpPr>
      <xdr:spPr bwMode="auto">
        <a:xfrm>
          <a:off x="2367467" y="755851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742" name="Freeform 652">
          <a:extLst>
            <a:ext uri="{FF2B5EF4-FFF2-40B4-BE49-F238E27FC236}">
              <a16:creationId xmlns:a16="http://schemas.microsoft.com/office/drawing/2014/main" id="{481F389B-6993-4585-AF24-62150E6AEEC5}"/>
            </a:ext>
          </a:extLst>
        </xdr:cNvPr>
        <xdr:cNvSpPr>
          <a:spLocks/>
        </xdr:cNvSpPr>
      </xdr:nvSpPr>
      <xdr:spPr bwMode="auto">
        <a:xfrm>
          <a:off x="1897380" y="53130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743" name="Freeform 657">
          <a:extLst>
            <a:ext uri="{FF2B5EF4-FFF2-40B4-BE49-F238E27FC236}">
              <a16:creationId xmlns:a16="http://schemas.microsoft.com/office/drawing/2014/main" id="{97B68E65-1C5E-47BF-8E32-F383E20E57F7}"/>
            </a:ext>
          </a:extLst>
        </xdr:cNvPr>
        <xdr:cNvSpPr>
          <a:spLocks/>
        </xdr:cNvSpPr>
      </xdr:nvSpPr>
      <xdr:spPr bwMode="auto">
        <a:xfrm>
          <a:off x="2669415" y="670745"/>
          <a:ext cx="257175" cy="152727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744" name="Freeform 661">
          <a:extLst>
            <a:ext uri="{FF2B5EF4-FFF2-40B4-BE49-F238E27FC236}">
              <a16:creationId xmlns:a16="http://schemas.microsoft.com/office/drawing/2014/main" id="{1C295DE9-4B1E-4B68-892B-96906A33BA45}"/>
            </a:ext>
          </a:extLst>
        </xdr:cNvPr>
        <xdr:cNvSpPr>
          <a:spLocks/>
        </xdr:cNvSpPr>
      </xdr:nvSpPr>
      <xdr:spPr bwMode="auto">
        <a:xfrm>
          <a:off x="2530417" y="489656"/>
          <a:ext cx="18473" cy="24671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745" name="Freeform 662">
          <a:extLst>
            <a:ext uri="{FF2B5EF4-FFF2-40B4-BE49-F238E27FC236}">
              <a16:creationId xmlns:a16="http://schemas.microsoft.com/office/drawing/2014/main" id="{097536AC-1414-4F17-83C6-D1F08F1C8614}"/>
            </a:ext>
          </a:extLst>
        </xdr:cNvPr>
        <xdr:cNvSpPr>
          <a:spLocks/>
        </xdr:cNvSpPr>
      </xdr:nvSpPr>
      <xdr:spPr bwMode="auto">
        <a:xfrm>
          <a:off x="2625090" y="576808"/>
          <a:ext cx="47625" cy="16042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746" name="Freeform 663">
          <a:extLst>
            <a:ext uri="{FF2B5EF4-FFF2-40B4-BE49-F238E27FC236}">
              <a16:creationId xmlns:a16="http://schemas.microsoft.com/office/drawing/2014/main" id="{9ABEA75C-4B4A-4424-8B55-DB8E1743C5E8}"/>
            </a:ext>
          </a:extLst>
        </xdr:cNvPr>
        <xdr:cNvSpPr>
          <a:spLocks/>
        </xdr:cNvSpPr>
      </xdr:nvSpPr>
      <xdr:spPr bwMode="auto">
        <a:xfrm>
          <a:off x="2240280" y="487680"/>
          <a:ext cx="114300" cy="32575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747" name="Freeform 665">
          <a:extLst>
            <a:ext uri="{FF2B5EF4-FFF2-40B4-BE49-F238E27FC236}">
              <a16:creationId xmlns:a16="http://schemas.microsoft.com/office/drawing/2014/main" id="{84C844F4-545F-4584-AFC0-E6736A6AF3C6}"/>
            </a:ext>
          </a:extLst>
        </xdr:cNvPr>
        <xdr:cNvSpPr>
          <a:spLocks/>
        </xdr:cNvSpPr>
      </xdr:nvSpPr>
      <xdr:spPr bwMode="auto">
        <a:xfrm>
          <a:off x="1926343" y="61683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748" name="Line 666">
          <a:extLst>
            <a:ext uri="{FF2B5EF4-FFF2-40B4-BE49-F238E27FC236}">
              <a16:creationId xmlns:a16="http://schemas.microsoft.com/office/drawing/2014/main" id="{22B0D558-0151-4628-BA7F-41D9009B4566}"/>
            </a:ext>
          </a:extLst>
        </xdr:cNvPr>
        <xdr:cNvSpPr>
          <a:spLocks noChangeShapeType="1"/>
        </xdr:cNvSpPr>
      </xdr:nvSpPr>
      <xdr:spPr bwMode="auto">
        <a:xfrm>
          <a:off x="1935480" y="1120140"/>
          <a:ext cx="68961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749" name="Freeform 668">
          <a:extLst>
            <a:ext uri="{FF2B5EF4-FFF2-40B4-BE49-F238E27FC236}">
              <a16:creationId xmlns:a16="http://schemas.microsoft.com/office/drawing/2014/main" id="{37B3CC0F-1EB2-45E5-9728-4149ED5058F9}"/>
            </a:ext>
          </a:extLst>
        </xdr:cNvPr>
        <xdr:cNvSpPr>
          <a:spLocks/>
        </xdr:cNvSpPr>
      </xdr:nvSpPr>
      <xdr:spPr bwMode="auto">
        <a:xfrm>
          <a:off x="1906905" y="430530"/>
          <a:ext cx="390525" cy="13906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750" name="Freeform 670">
          <a:extLst>
            <a:ext uri="{FF2B5EF4-FFF2-40B4-BE49-F238E27FC236}">
              <a16:creationId xmlns:a16="http://schemas.microsoft.com/office/drawing/2014/main" id="{87C89B0A-85E9-4BAA-8084-BB10A5D1D3C5}"/>
            </a:ext>
          </a:extLst>
        </xdr:cNvPr>
        <xdr:cNvSpPr>
          <a:spLocks/>
        </xdr:cNvSpPr>
      </xdr:nvSpPr>
      <xdr:spPr bwMode="auto">
        <a:xfrm>
          <a:off x="2459355" y="411480"/>
          <a:ext cx="28575" cy="32575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751" name="Freeform 671">
          <a:extLst>
            <a:ext uri="{FF2B5EF4-FFF2-40B4-BE49-F238E27FC236}">
              <a16:creationId xmlns:a16="http://schemas.microsoft.com/office/drawing/2014/main" id="{E98305EA-C13A-4198-9009-606E4AD447F7}"/>
            </a:ext>
          </a:extLst>
        </xdr:cNvPr>
        <xdr:cNvSpPr>
          <a:spLocks/>
        </xdr:cNvSpPr>
      </xdr:nvSpPr>
      <xdr:spPr bwMode="auto">
        <a:xfrm>
          <a:off x="2531745" y="482926"/>
          <a:ext cx="0" cy="24478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752" name="Line 674">
          <a:extLst>
            <a:ext uri="{FF2B5EF4-FFF2-40B4-BE49-F238E27FC236}">
              <a16:creationId xmlns:a16="http://schemas.microsoft.com/office/drawing/2014/main" id="{18ED1E65-0630-4AA4-A9CB-F6334951C98E}"/>
            </a:ext>
          </a:extLst>
        </xdr:cNvPr>
        <xdr:cNvSpPr>
          <a:spLocks noChangeShapeType="1"/>
        </xdr:cNvSpPr>
      </xdr:nvSpPr>
      <xdr:spPr bwMode="auto">
        <a:xfrm flipV="1">
          <a:off x="2292666" y="670560"/>
          <a:ext cx="35424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753" name="Freeform 675">
          <a:extLst>
            <a:ext uri="{FF2B5EF4-FFF2-40B4-BE49-F238E27FC236}">
              <a16:creationId xmlns:a16="http://schemas.microsoft.com/office/drawing/2014/main" id="{C6FC8CAA-9B19-49B4-98DD-551273911C92}"/>
            </a:ext>
          </a:extLst>
        </xdr:cNvPr>
        <xdr:cNvSpPr>
          <a:spLocks/>
        </xdr:cNvSpPr>
      </xdr:nvSpPr>
      <xdr:spPr bwMode="auto">
        <a:xfrm>
          <a:off x="2278380" y="478155"/>
          <a:ext cx="28575" cy="26860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754" name="Freeform 676">
          <a:extLst>
            <a:ext uri="{FF2B5EF4-FFF2-40B4-BE49-F238E27FC236}">
              <a16:creationId xmlns:a16="http://schemas.microsoft.com/office/drawing/2014/main" id="{3781B58E-E856-4519-ACAC-ED9603A91242}"/>
            </a:ext>
          </a:extLst>
        </xdr:cNvPr>
        <xdr:cNvSpPr>
          <a:spLocks/>
        </xdr:cNvSpPr>
      </xdr:nvSpPr>
      <xdr:spPr bwMode="auto">
        <a:xfrm>
          <a:off x="2392680" y="497205"/>
          <a:ext cx="47625" cy="24003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755" name="Freeform 679">
          <a:extLst>
            <a:ext uri="{FF2B5EF4-FFF2-40B4-BE49-F238E27FC236}">
              <a16:creationId xmlns:a16="http://schemas.microsoft.com/office/drawing/2014/main" id="{A202E046-D7F8-40E7-A501-B4A0908B942C}"/>
            </a:ext>
          </a:extLst>
        </xdr:cNvPr>
        <xdr:cNvSpPr>
          <a:spLocks/>
        </xdr:cNvSpPr>
      </xdr:nvSpPr>
      <xdr:spPr bwMode="auto">
        <a:xfrm>
          <a:off x="2694619" y="590810"/>
          <a:ext cx="469729" cy="79030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756" name="AutoShape 861">
          <a:extLst>
            <a:ext uri="{FF2B5EF4-FFF2-40B4-BE49-F238E27FC236}">
              <a16:creationId xmlns:a16="http://schemas.microsoft.com/office/drawing/2014/main" id="{DB73DEA5-DBFB-48BF-9430-3AD3EEA69526}"/>
            </a:ext>
          </a:extLst>
        </xdr:cNvPr>
        <xdr:cNvSpPr>
          <a:spLocks noChangeArrowheads="1"/>
        </xdr:cNvSpPr>
      </xdr:nvSpPr>
      <xdr:spPr bwMode="auto">
        <a:xfrm>
          <a:off x="2865098" y="770789"/>
          <a:ext cx="110287" cy="93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757" name="Text Box 863">
          <a:extLst>
            <a:ext uri="{FF2B5EF4-FFF2-40B4-BE49-F238E27FC236}">
              <a16:creationId xmlns:a16="http://schemas.microsoft.com/office/drawing/2014/main" id="{141B1A7B-67F6-4802-AA70-AB6BDE81695D}"/>
            </a:ext>
          </a:extLst>
        </xdr:cNvPr>
        <xdr:cNvSpPr txBox="1">
          <a:spLocks noChangeArrowheads="1"/>
        </xdr:cNvSpPr>
      </xdr:nvSpPr>
      <xdr:spPr bwMode="auto">
        <a:xfrm>
          <a:off x="2902860" y="90543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758" name="Text Box 972">
          <a:extLst>
            <a:ext uri="{FF2B5EF4-FFF2-40B4-BE49-F238E27FC236}">
              <a16:creationId xmlns:a16="http://schemas.microsoft.com/office/drawing/2014/main" id="{202AEE6E-898D-43B5-B350-0FBFA3752754}"/>
            </a:ext>
          </a:extLst>
        </xdr:cNvPr>
        <xdr:cNvSpPr txBox="1">
          <a:spLocks noChangeArrowheads="1"/>
        </xdr:cNvSpPr>
      </xdr:nvSpPr>
      <xdr:spPr bwMode="auto">
        <a:xfrm>
          <a:off x="2730132" y="629490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759" name="Line 674">
          <a:extLst>
            <a:ext uri="{FF2B5EF4-FFF2-40B4-BE49-F238E27FC236}">
              <a16:creationId xmlns:a16="http://schemas.microsoft.com/office/drawing/2014/main" id="{B8D2EA75-9406-4D03-AD5B-FAC20110AB35}"/>
            </a:ext>
          </a:extLst>
        </xdr:cNvPr>
        <xdr:cNvSpPr>
          <a:spLocks noChangeShapeType="1"/>
        </xdr:cNvSpPr>
      </xdr:nvSpPr>
      <xdr:spPr bwMode="auto">
        <a:xfrm flipH="1">
          <a:off x="2822334" y="69562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760" name="Line 184">
          <a:extLst>
            <a:ext uri="{FF2B5EF4-FFF2-40B4-BE49-F238E27FC236}">
              <a16:creationId xmlns:a16="http://schemas.microsoft.com/office/drawing/2014/main" id="{1E17F852-AFEB-4401-8ED9-64C4542F4C02}"/>
            </a:ext>
          </a:extLst>
        </xdr:cNvPr>
        <xdr:cNvSpPr>
          <a:spLocks noChangeShapeType="1"/>
        </xdr:cNvSpPr>
      </xdr:nvSpPr>
      <xdr:spPr bwMode="auto">
        <a:xfrm flipV="1">
          <a:off x="3794705" y="840838"/>
          <a:ext cx="43720" cy="40352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619272</xdr:colOff>
      <xdr:row>9</xdr:row>
      <xdr:rowOff>60945</xdr:rowOff>
    </xdr:from>
    <xdr:ext cx="111939" cy="174784"/>
    <xdr:sp macro="" textlink="">
      <xdr:nvSpPr>
        <xdr:cNvPr id="761" name="Text Box 1194">
          <a:extLst>
            <a:ext uri="{FF2B5EF4-FFF2-40B4-BE49-F238E27FC236}">
              <a16:creationId xmlns:a16="http://schemas.microsoft.com/office/drawing/2014/main" id="{F461DD14-5891-48F4-ACA6-1A9F1600BF65}"/>
            </a:ext>
          </a:extLst>
        </xdr:cNvPr>
        <xdr:cNvSpPr txBox="1">
          <a:spLocks noChangeArrowheads="1"/>
        </xdr:cNvSpPr>
      </xdr:nvSpPr>
      <xdr:spPr bwMode="auto">
        <a:xfrm>
          <a:off x="3781572" y="1569705"/>
          <a:ext cx="111939" cy="174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11</xdr:col>
      <xdr:colOff>752475</xdr:colOff>
      <xdr:row>6</xdr:row>
      <xdr:rowOff>78980</xdr:rowOff>
    </xdr:from>
    <xdr:ext cx="405882" cy="306238"/>
    <xdr:sp macro="" textlink="">
      <xdr:nvSpPr>
        <xdr:cNvPr id="762" name="Text Box 1095">
          <a:extLst>
            <a:ext uri="{FF2B5EF4-FFF2-40B4-BE49-F238E27FC236}">
              <a16:creationId xmlns:a16="http://schemas.microsoft.com/office/drawing/2014/main" id="{3F9C779C-F006-481E-8C11-753DB8F8D189}"/>
            </a:ext>
          </a:extLst>
        </xdr:cNvPr>
        <xdr:cNvSpPr txBox="1">
          <a:spLocks noChangeArrowheads="1"/>
        </xdr:cNvSpPr>
      </xdr:nvSpPr>
      <xdr:spPr bwMode="auto">
        <a:xfrm>
          <a:off x="7587615" y="1084820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16</xdr:col>
      <xdr:colOff>295275</xdr:colOff>
      <xdr:row>21</xdr:row>
      <xdr:rowOff>152897</xdr:rowOff>
    </xdr:from>
    <xdr:ext cx="400050" cy="142378"/>
    <xdr:sp macro="" textlink="">
      <xdr:nvSpPr>
        <xdr:cNvPr id="763" name="Text Box 362">
          <a:extLst>
            <a:ext uri="{FF2B5EF4-FFF2-40B4-BE49-F238E27FC236}">
              <a16:creationId xmlns:a16="http://schemas.microsoft.com/office/drawing/2014/main" id="{969B0C25-D781-4FD0-A5DD-79CFC35F08BA}"/>
            </a:ext>
          </a:extLst>
        </xdr:cNvPr>
        <xdr:cNvSpPr txBox="1">
          <a:spLocks noChangeArrowheads="1"/>
        </xdr:cNvSpPr>
      </xdr:nvSpPr>
      <xdr:spPr bwMode="auto">
        <a:xfrm>
          <a:off x="10414635" y="367333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16</xdr:col>
      <xdr:colOff>81856</xdr:colOff>
      <xdr:row>62</xdr:row>
      <xdr:rowOff>117730</xdr:rowOff>
    </xdr:from>
    <xdr:ext cx="614996" cy="129664"/>
    <xdr:sp macro="" textlink="">
      <xdr:nvSpPr>
        <xdr:cNvPr id="764" name="Text Box 632">
          <a:extLst>
            <a:ext uri="{FF2B5EF4-FFF2-40B4-BE49-F238E27FC236}">
              <a16:creationId xmlns:a16="http://schemas.microsoft.com/office/drawing/2014/main" id="{4C5672CF-775E-410D-A0E3-D4491601ECBF}"/>
            </a:ext>
          </a:extLst>
        </xdr:cNvPr>
        <xdr:cNvSpPr txBox="1">
          <a:spLocks noChangeArrowheads="1"/>
        </xdr:cNvSpPr>
      </xdr:nvSpPr>
      <xdr:spPr bwMode="auto">
        <a:xfrm>
          <a:off x="10201216" y="10511410"/>
          <a:ext cx="614996" cy="1296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765" name="Text Box 637">
          <a:extLst>
            <a:ext uri="{FF2B5EF4-FFF2-40B4-BE49-F238E27FC236}">
              <a16:creationId xmlns:a16="http://schemas.microsoft.com/office/drawing/2014/main" id="{26A9A482-C363-4A23-A359-B6E3D716E085}"/>
            </a:ext>
          </a:extLst>
        </xdr:cNvPr>
        <xdr:cNvSpPr txBox="1">
          <a:spLocks noChangeArrowheads="1"/>
        </xdr:cNvSpPr>
      </xdr:nvSpPr>
      <xdr:spPr bwMode="auto">
        <a:xfrm>
          <a:off x="5720339" y="363950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684476</xdr:colOff>
      <xdr:row>30</xdr:row>
      <xdr:rowOff>57964</xdr:rowOff>
    </xdr:from>
    <xdr:ext cx="193157" cy="441659"/>
    <xdr:sp macro="" textlink="">
      <xdr:nvSpPr>
        <xdr:cNvPr id="766" name="Text Box 637">
          <a:extLst>
            <a:ext uri="{FF2B5EF4-FFF2-40B4-BE49-F238E27FC236}">
              <a16:creationId xmlns:a16="http://schemas.microsoft.com/office/drawing/2014/main" id="{D6B1D3D7-4F47-4E8E-B1CE-871F5A78793E}"/>
            </a:ext>
          </a:extLst>
        </xdr:cNvPr>
        <xdr:cNvSpPr txBox="1">
          <a:spLocks noChangeArrowheads="1"/>
        </xdr:cNvSpPr>
      </xdr:nvSpPr>
      <xdr:spPr bwMode="auto">
        <a:xfrm>
          <a:off x="1263596" y="50871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20</xdr:col>
      <xdr:colOff>301289</xdr:colOff>
      <xdr:row>44</xdr:row>
      <xdr:rowOff>136073</xdr:rowOff>
    </xdr:from>
    <xdr:to>
      <xdr:col>20</xdr:col>
      <xdr:colOff>644189</xdr:colOff>
      <xdr:row>45</xdr:row>
      <xdr:rowOff>132574</xdr:rowOff>
    </xdr:to>
    <xdr:sp macro="" textlink="">
      <xdr:nvSpPr>
        <xdr:cNvPr id="767" name="Text Box 1285">
          <a:extLst>
            <a:ext uri="{FF2B5EF4-FFF2-40B4-BE49-F238E27FC236}">
              <a16:creationId xmlns:a16="http://schemas.microsoft.com/office/drawing/2014/main" id="{B352B73D-51E9-419C-B0A6-FAB2717BDA9B}"/>
            </a:ext>
          </a:extLst>
        </xdr:cNvPr>
        <xdr:cNvSpPr txBox="1">
          <a:spLocks noChangeArrowheads="1"/>
        </xdr:cNvSpPr>
      </xdr:nvSpPr>
      <xdr:spPr bwMode="auto">
        <a:xfrm>
          <a:off x="12950489" y="7512233"/>
          <a:ext cx="327660" cy="16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768" name="Text Box 650">
          <a:extLst>
            <a:ext uri="{FF2B5EF4-FFF2-40B4-BE49-F238E27FC236}">
              <a16:creationId xmlns:a16="http://schemas.microsoft.com/office/drawing/2014/main" id="{16A5B243-B9C4-490B-AFE4-7919D16B8E08}"/>
            </a:ext>
          </a:extLst>
        </xdr:cNvPr>
        <xdr:cNvSpPr txBox="1">
          <a:spLocks noChangeArrowheads="1"/>
        </xdr:cNvSpPr>
      </xdr:nvSpPr>
      <xdr:spPr bwMode="auto">
        <a:xfrm>
          <a:off x="1898796" y="876797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62AB28A3-8FAE-4BD7-82C0-442902585040}"/>
            </a:ext>
          </a:extLst>
        </xdr:cNvPr>
        <xdr:cNvSpPr/>
      </xdr:nvSpPr>
      <xdr:spPr bwMode="auto">
        <a:xfrm>
          <a:off x="1262321" y="2147178"/>
          <a:ext cx="178657" cy="2057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8</xdr:col>
      <xdr:colOff>249711</xdr:colOff>
      <xdr:row>13</xdr:row>
      <xdr:rowOff>29045</xdr:rowOff>
    </xdr:from>
    <xdr:ext cx="342900" cy="317676"/>
    <xdr:grpSp>
      <xdr:nvGrpSpPr>
        <xdr:cNvPr id="770" name="Group 6672">
          <a:extLst>
            <a:ext uri="{FF2B5EF4-FFF2-40B4-BE49-F238E27FC236}">
              <a16:creationId xmlns:a16="http://schemas.microsoft.com/office/drawing/2014/main" id="{35C89819-EEA3-4228-A44E-EBA52733E456}"/>
            </a:ext>
          </a:extLst>
        </xdr:cNvPr>
        <xdr:cNvGrpSpPr>
          <a:grpSpLocks/>
        </xdr:cNvGrpSpPr>
      </xdr:nvGrpSpPr>
      <xdr:grpSpPr bwMode="auto">
        <a:xfrm>
          <a:off x="5264163" y="2345771"/>
          <a:ext cx="342900" cy="317676"/>
          <a:chOff x="536" y="110"/>
          <a:chExt cx="46" cy="44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3CBC7799-B54D-B773-B8A3-45ABA9001F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D6E7304A-2C5E-2C0A-57DF-E54AEBBC9D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703630</xdr:colOff>
      <xdr:row>11</xdr:row>
      <xdr:rowOff>104775</xdr:rowOff>
    </xdr:from>
    <xdr:ext cx="340702" cy="317989"/>
    <xdr:grpSp>
      <xdr:nvGrpSpPr>
        <xdr:cNvPr id="773" name="Group 6672">
          <a:extLst>
            <a:ext uri="{FF2B5EF4-FFF2-40B4-BE49-F238E27FC236}">
              <a16:creationId xmlns:a16="http://schemas.microsoft.com/office/drawing/2014/main" id="{2075EDC8-87E7-4E41-92D0-53612548A7EF}"/>
            </a:ext>
          </a:extLst>
        </xdr:cNvPr>
        <xdr:cNvGrpSpPr>
          <a:grpSpLocks/>
        </xdr:cNvGrpSpPr>
      </xdr:nvGrpSpPr>
      <xdr:grpSpPr bwMode="auto">
        <a:xfrm>
          <a:off x="2891307" y="2065081"/>
          <a:ext cx="340702" cy="317989"/>
          <a:chOff x="536" y="110"/>
          <a:chExt cx="46" cy="44"/>
        </a:xfrm>
      </xdr:grpSpPr>
      <xdr:pic>
        <xdr:nvPicPr>
          <xdr:cNvPr id="774" name="Picture 6673" descr="route2">
            <a:extLst>
              <a:ext uri="{FF2B5EF4-FFF2-40B4-BE49-F238E27FC236}">
                <a16:creationId xmlns:a16="http://schemas.microsoft.com/office/drawing/2014/main" id="{07188AC3-DA54-AFBF-9A40-A864FD5C9A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5" name="Text Box 6674">
            <a:extLst>
              <a:ext uri="{FF2B5EF4-FFF2-40B4-BE49-F238E27FC236}">
                <a16:creationId xmlns:a16="http://schemas.microsoft.com/office/drawing/2014/main" id="{24CA3522-FC18-34BB-D6E8-8F05A58234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320727</xdr:colOff>
      <xdr:row>7</xdr:row>
      <xdr:rowOff>16409</xdr:rowOff>
    </xdr:from>
    <xdr:to>
      <xdr:col>11</xdr:col>
      <xdr:colOff>660918</xdr:colOff>
      <xdr:row>8</xdr:row>
      <xdr:rowOff>107325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58184645-7C2C-47F7-9261-9289EB9859CF}"/>
            </a:ext>
          </a:extLst>
        </xdr:cNvPr>
        <xdr:cNvSpPr/>
      </xdr:nvSpPr>
      <xdr:spPr bwMode="auto">
        <a:xfrm>
          <a:off x="7277787" y="1189889"/>
          <a:ext cx="309711" cy="2585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oneCellAnchor>
    <xdr:from>
      <xdr:col>5</xdr:col>
      <xdr:colOff>123686</xdr:colOff>
      <xdr:row>28</xdr:row>
      <xdr:rowOff>97190</xdr:rowOff>
    </xdr:from>
    <xdr:ext cx="427659" cy="385640"/>
    <xdr:grpSp>
      <xdr:nvGrpSpPr>
        <xdr:cNvPr id="777" name="Group 6672">
          <a:extLst>
            <a:ext uri="{FF2B5EF4-FFF2-40B4-BE49-F238E27FC236}">
              <a16:creationId xmlns:a16="http://schemas.microsoft.com/office/drawing/2014/main" id="{764541E0-B728-48A0-8531-EB4AB89FE253}"/>
            </a:ext>
          </a:extLst>
        </xdr:cNvPr>
        <xdr:cNvGrpSpPr>
          <a:grpSpLocks/>
        </xdr:cNvGrpSpPr>
      </xdr:nvGrpSpPr>
      <xdr:grpSpPr bwMode="auto">
        <a:xfrm>
          <a:off x="3018057" y="5087061"/>
          <a:ext cx="427659" cy="385640"/>
          <a:chOff x="536" y="110"/>
          <a:chExt cx="46" cy="44"/>
        </a:xfrm>
      </xdr:grpSpPr>
      <xdr:pic>
        <xdr:nvPicPr>
          <xdr:cNvPr id="778" name="Picture 6673" descr="route2">
            <a:extLst>
              <a:ext uri="{FF2B5EF4-FFF2-40B4-BE49-F238E27FC236}">
                <a16:creationId xmlns:a16="http://schemas.microsoft.com/office/drawing/2014/main" id="{E795F042-F4AE-F820-910D-4B5261E171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id="{4046B101-5AF5-FE96-6851-0020074FE9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15875</xdr:colOff>
      <xdr:row>30</xdr:row>
      <xdr:rowOff>107950</xdr:rowOff>
    </xdr:from>
    <xdr:ext cx="396491" cy="397305"/>
    <xdr:grpSp>
      <xdr:nvGrpSpPr>
        <xdr:cNvPr id="780" name="Group 6672">
          <a:extLst>
            <a:ext uri="{FF2B5EF4-FFF2-40B4-BE49-F238E27FC236}">
              <a16:creationId xmlns:a16="http://schemas.microsoft.com/office/drawing/2014/main" id="{1AB3F02F-D877-43A4-AEA9-BC647CB4A870}"/>
            </a:ext>
          </a:extLst>
        </xdr:cNvPr>
        <xdr:cNvGrpSpPr>
          <a:grpSpLocks/>
        </xdr:cNvGrpSpPr>
      </xdr:nvGrpSpPr>
      <xdr:grpSpPr bwMode="auto">
        <a:xfrm>
          <a:off x="3616940" y="5454240"/>
          <a:ext cx="396491" cy="397305"/>
          <a:chOff x="536" y="110"/>
          <a:chExt cx="46" cy="44"/>
        </a:xfrm>
      </xdr:grpSpPr>
      <xdr:pic>
        <xdr:nvPicPr>
          <xdr:cNvPr id="781" name="Picture 6673" descr="route2">
            <a:extLst>
              <a:ext uri="{FF2B5EF4-FFF2-40B4-BE49-F238E27FC236}">
                <a16:creationId xmlns:a16="http://schemas.microsoft.com/office/drawing/2014/main" id="{4177E18A-F581-D1DA-280C-85E6D25C93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2" name="Text Box 6674">
            <a:extLst>
              <a:ext uri="{FF2B5EF4-FFF2-40B4-BE49-F238E27FC236}">
                <a16:creationId xmlns:a16="http://schemas.microsoft.com/office/drawing/2014/main" id="{D03875D8-105C-FB6E-CD12-FEAFE652B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427659" cy="385639"/>
    <xdr:grpSp>
      <xdr:nvGrpSpPr>
        <xdr:cNvPr id="783" name="Group 6672">
          <a:extLst>
            <a:ext uri="{FF2B5EF4-FFF2-40B4-BE49-F238E27FC236}">
              <a16:creationId xmlns:a16="http://schemas.microsoft.com/office/drawing/2014/main" id="{1C7A8512-A1CE-42A3-96D4-6D531EB1E588}"/>
            </a:ext>
          </a:extLst>
        </xdr:cNvPr>
        <xdr:cNvGrpSpPr>
          <a:grpSpLocks/>
        </xdr:cNvGrpSpPr>
      </xdr:nvGrpSpPr>
      <xdr:grpSpPr bwMode="auto">
        <a:xfrm>
          <a:off x="2468752" y="5375454"/>
          <a:ext cx="427659" cy="385639"/>
          <a:chOff x="536" y="110"/>
          <a:chExt cx="46" cy="44"/>
        </a:xfrm>
      </xdr:grpSpPr>
      <xdr:pic>
        <xdr:nvPicPr>
          <xdr:cNvPr id="784" name="Picture 6673" descr="route2">
            <a:extLst>
              <a:ext uri="{FF2B5EF4-FFF2-40B4-BE49-F238E27FC236}">
                <a16:creationId xmlns:a16="http://schemas.microsoft.com/office/drawing/2014/main" id="{F3AD85C4-406F-B4AC-1B6D-B93B84699B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5" name="Text Box 6674">
            <a:extLst>
              <a:ext uri="{FF2B5EF4-FFF2-40B4-BE49-F238E27FC236}">
                <a16:creationId xmlns:a16="http://schemas.microsoft.com/office/drawing/2014/main" id="{1C2CA876-DAFC-1D9D-5994-4AF4DEE916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30607</xdr:colOff>
      <xdr:row>12</xdr:row>
      <xdr:rowOff>108779</xdr:rowOff>
    </xdr:from>
    <xdr:to>
      <xdr:col>18</xdr:col>
      <xdr:colOff>66675</xdr:colOff>
      <xdr:row>13</xdr:row>
      <xdr:rowOff>76200</xdr:rowOff>
    </xdr:to>
    <xdr:sp macro="" textlink="">
      <xdr:nvSpPr>
        <xdr:cNvPr id="786" name="Freeform 1368">
          <a:extLst>
            <a:ext uri="{FF2B5EF4-FFF2-40B4-BE49-F238E27FC236}">
              <a16:creationId xmlns:a16="http://schemas.microsoft.com/office/drawing/2014/main" id="{1494BD93-2C8D-46B1-A4D5-0FE9EDE114B8}"/>
            </a:ext>
          </a:extLst>
        </xdr:cNvPr>
        <xdr:cNvSpPr>
          <a:spLocks/>
        </xdr:cNvSpPr>
      </xdr:nvSpPr>
      <xdr:spPr bwMode="auto">
        <a:xfrm>
          <a:off x="10782427" y="2120459"/>
          <a:ext cx="668528" cy="13506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30798</xdr:colOff>
      <xdr:row>35</xdr:row>
      <xdr:rowOff>21571</xdr:rowOff>
    </xdr:from>
    <xdr:ext cx="342900" cy="317988"/>
    <xdr:grpSp>
      <xdr:nvGrpSpPr>
        <xdr:cNvPr id="787" name="Group 6672">
          <a:extLst>
            <a:ext uri="{FF2B5EF4-FFF2-40B4-BE49-F238E27FC236}">
              <a16:creationId xmlns:a16="http://schemas.microsoft.com/office/drawing/2014/main" id="{EE08CEAA-B289-4157-8E62-6E20E49EDC13}"/>
            </a:ext>
          </a:extLst>
        </xdr:cNvPr>
        <xdr:cNvGrpSpPr>
          <a:grpSpLocks/>
        </xdr:cNvGrpSpPr>
      </xdr:nvGrpSpPr>
      <xdr:grpSpPr bwMode="auto">
        <a:xfrm>
          <a:off x="5751943" y="6258910"/>
          <a:ext cx="342900" cy="317988"/>
          <a:chOff x="536" y="110"/>
          <a:chExt cx="46" cy="44"/>
        </a:xfrm>
      </xdr:grpSpPr>
      <xdr:pic>
        <xdr:nvPicPr>
          <xdr:cNvPr id="788" name="Picture 6673" descr="route2">
            <a:extLst>
              <a:ext uri="{FF2B5EF4-FFF2-40B4-BE49-F238E27FC236}">
                <a16:creationId xmlns:a16="http://schemas.microsoft.com/office/drawing/2014/main" id="{1DDD483B-FF09-DAE9-CF89-B510C1AF9E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>
            <a:extLst>
              <a:ext uri="{FF2B5EF4-FFF2-40B4-BE49-F238E27FC236}">
                <a16:creationId xmlns:a16="http://schemas.microsoft.com/office/drawing/2014/main" id="{315F89E4-BA0F-5622-ED16-922D35CA1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</xdr:col>
      <xdr:colOff>364854</xdr:colOff>
      <xdr:row>44</xdr:row>
      <xdr:rowOff>67713</xdr:rowOff>
    </xdr:from>
    <xdr:ext cx="342900" cy="317989"/>
    <xdr:grpSp>
      <xdr:nvGrpSpPr>
        <xdr:cNvPr id="790" name="Group 6672">
          <a:extLst>
            <a:ext uri="{FF2B5EF4-FFF2-40B4-BE49-F238E27FC236}">
              <a16:creationId xmlns:a16="http://schemas.microsoft.com/office/drawing/2014/main" id="{814A8A57-E50B-4AC0-873F-0DA7DDCCF42F}"/>
            </a:ext>
          </a:extLst>
        </xdr:cNvPr>
        <xdr:cNvGrpSpPr>
          <a:grpSpLocks/>
        </xdr:cNvGrpSpPr>
      </xdr:nvGrpSpPr>
      <xdr:grpSpPr bwMode="auto">
        <a:xfrm>
          <a:off x="432451" y="7890503"/>
          <a:ext cx="342900" cy="317989"/>
          <a:chOff x="536" y="110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F8DCC30F-CD7D-D43E-D0E8-B42608294D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4236F31C-9C70-8E59-94EE-2350D7AAD0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5</xdr:col>
      <xdr:colOff>252694</xdr:colOff>
      <xdr:row>44</xdr:row>
      <xdr:rowOff>68026</xdr:rowOff>
    </xdr:from>
    <xdr:ext cx="342900" cy="317989"/>
    <xdr:grpSp>
      <xdr:nvGrpSpPr>
        <xdr:cNvPr id="793" name="Group 6672">
          <a:extLst>
            <a:ext uri="{FF2B5EF4-FFF2-40B4-BE49-F238E27FC236}">
              <a16:creationId xmlns:a16="http://schemas.microsoft.com/office/drawing/2014/main" id="{068FEB40-2B85-4C6D-AD79-A88BD77F6BC2}"/>
            </a:ext>
          </a:extLst>
        </xdr:cNvPr>
        <xdr:cNvGrpSpPr>
          <a:grpSpLocks/>
        </xdr:cNvGrpSpPr>
      </xdr:nvGrpSpPr>
      <xdr:grpSpPr bwMode="auto">
        <a:xfrm>
          <a:off x="3147065" y="7890816"/>
          <a:ext cx="342900" cy="317989"/>
          <a:chOff x="536" y="110"/>
          <a:chExt cx="46" cy="44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7DA60DD2-85EE-0F7A-7F57-20E5EDD0DE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BD371B4B-EC41-F0FB-DF44-804E117C0F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678573</xdr:colOff>
      <xdr:row>44</xdr:row>
      <xdr:rowOff>131170</xdr:rowOff>
    </xdr:from>
    <xdr:ext cx="292553" cy="205869"/>
    <xdr:grpSp>
      <xdr:nvGrpSpPr>
        <xdr:cNvPr id="796" name="Group 6672">
          <a:extLst>
            <a:ext uri="{FF2B5EF4-FFF2-40B4-BE49-F238E27FC236}">
              <a16:creationId xmlns:a16="http://schemas.microsoft.com/office/drawing/2014/main" id="{C4BEE1E5-EF33-4B30-A02A-F89C870A7F49}"/>
            </a:ext>
          </a:extLst>
        </xdr:cNvPr>
        <xdr:cNvGrpSpPr>
          <a:grpSpLocks/>
        </xdr:cNvGrpSpPr>
      </xdr:nvGrpSpPr>
      <xdr:grpSpPr bwMode="auto">
        <a:xfrm>
          <a:off x="4986331" y="7953960"/>
          <a:ext cx="292553" cy="205869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29F44D30-D68F-1528-5EC8-E5E81C9940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B70C4091-50B5-CE7A-9E71-40C65FE4D0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9</xdr:col>
      <xdr:colOff>159169</xdr:colOff>
      <xdr:row>46</xdr:row>
      <xdr:rowOff>27529</xdr:rowOff>
    </xdr:from>
    <xdr:ext cx="310558" cy="290443"/>
    <xdr:grpSp>
      <xdr:nvGrpSpPr>
        <xdr:cNvPr id="799" name="Group 6672">
          <a:extLst>
            <a:ext uri="{FF2B5EF4-FFF2-40B4-BE49-F238E27FC236}">
              <a16:creationId xmlns:a16="http://schemas.microsoft.com/office/drawing/2014/main" id="{CF1DF58E-0760-4869-9E0B-1CB4388237C9}"/>
            </a:ext>
          </a:extLst>
        </xdr:cNvPr>
        <xdr:cNvGrpSpPr>
          <a:grpSpLocks/>
        </xdr:cNvGrpSpPr>
      </xdr:nvGrpSpPr>
      <xdr:grpSpPr bwMode="auto">
        <a:xfrm>
          <a:off x="5880314" y="8206739"/>
          <a:ext cx="310558" cy="290443"/>
          <a:chOff x="536" y="110"/>
          <a:chExt cx="46" cy="44"/>
        </a:xfrm>
      </xdr:grpSpPr>
      <xdr:pic>
        <xdr:nvPicPr>
          <xdr:cNvPr id="800" name="Picture 6673" descr="route2">
            <a:extLst>
              <a:ext uri="{FF2B5EF4-FFF2-40B4-BE49-F238E27FC236}">
                <a16:creationId xmlns:a16="http://schemas.microsoft.com/office/drawing/2014/main" id="{BB613F01-72E7-5998-F0B0-5E5804AD1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0A5B0EE4-B308-50FE-3DD4-16319728BA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274919</xdr:colOff>
      <xdr:row>51</xdr:row>
      <xdr:rowOff>90425</xdr:rowOff>
    </xdr:from>
    <xdr:ext cx="342900" cy="317793"/>
    <xdr:grpSp>
      <xdr:nvGrpSpPr>
        <xdr:cNvPr id="802" name="Group 6672">
          <a:extLst>
            <a:ext uri="{FF2B5EF4-FFF2-40B4-BE49-F238E27FC236}">
              <a16:creationId xmlns:a16="http://schemas.microsoft.com/office/drawing/2014/main" id="{560A3017-1A84-495A-AFB4-6C69B62B9CBA}"/>
            </a:ext>
          </a:extLst>
        </xdr:cNvPr>
        <xdr:cNvGrpSpPr>
          <a:grpSpLocks/>
        </xdr:cNvGrpSpPr>
      </xdr:nvGrpSpPr>
      <xdr:grpSpPr bwMode="auto">
        <a:xfrm>
          <a:off x="4582677" y="9160683"/>
          <a:ext cx="342900" cy="317793"/>
          <a:chOff x="536" y="110"/>
          <a:chExt cx="46" cy="44"/>
        </a:xfrm>
      </xdr:grpSpPr>
      <xdr:pic>
        <xdr:nvPicPr>
          <xdr:cNvPr id="803" name="Picture 6673" descr="route2">
            <a:extLst>
              <a:ext uri="{FF2B5EF4-FFF2-40B4-BE49-F238E27FC236}">
                <a16:creationId xmlns:a16="http://schemas.microsoft.com/office/drawing/2014/main" id="{90DC7A1A-D360-C00E-806D-2BDAFA1A84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4" name="Text Box 6674">
            <a:extLst>
              <a:ext uri="{FF2B5EF4-FFF2-40B4-BE49-F238E27FC236}">
                <a16:creationId xmlns:a16="http://schemas.microsoft.com/office/drawing/2014/main" id="{85783F02-F805-5228-0A1B-7AFD41893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10</xdr:col>
      <xdr:colOff>20412</xdr:colOff>
      <xdr:row>54</xdr:row>
      <xdr:rowOff>155518</xdr:rowOff>
    </xdr:from>
    <xdr:ext cx="342900" cy="317989"/>
    <xdr:grpSp>
      <xdr:nvGrpSpPr>
        <xdr:cNvPr id="805" name="Group 6672">
          <a:extLst>
            <a:ext uri="{FF2B5EF4-FFF2-40B4-BE49-F238E27FC236}">
              <a16:creationId xmlns:a16="http://schemas.microsoft.com/office/drawing/2014/main" id="{8E4B968C-8AC7-47AC-8F22-9469CDAAD36A}"/>
            </a:ext>
          </a:extLst>
        </xdr:cNvPr>
        <xdr:cNvGrpSpPr>
          <a:grpSpLocks/>
        </xdr:cNvGrpSpPr>
      </xdr:nvGrpSpPr>
      <xdr:grpSpPr bwMode="auto">
        <a:xfrm>
          <a:off x="6448251" y="9760405"/>
          <a:ext cx="342900" cy="317989"/>
          <a:chOff x="536" y="110"/>
          <a:chExt cx="46" cy="44"/>
        </a:xfrm>
      </xdr:grpSpPr>
      <xdr:pic>
        <xdr:nvPicPr>
          <xdr:cNvPr id="806" name="Picture 6673" descr="route2">
            <a:extLst>
              <a:ext uri="{FF2B5EF4-FFF2-40B4-BE49-F238E27FC236}">
                <a16:creationId xmlns:a16="http://schemas.microsoft.com/office/drawing/2014/main" id="{E15B27E5-06ED-72CD-7C09-0F01E1536E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" name="Text Box 6674">
            <a:extLst>
              <a:ext uri="{FF2B5EF4-FFF2-40B4-BE49-F238E27FC236}">
                <a16:creationId xmlns:a16="http://schemas.microsoft.com/office/drawing/2014/main" id="{B6AFE00B-33D1-024C-7156-01A973B25D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3</xdr:col>
      <xdr:colOff>58944</xdr:colOff>
      <xdr:row>53</xdr:row>
      <xdr:rowOff>96010</xdr:rowOff>
    </xdr:from>
    <xdr:ext cx="188818" cy="55456"/>
    <xdr:sp macro="" textlink="">
      <xdr:nvSpPr>
        <xdr:cNvPr id="808" name="Text Box 1365">
          <a:extLst>
            <a:ext uri="{FF2B5EF4-FFF2-40B4-BE49-F238E27FC236}">
              <a16:creationId xmlns:a16="http://schemas.microsoft.com/office/drawing/2014/main" id="{DDEC481C-A015-42C3-BA72-AB4A6A749307}"/>
            </a:ext>
          </a:extLst>
        </xdr:cNvPr>
        <xdr:cNvSpPr txBox="1">
          <a:spLocks noChangeArrowheads="1"/>
        </xdr:cNvSpPr>
      </xdr:nvSpPr>
      <xdr:spPr bwMode="auto">
        <a:xfrm rot="590925">
          <a:off x="1956324" y="898093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756321</xdr:colOff>
      <xdr:row>54</xdr:row>
      <xdr:rowOff>55355</xdr:rowOff>
    </xdr:from>
    <xdr:ext cx="204194" cy="45719"/>
    <xdr:sp macro="" textlink="">
      <xdr:nvSpPr>
        <xdr:cNvPr id="809" name="Text Box 1365">
          <a:extLst>
            <a:ext uri="{FF2B5EF4-FFF2-40B4-BE49-F238E27FC236}">
              <a16:creationId xmlns:a16="http://schemas.microsoft.com/office/drawing/2014/main" id="{4A6A6C91-0238-465C-B39D-E442973CBCC5}"/>
            </a:ext>
          </a:extLst>
        </xdr:cNvPr>
        <xdr:cNvSpPr txBox="1">
          <a:spLocks noChangeArrowheads="1"/>
        </xdr:cNvSpPr>
      </xdr:nvSpPr>
      <xdr:spPr bwMode="auto">
        <a:xfrm rot="590925">
          <a:off x="2531781" y="910791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12989</xdr:colOff>
      <xdr:row>53</xdr:row>
      <xdr:rowOff>90921</xdr:rowOff>
    </xdr:from>
    <xdr:to>
      <xdr:col>4</xdr:col>
      <xdr:colOff>698501</xdr:colOff>
      <xdr:row>55</xdr:row>
      <xdr:rowOff>19050</xdr:rowOff>
    </xdr:to>
    <xdr:sp macro="" textlink="">
      <xdr:nvSpPr>
        <xdr:cNvPr id="810" name="Line 428">
          <a:extLst>
            <a:ext uri="{FF2B5EF4-FFF2-40B4-BE49-F238E27FC236}">
              <a16:creationId xmlns:a16="http://schemas.microsoft.com/office/drawing/2014/main" id="{E7186695-424B-4957-8BA3-ED88A11286AB}"/>
            </a:ext>
          </a:extLst>
        </xdr:cNvPr>
        <xdr:cNvSpPr>
          <a:spLocks noChangeShapeType="1"/>
        </xdr:cNvSpPr>
      </xdr:nvSpPr>
      <xdr:spPr bwMode="auto">
        <a:xfrm>
          <a:off x="1910369" y="8975841"/>
          <a:ext cx="1249392" cy="2634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177800</xdr:colOff>
      <xdr:row>49</xdr:row>
      <xdr:rowOff>154517</xdr:rowOff>
    </xdr:from>
    <xdr:to>
      <xdr:col>3</xdr:col>
      <xdr:colOff>640773</xdr:colOff>
      <xdr:row>50</xdr:row>
      <xdr:rowOff>51955</xdr:rowOff>
    </xdr:to>
    <xdr:sp macro="" textlink="">
      <xdr:nvSpPr>
        <xdr:cNvPr id="811" name="Line 428">
          <a:extLst>
            <a:ext uri="{FF2B5EF4-FFF2-40B4-BE49-F238E27FC236}">
              <a16:creationId xmlns:a16="http://schemas.microsoft.com/office/drawing/2014/main" id="{A7AE10FC-B075-4C99-A0DF-F3B57FD0BE43}"/>
            </a:ext>
          </a:extLst>
        </xdr:cNvPr>
        <xdr:cNvSpPr>
          <a:spLocks noChangeShapeType="1"/>
        </xdr:cNvSpPr>
      </xdr:nvSpPr>
      <xdr:spPr bwMode="auto">
        <a:xfrm>
          <a:off x="2075180" y="8368877"/>
          <a:ext cx="455353" cy="65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7927</xdr:colOff>
      <xdr:row>53</xdr:row>
      <xdr:rowOff>110967</xdr:rowOff>
    </xdr:from>
    <xdr:to>
      <xdr:col>4</xdr:col>
      <xdr:colOff>73568</xdr:colOff>
      <xdr:row>54</xdr:row>
      <xdr:rowOff>123903</xdr:rowOff>
    </xdr:to>
    <xdr:sp macro="" textlink="">
      <xdr:nvSpPr>
        <xdr:cNvPr id="812" name="Line 428">
          <a:extLst>
            <a:ext uri="{FF2B5EF4-FFF2-40B4-BE49-F238E27FC236}">
              <a16:creationId xmlns:a16="http://schemas.microsoft.com/office/drawing/2014/main" id="{CFC2B7A9-5D72-4678-8EEE-B14ED0E5F5CA}"/>
            </a:ext>
          </a:extLst>
        </xdr:cNvPr>
        <xdr:cNvSpPr>
          <a:spLocks noChangeShapeType="1"/>
        </xdr:cNvSpPr>
      </xdr:nvSpPr>
      <xdr:spPr bwMode="auto">
        <a:xfrm>
          <a:off x="1905307" y="8995887"/>
          <a:ext cx="698101" cy="180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42592</xdr:colOff>
      <xdr:row>53</xdr:row>
      <xdr:rowOff>89055</xdr:rowOff>
    </xdr:from>
    <xdr:to>
      <xdr:col>4</xdr:col>
      <xdr:colOff>40754</xdr:colOff>
      <xdr:row>53</xdr:row>
      <xdr:rowOff>164841</xdr:rowOff>
    </xdr:to>
    <xdr:sp macro="" textlink="">
      <xdr:nvSpPr>
        <xdr:cNvPr id="813" name="Line 428">
          <a:extLst>
            <a:ext uri="{FF2B5EF4-FFF2-40B4-BE49-F238E27FC236}">
              <a16:creationId xmlns:a16="http://schemas.microsoft.com/office/drawing/2014/main" id="{6A2A4D7A-AE8F-4B2B-A3B3-FF6F0E3E40FE}"/>
            </a:ext>
          </a:extLst>
        </xdr:cNvPr>
        <xdr:cNvSpPr>
          <a:spLocks noChangeShapeType="1"/>
        </xdr:cNvSpPr>
      </xdr:nvSpPr>
      <xdr:spPr bwMode="auto">
        <a:xfrm>
          <a:off x="1939972" y="8973975"/>
          <a:ext cx="630622" cy="7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593513</xdr:colOff>
      <xdr:row>54</xdr:row>
      <xdr:rowOff>127822</xdr:rowOff>
    </xdr:from>
    <xdr:to>
      <xdr:col>4</xdr:col>
      <xdr:colOff>14846</xdr:colOff>
      <xdr:row>55</xdr:row>
      <xdr:rowOff>32625</xdr:rowOff>
    </xdr:to>
    <xdr:sp macro="" textlink="">
      <xdr:nvSpPr>
        <xdr:cNvPr id="814" name="Freeform 940">
          <a:extLst>
            <a:ext uri="{FF2B5EF4-FFF2-40B4-BE49-F238E27FC236}">
              <a16:creationId xmlns:a16="http://schemas.microsoft.com/office/drawing/2014/main" id="{E50DEAED-D001-4B5B-94E7-BD799F92E556}"/>
            </a:ext>
          </a:extLst>
        </xdr:cNvPr>
        <xdr:cNvSpPr>
          <a:spLocks/>
        </xdr:cNvSpPr>
      </xdr:nvSpPr>
      <xdr:spPr bwMode="auto">
        <a:xfrm rot="16985283">
          <a:off x="2481568" y="9189707"/>
          <a:ext cx="72443" cy="5379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598272</xdr:colOff>
      <xdr:row>53</xdr:row>
      <xdr:rowOff>57967</xdr:rowOff>
    </xdr:from>
    <xdr:to>
      <xdr:col>4</xdr:col>
      <xdr:colOff>13255</xdr:colOff>
      <xdr:row>53</xdr:row>
      <xdr:rowOff>135485</xdr:rowOff>
    </xdr:to>
    <xdr:sp macro="" textlink="">
      <xdr:nvSpPr>
        <xdr:cNvPr id="815" name="Freeform 940">
          <a:extLst>
            <a:ext uri="{FF2B5EF4-FFF2-40B4-BE49-F238E27FC236}">
              <a16:creationId xmlns:a16="http://schemas.microsoft.com/office/drawing/2014/main" id="{2531CF07-D281-47C1-8D8F-6D575D5B87D3}"/>
            </a:ext>
          </a:extLst>
        </xdr:cNvPr>
        <xdr:cNvSpPr>
          <a:spLocks/>
        </xdr:cNvSpPr>
      </xdr:nvSpPr>
      <xdr:spPr bwMode="auto">
        <a:xfrm rot="6033000">
          <a:off x="2480615" y="8957924"/>
          <a:ext cx="77518" cy="4744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172532</xdr:colOff>
      <xdr:row>49</xdr:row>
      <xdr:rowOff>49559</xdr:rowOff>
    </xdr:from>
    <xdr:to>
      <xdr:col>3</xdr:col>
      <xdr:colOff>178110</xdr:colOff>
      <xdr:row>55</xdr:row>
      <xdr:rowOff>19360</xdr:rowOff>
    </xdr:to>
    <xdr:sp macro="" textlink="">
      <xdr:nvSpPr>
        <xdr:cNvPr id="816" name="Line 428">
          <a:extLst>
            <a:ext uri="{FF2B5EF4-FFF2-40B4-BE49-F238E27FC236}">
              <a16:creationId xmlns:a16="http://schemas.microsoft.com/office/drawing/2014/main" id="{FDC40826-5124-4B04-857F-903AD11CA6AD}"/>
            </a:ext>
          </a:extLst>
        </xdr:cNvPr>
        <xdr:cNvSpPr>
          <a:spLocks noChangeShapeType="1"/>
        </xdr:cNvSpPr>
      </xdr:nvSpPr>
      <xdr:spPr bwMode="auto">
        <a:xfrm flipH="1" flipV="1">
          <a:off x="2069912" y="8263919"/>
          <a:ext cx="5578" cy="975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347270</xdr:colOff>
      <xdr:row>54</xdr:row>
      <xdr:rowOff>49608</xdr:rowOff>
    </xdr:from>
    <xdr:ext cx="345281" cy="320767"/>
    <xdr:grpSp>
      <xdr:nvGrpSpPr>
        <xdr:cNvPr id="817" name="Group 6672">
          <a:extLst>
            <a:ext uri="{FF2B5EF4-FFF2-40B4-BE49-F238E27FC236}">
              <a16:creationId xmlns:a16="http://schemas.microsoft.com/office/drawing/2014/main" id="{7E0AA255-0861-4553-BFD3-C406A997D246}"/>
            </a:ext>
          </a:extLst>
        </xdr:cNvPr>
        <xdr:cNvGrpSpPr>
          <a:grpSpLocks/>
        </xdr:cNvGrpSpPr>
      </xdr:nvGrpSpPr>
      <xdr:grpSpPr bwMode="auto">
        <a:xfrm>
          <a:off x="414867" y="9654495"/>
          <a:ext cx="345281" cy="320767"/>
          <a:chOff x="536" y="110"/>
          <a:chExt cx="46" cy="44"/>
        </a:xfrm>
      </xdr:grpSpPr>
      <xdr:pic>
        <xdr:nvPicPr>
          <xdr:cNvPr id="818" name="Picture 6673" descr="route2">
            <a:extLst>
              <a:ext uri="{FF2B5EF4-FFF2-40B4-BE49-F238E27FC236}">
                <a16:creationId xmlns:a16="http://schemas.microsoft.com/office/drawing/2014/main" id="{870B1335-4D63-56B7-12EE-E255676418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" name="Text Box 6674">
            <a:extLst>
              <a:ext uri="{FF2B5EF4-FFF2-40B4-BE49-F238E27FC236}">
                <a16:creationId xmlns:a16="http://schemas.microsoft.com/office/drawing/2014/main" id="{20F739B0-D592-BB88-8615-AECB61B09C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615780</xdr:colOff>
      <xdr:row>44</xdr:row>
      <xdr:rowOff>86399</xdr:rowOff>
    </xdr:from>
    <xdr:ext cx="340702" cy="316554"/>
    <xdr:grpSp>
      <xdr:nvGrpSpPr>
        <xdr:cNvPr id="820" name="Group 6672">
          <a:extLst>
            <a:ext uri="{FF2B5EF4-FFF2-40B4-BE49-F238E27FC236}">
              <a16:creationId xmlns:a16="http://schemas.microsoft.com/office/drawing/2014/main" id="{9AE877A0-FBEB-455C-8FBA-4EA960E57C7D}"/>
            </a:ext>
          </a:extLst>
        </xdr:cNvPr>
        <xdr:cNvGrpSpPr>
          <a:grpSpLocks/>
        </xdr:cNvGrpSpPr>
      </xdr:nvGrpSpPr>
      <xdr:grpSpPr bwMode="auto">
        <a:xfrm>
          <a:off x="6336925" y="7909189"/>
          <a:ext cx="340702" cy="316554"/>
          <a:chOff x="536" y="110"/>
          <a:chExt cx="46" cy="44"/>
        </a:xfrm>
      </xdr:grpSpPr>
      <xdr:pic>
        <xdr:nvPicPr>
          <xdr:cNvPr id="821" name="Picture 6673" descr="route2">
            <a:extLst>
              <a:ext uri="{FF2B5EF4-FFF2-40B4-BE49-F238E27FC236}">
                <a16:creationId xmlns:a16="http://schemas.microsoft.com/office/drawing/2014/main" id="{7B99D520-23FF-CEF7-D44F-30060B31C5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2" name="Text Box 6674">
            <a:extLst>
              <a:ext uri="{FF2B5EF4-FFF2-40B4-BE49-F238E27FC236}">
                <a16:creationId xmlns:a16="http://schemas.microsoft.com/office/drawing/2014/main" id="{ED998642-186F-B271-00CE-3859F9EAA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526790</xdr:colOff>
      <xdr:row>41</xdr:row>
      <xdr:rowOff>10072</xdr:rowOff>
    </xdr:from>
    <xdr:ext cx="340702" cy="320767"/>
    <xdr:grpSp>
      <xdr:nvGrpSpPr>
        <xdr:cNvPr id="823" name="Group 6672">
          <a:extLst>
            <a:ext uri="{FF2B5EF4-FFF2-40B4-BE49-F238E27FC236}">
              <a16:creationId xmlns:a16="http://schemas.microsoft.com/office/drawing/2014/main" id="{05CEA8F7-801C-4A81-A99E-829554E57569}"/>
            </a:ext>
          </a:extLst>
        </xdr:cNvPr>
        <xdr:cNvGrpSpPr>
          <a:grpSpLocks/>
        </xdr:cNvGrpSpPr>
      </xdr:nvGrpSpPr>
      <xdr:grpSpPr bwMode="auto">
        <a:xfrm>
          <a:off x="13314871" y="7316669"/>
          <a:ext cx="340702" cy="320767"/>
          <a:chOff x="536" y="110"/>
          <a:chExt cx="46" cy="44"/>
        </a:xfrm>
      </xdr:grpSpPr>
      <xdr:pic>
        <xdr:nvPicPr>
          <xdr:cNvPr id="824" name="Picture 6673" descr="route2">
            <a:extLst>
              <a:ext uri="{FF2B5EF4-FFF2-40B4-BE49-F238E27FC236}">
                <a16:creationId xmlns:a16="http://schemas.microsoft.com/office/drawing/2014/main" id="{94645CD4-1D02-B583-C0F1-80CFB5E31A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5" name="Text Box 6674">
            <a:extLst>
              <a:ext uri="{FF2B5EF4-FFF2-40B4-BE49-F238E27FC236}">
                <a16:creationId xmlns:a16="http://schemas.microsoft.com/office/drawing/2014/main" id="{EEA47C9F-34CC-C404-7A39-1A05E0CD0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426636</xdr:colOff>
      <xdr:row>2</xdr:row>
      <xdr:rowOff>168669</xdr:rowOff>
    </xdr:from>
    <xdr:ext cx="342900" cy="317593"/>
    <xdr:grpSp>
      <xdr:nvGrpSpPr>
        <xdr:cNvPr id="826" name="Group 6672">
          <a:extLst>
            <a:ext uri="{FF2B5EF4-FFF2-40B4-BE49-F238E27FC236}">
              <a16:creationId xmlns:a16="http://schemas.microsoft.com/office/drawing/2014/main" id="{31396A62-CD10-499B-862D-A6293D90B0A8}"/>
            </a:ext>
          </a:extLst>
        </xdr:cNvPr>
        <xdr:cNvGrpSpPr>
          <a:grpSpLocks/>
        </xdr:cNvGrpSpPr>
      </xdr:nvGrpSpPr>
      <xdr:grpSpPr bwMode="auto">
        <a:xfrm>
          <a:off x="7561168" y="525088"/>
          <a:ext cx="342900" cy="317593"/>
          <a:chOff x="536" y="110"/>
          <a:chExt cx="46" cy="44"/>
        </a:xfrm>
      </xdr:grpSpPr>
      <xdr:pic>
        <xdr:nvPicPr>
          <xdr:cNvPr id="827" name="Picture 6673" descr="route2">
            <a:extLst>
              <a:ext uri="{FF2B5EF4-FFF2-40B4-BE49-F238E27FC236}">
                <a16:creationId xmlns:a16="http://schemas.microsoft.com/office/drawing/2014/main" id="{F9319FF7-4509-29B0-27CE-FFDD16F552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8" name="Text Box 6674">
            <a:extLst>
              <a:ext uri="{FF2B5EF4-FFF2-40B4-BE49-F238E27FC236}">
                <a16:creationId xmlns:a16="http://schemas.microsoft.com/office/drawing/2014/main" id="{0DB5CEA2-7AD3-CF58-92C5-34C7F565E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8</xdr:col>
      <xdr:colOff>89308</xdr:colOff>
      <xdr:row>60</xdr:row>
      <xdr:rowOff>57732</xdr:rowOff>
    </xdr:from>
    <xdr:ext cx="342900" cy="318141"/>
    <xdr:grpSp>
      <xdr:nvGrpSpPr>
        <xdr:cNvPr id="829" name="Group 6672">
          <a:extLst>
            <a:ext uri="{FF2B5EF4-FFF2-40B4-BE49-F238E27FC236}">
              <a16:creationId xmlns:a16="http://schemas.microsoft.com/office/drawing/2014/main" id="{89F96B6C-FE42-425E-BFC7-EC8452218285}"/>
            </a:ext>
          </a:extLst>
        </xdr:cNvPr>
        <xdr:cNvGrpSpPr>
          <a:grpSpLocks/>
        </xdr:cNvGrpSpPr>
      </xdr:nvGrpSpPr>
      <xdr:grpSpPr bwMode="auto">
        <a:xfrm>
          <a:off x="5103760" y="10731877"/>
          <a:ext cx="342900" cy="318141"/>
          <a:chOff x="536" y="110"/>
          <a:chExt cx="46" cy="44"/>
        </a:xfrm>
      </xdr:grpSpPr>
      <xdr:pic>
        <xdr:nvPicPr>
          <xdr:cNvPr id="830" name="Picture 6673" descr="route2">
            <a:extLst>
              <a:ext uri="{FF2B5EF4-FFF2-40B4-BE49-F238E27FC236}">
                <a16:creationId xmlns:a16="http://schemas.microsoft.com/office/drawing/2014/main" id="{B75218DE-7C4F-9CD8-5CA9-AAE5267071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id="{5092E9F1-7ED7-E538-868D-85D43E621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14</xdr:col>
      <xdr:colOff>224835</xdr:colOff>
      <xdr:row>7</xdr:row>
      <xdr:rowOff>40509</xdr:rowOff>
    </xdr:from>
    <xdr:ext cx="356189" cy="296531"/>
    <xdr:grpSp>
      <xdr:nvGrpSpPr>
        <xdr:cNvPr id="832" name="Group 6672">
          <a:extLst>
            <a:ext uri="{FF2B5EF4-FFF2-40B4-BE49-F238E27FC236}">
              <a16:creationId xmlns:a16="http://schemas.microsoft.com/office/drawing/2014/main" id="{CFFE11A3-0CC5-427D-93B6-7E282770265C}"/>
            </a:ext>
          </a:extLst>
        </xdr:cNvPr>
        <xdr:cNvGrpSpPr>
          <a:grpSpLocks/>
        </xdr:cNvGrpSpPr>
      </xdr:nvGrpSpPr>
      <xdr:grpSpPr bwMode="auto">
        <a:xfrm>
          <a:off x="9479448" y="1287977"/>
          <a:ext cx="356189" cy="296531"/>
          <a:chOff x="536" y="110"/>
          <a:chExt cx="46" cy="44"/>
        </a:xfrm>
      </xdr:grpSpPr>
      <xdr:pic>
        <xdr:nvPicPr>
          <xdr:cNvPr id="833" name="Picture 6673" descr="route2">
            <a:extLst>
              <a:ext uri="{FF2B5EF4-FFF2-40B4-BE49-F238E27FC236}">
                <a16:creationId xmlns:a16="http://schemas.microsoft.com/office/drawing/2014/main" id="{9F15499D-0EC3-A999-E040-2736657D3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4" name="Text Box 6674">
            <a:extLst>
              <a:ext uri="{FF2B5EF4-FFF2-40B4-BE49-F238E27FC236}">
                <a16:creationId xmlns:a16="http://schemas.microsoft.com/office/drawing/2014/main" id="{C6492D7E-930A-6EAA-E6A8-4D6A3950F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15</xdr:col>
      <xdr:colOff>386958</xdr:colOff>
      <xdr:row>4</xdr:row>
      <xdr:rowOff>0</xdr:rowOff>
    </xdr:from>
    <xdr:ext cx="342900" cy="318141"/>
    <xdr:grpSp>
      <xdr:nvGrpSpPr>
        <xdr:cNvPr id="835" name="Group 6672">
          <a:extLst>
            <a:ext uri="{FF2B5EF4-FFF2-40B4-BE49-F238E27FC236}">
              <a16:creationId xmlns:a16="http://schemas.microsoft.com/office/drawing/2014/main" id="{EB7F1C5A-1CD0-46C4-A1E1-973BEFAE3B84}"/>
            </a:ext>
          </a:extLst>
        </xdr:cNvPr>
        <xdr:cNvGrpSpPr>
          <a:grpSpLocks/>
        </xdr:cNvGrpSpPr>
      </xdr:nvGrpSpPr>
      <xdr:grpSpPr bwMode="auto">
        <a:xfrm>
          <a:off x="10348264" y="712839"/>
          <a:ext cx="342900" cy="318141"/>
          <a:chOff x="536" y="110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D95665AE-C50C-1828-9F0B-B26F6AB602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E52E7938-84B1-1854-BC1D-23C1C5D42C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17</xdr:col>
      <xdr:colOff>697677</xdr:colOff>
      <xdr:row>1</xdr:row>
      <xdr:rowOff>7903</xdr:rowOff>
    </xdr:from>
    <xdr:ext cx="283687" cy="242248"/>
    <xdr:grpSp>
      <xdr:nvGrpSpPr>
        <xdr:cNvPr id="838" name="Group 6672">
          <a:extLst>
            <a:ext uri="{FF2B5EF4-FFF2-40B4-BE49-F238E27FC236}">
              <a16:creationId xmlns:a16="http://schemas.microsoft.com/office/drawing/2014/main" id="{1C06A251-3A28-4AC4-96A2-CBDCDDA71827}"/>
            </a:ext>
          </a:extLst>
        </xdr:cNvPr>
        <xdr:cNvGrpSpPr>
          <a:grpSpLocks/>
        </xdr:cNvGrpSpPr>
      </xdr:nvGrpSpPr>
      <xdr:grpSpPr bwMode="auto">
        <a:xfrm>
          <a:off x="12072371" y="186113"/>
          <a:ext cx="283687" cy="242248"/>
          <a:chOff x="536" y="110"/>
          <a:chExt cx="46" cy="44"/>
        </a:xfrm>
      </xdr:grpSpPr>
      <xdr:pic>
        <xdr:nvPicPr>
          <xdr:cNvPr id="839" name="Picture 6673" descr="route2">
            <a:extLst>
              <a:ext uri="{FF2B5EF4-FFF2-40B4-BE49-F238E27FC236}">
                <a16:creationId xmlns:a16="http://schemas.microsoft.com/office/drawing/2014/main" id="{B95C2856-F8D9-D165-7851-876A251880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>
            <a:extLst>
              <a:ext uri="{FF2B5EF4-FFF2-40B4-BE49-F238E27FC236}">
                <a16:creationId xmlns:a16="http://schemas.microsoft.com/office/drawing/2014/main" id="{D76EEF6C-01E9-13BA-0BAF-4C08EC0884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20</xdr:col>
      <xdr:colOff>360770</xdr:colOff>
      <xdr:row>6</xdr:row>
      <xdr:rowOff>150419</xdr:rowOff>
    </xdr:from>
    <xdr:ext cx="342900" cy="317989"/>
    <xdr:grpSp>
      <xdr:nvGrpSpPr>
        <xdr:cNvPr id="841" name="Group 6672">
          <a:extLst>
            <a:ext uri="{FF2B5EF4-FFF2-40B4-BE49-F238E27FC236}">
              <a16:creationId xmlns:a16="http://schemas.microsoft.com/office/drawing/2014/main" id="{AB27DF2B-29EC-46AD-A1F9-6353CD2E4556}"/>
            </a:ext>
          </a:extLst>
        </xdr:cNvPr>
        <xdr:cNvGrpSpPr>
          <a:grpSpLocks/>
        </xdr:cNvGrpSpPr>
      </xdr:nvGrpSpPr>
      <xdr:grpSpPr bwMode="auto">
        <a:xfrm>
          <a:off x="13855544" y="1219677"/>
          <a:ext cx="342900" cy="317989"/>
          <a:chOff x="536" y="110"/>
          <a:chExt cx="46" cy="44"/>
        </a:xfrm>
      </xdr:grpSpPr>
      <xdr:pic>
        <xdr:nvPicPr>
          <xdr:cNvPr id="842" name="Picture 6673" descr="route2">
            <a:extLst>
              <a:ext uri="{FF2B5EF4-FFF2-40B4-BE49-F238E27FC236}">
                <a16:creationId xmlns:a16="http://schemas.microsoft.com/office/drawing/2014/main" id="{EAD93005-0205-5EF1-BB08-C3CDE18C0A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3" name="Text Box 6674">
            <a:extLst>
              <a:ext uri="{FF2B5EF4-FFF2-40B4-BE49-F238E27FC236}">
                <a16:creationId xmlns:a16="http://schemas.microsoft.com/office/drawing/2014/main" id="{174B0676-C3A9-08CC-B9D3-86FBA88BF9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19</xdr:col>
      <xdr:colOff>377379</xdr:colOff>
      <xdr:row>14</xdr:row>
      <xdr:rowOff>127601</xdr:rowOff>
    </xdr:from>
    <xdr:ext cx="342900" cy="317989"/>
    <xdr:grpSp>
      <xdr:nvGrpSpPr>
        <xdr:cNvPr id="844" name="Group 6672">
          <a:extLst>
            <a:ext uri="{FF2B5EF4-FFF2-40B4-BE49-F238E27FC236}">
              <a16:creationId xmlns:a16="http://schemas.microsoft.com/office/drawing/2014/main" id="{040DE22A-1C2B-4518-8AFE-54D680DD2492}"/>
            </a:ext>
          </a:extLst>
        </xdr:cNvPr>
        <xdr:cNvGrpSpPr>
          <a:grpSpLocks/>
        </xdr:cNvGrpSpPr>
      </xdr:nvGrpSpPr>
      <xdr:grpSpPr bwMode="auto">
        <a:xfrm>
          <a:off x="13165460" y="2622536"/>
          <a:ext cx="342900" cy="317989"/>
          <a:chOff x="536" y="110"/>
          <a:chExt cx="46" cy="44"/>
        </a:xfrm>
      </xdr:grpSpPr>
      <xdr:pic>
        <xdr:nvPicPr>
          <xdr:cNvPr id="845" name="Picture 6673" descr="route2">
            <a:extLst>
              <a:ext uri="{FF2B5EF4-FFF2-40B4-BE49-F238E27FC236}">
                <a16:creationId xmlns:a16="http://schemas.microsoft.com/office/drawing/2014/main" id="{EDD56BAE-6F30-786C-013C-B79AAC556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6" name="Text Box 6674">
            <a:extLst>
              <a:ext uri="{FF2B5EF4-FFF2-40B4-BE49-F238E27FC236}">
                <a16:creationId xmlns:a16="http://schemas.microsoft.com/office/drawing/2014/main" id="{22546E58-2030-843A-EC8A-DD5AB25AD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692543</xdr:colOff>
      <xdr:row>18</xdr:row>
      <xdr:rowOff>28653</xdr:rowOff>
    </xdr:from>
    <xdr:to>
      <xdr:col>12</xdr:col>
      <xdr:colOff>111125</xdr:colOff>
      <xdr:row>18</xdr:row>
      <xdr:rowOff>136921</xdr:rowOff>
    </xdr:to>
    <xdr:sp macro="" textlink="">
      <xdr:nvSpPr>
        <xdr:cNvPr id="847" name="六角形 846">
          <a:extLst>
            <a:ext uri="{FF2B5EF4-FFF2-40B4-BE49-F238E27FC236}">
              <a16:creationId xmlns:a16="http://schemas.microsoft.com/office/drawing/2014/main" id="{8451ED92-01BB-48DE-AD00-93DB262AED52}"/>
            </a:ext>
          </a:extLst>
        </xdr:cNvPr>
        <xdr:cNvSpPr/>
      </xdr:nvSpPr>
      <xdr:spPr bwMode="auto">
        <a:xfrm>
          <a:off x="7588643" y="3046173"/>
          <a:ext cx="112002" cy="10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637451</xdr:colOff>
      <xdr:row>24</xdr:row>
      <xdr:rowOff>112286</xdr:rowOff>
    </xdr:from>
    <xdr:to>
      <xdr:col>14</xdr:col>
      <xdr:colOff>534329</xdr:colOff>
      <xdr:row>24</xdr:row>
      <xdr:rowOff>124567</xdr:rowOff>
    </xdr:to>
    <xdr:sp macro="" textlink="">
      <xdr:nvSpPr>
        <xdr:cNvPr id="848" name="Line 1302">
          <a:extLst>
            <a:ext uri="{FF2B5EF4-FFF2-40B4-BE49-F238E27FC236}">
              <a16:creationId xmlns:a16="http://schemas.microsoft.com/office/drawing/2014/main" id="{0313B638-C6B2-4286-B281-FE5FEF3E5DFD}"/>
            </a:ext>
          </a:extLst>
        </xdr:cNvPr>
        <xdr:cNvSpPr>
          <a:spLocks noChangeShapeType="1"/>
        </xdr:cNvSpPr>
      </xdr:nvSpPr>
      <xdr:spPr bwMode="auto">
        <a:xfrm flipV="1">
          <a:off x="8851811" y="4135646"/>
          <a:ext cx="536958" cy="12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27104</xdr:colOff>
      <xdr:row>17</xdr:row>
      <xdr:rowOff>139321</xdr:rowOff>
    </xdr:from>
    <xdr:to>
      <xdr:col>13</xdr:col>
      <xdr:colOff>632201</xdr:colOff>
      <xdr:row>20</xdr:row>
      <xdr:rowOff>120564</xdr:rowOff>
    </xdr:to>
    <xdr:sp macro="" textlink="">
      <xdr:nvSpPr>
        <xdr:cNvPr id="849" name="Line 1302">
          <a:extLst>
            <a:ext uri="{FF2B5EF4-FFF2-40B4-BE49-F238E27FC236}">
              <a16:creationId xmlns:a16="http://schemas.microsoft.com/office/drawing/2014/main" id="{62A3EB4E-2C3B-4AB4-9A33-CD2812534A62}"/>
            </a:ext>
          </a:extLst>
        </xdr:cNvPr>
        <xdr:cNvSpPr>
          <a:spLocks noChangeShapeType="1"/>
        </xdr:cNvSpPr>
      </xdr:nvSpPr>
      <xdr:spPr bwMode="auto">
        <a:xfrm>
          <a:off x="8249084" y="2989201"/>
          <a:ext cx="605097" cy="484163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571568"/>
            <a:gd name="connsiteY0" fmla="*/ 0 h 261342"/>
            <a:gd name="connsiteX1" fmla="*/ 571568 w 571568"/>
            <a:gd name="connsiteY1" fmla="*/ 261342 h 261342"/>
            <a:gd name="connsiteX0" fmla="*/ 0 w 571568"/>
            <a:gd name="connsiteY0" fmla="*/ 68187 h 329529"/>
            <a:gd name="connsiteX1" fmla="*/ 571568 w 571568"/>
            <a:gd name="connsiteY1" fmla="*/ 329529 h 329529"/>
            <a:gd name="connsiteX0" fmla="*/ 0 w 571568"/>
            <a:gd name="connsiteY0" fmla="*/ 106435 h 367777"/>
            <a:gd name="connsiteX1" fmla="*/ 571568 w 571568"/>
            <a:gd name="connsiteY1" fmla="*/ 367777 h 367777"/>
            <a:gd name="connsiteX0" fmla="*/ 0 w 586782"/>
            <a:gd name="connsiteY0" fmla="*/ 93775 h 442041"/>
            <a:gd name="connsiteX1" fmla="*/ 586782 w 586782"/>
            <a:gd name="connsiteY1" fmla="*/ 442041 h 442041"/>
            <a:gd name="connsiteX0" fmla="*/ 0 w 594389"/>
            <a:gd name="connsiteY0" fmla="*/ 85924 h 500417"/>
            <a:gd name="connsiteX1" fmla="*/ 594389 w 594389"/>
            <a:gd name="connsiteY1" fmla="*/ 500417 h 500417"/>
            <a:gd name="connsiteX0" fmla="*/ 0 w 594389"/>
            <a:gd name="connsiteY0" fmla="*/ 111832 h 526325"/>
            <a:gd name="connsiteX1" fmla="*/ 594389 w 594389"/>
            <a:gd name="connsiteY1" fmla="*/ 526325 h 52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4389" h="526325">
              <a:moveTo>
                <a:pt x="0" y="111832"/>
              </a:moveTo>
              <a:cubicBezTo>
                <a:pt x="215445" y="-184987"/>
                <a:pt x="522404" y="163057"/>
                <a:pt x="594389" y="5263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308123</xdr:colOff>
      <xdr:row>17</xdr:row>
      <xdr:rowOff>45266</xdr:rowOff>
    </xdr:from>
    <xdr:ext cx="315078" cy="304309"/>
    <xdr:grpSp>
      <xdr:nvGrpSpPr>
        <xdr:cNvPr id="850" name="Group 6672">
          <a:extLst>
            <a:ext uri="{FF2B5EF4-FFF2-40B4-BE49-F238E27FC236}">
              <a16:creationId xmlns:a16="http://schemas.microsoft.com/office/drawing/2014/main" id="{5745A6E7-BE12-44EB-9C83-6CD70FB53000}"/>
            </a:ext>
          </a:extLst>
        </xdr:cNvPr>
        <xdr:cNvGrpSpPr>
          <a:grpSpLocks/>
        </xdr:cNvGrpSpPr>
      </xdr:nvGrpSpPr>
      <xdr:grpSpPr bwMode="auto">
        <a:xfrm>
          <a:off x="8856042" y="3074831"/>
          <a:ext cx="315078" cy="304309"/>
          <a:chOff x="536" y="110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1E15A283-D637-3E82-6A62-D5B20A379F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1E198C2A-34F3-457A-0A48-306026BABF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15</xdr:col>
      <xdr:colOff>58616</xdr:colOff>
      <xdr:row>20</xdr:row>
      <xdr:rowOff>153865</xdr:rowOff>
    </xdr:from>
    <xdr:ext cx="340702" cy="310662"/>
    <xdr:grpSp>
      <xdr:nvGrpSpPr>
        <xdr:cNvPr id="853" name="Group 6672">
          <a:extLst>
            <a:ext uri="{FF2B5EF4-FFF2-40B4-BE49-F238E27FC236}">
              <a16:creationId xmlns:a16="http://schemas.microsoft.com/office/drawing/2014/main" id="{4D9A4AA1-411E-4D3C-909F-8C6195FF4FE2}"/>
            </a:ext>
          </a:extLst>
        </xdr:cNvPr>
        <xdr:cNvGrpSpPr>
          <a:grpSpLocks/>
        </xdr:cNvGrpSpPr>
      </xdr:nvGrpSpPr>
      <xdr:grpSpPr bwMode="auto">
        <a:xfrm>
          <a:off x="10019922" y="3718059"/>
          <a:ext cx="340702" cy="310662"/>
          <a:chOff x="536" y="110"/>
          <a:chExt cx="46" cy="44"/>
        </a:xfrm>
      </xdr:grpSpPr>
      <xdr:pic>
        <xdr:nvPicPr>
          <xdr:cNvPr id="854" name="Picture 6673" descr="route2">
            <a:extLst>
              <a:ext uri="{FF2B5EF4-FFF2-40B4-BE49-F238E27FC236}">
                <a16:creationId xmlns:a16="http://schemas.microsoft.com/office/drawing/2014/main" id="{FC15AEEC-FF01-8152-0BDC-97126109B3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5" name="Text Box 6674">
            <a:extLst>
              <a:ext uri="{FF2B5EF4-FFF2-40B4-BE49-F238E27FC236}">
                <a16:creationId xmlns:a16="http://schemas.microsoft.com/office/drawing/2014/main" id="{ED367493-1E31-D073-0A14-BE69AF7EE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249118</xdr:colOff>
      <xdr:row>21</xdr:row>
      <xdr:rowOff>117228</xdr:rowOff>
    </xdr:from>
    <xdr:ext cx="340702" cy="315790"/>
    <xdr:grpSp>
      <xdr:nvGrpSpPr>
        <xdr:cNvPr id="856" name="Group 6672">
          <a:extLst>
            <a:ext uri="{FF2B5EF4-FFF2-40B4-BE49-F238E27FC236}">
              <a16:creationId xmlns:a16="http://schemas.microsoft.com/office/drawing/2014/main" id="{61439D4A-E074-4F4F-853C-99FBD6A565F6}"/>
            </a:ext>
          </a:extLst>
        </xdr:cNvPr>
        <xdr:cNvGrpSpPr>
          <a:grpSpLocks/>
        </xdr:cNvGrpSpPr>
      </xdr:nvGrpSpPr>
      <xdr:grpSpPr bwMode="auto">
        <a:xfrm>
          <a:off x="12330505" y="3859631"/>
          <a:ext cx="340702" cy="315790"/>
          <a:chOff x="536" y="110"/>
          <a:chExt cx="46" cy="44"/>
        </a:xfrm>
      </xdr:grpSpPr>
      <xdr:pic>
        <xdr:nvPicPr>
          <xdr:cNvPr id="857" name="Picture 6673" descr="route2">
            <a:extLst>
              <a:ext uri="{FF2B5EF4-FFF2-40B4-BE49-F238E27FC236}">
                <a16:creationId xmlns:a16="http://schemas.microsoft.com/office/drawing/2014/main" id="{FF31A80A-C230-0977-3497-700E964A31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8" name="Text Box 6674">
            <a:extLst>
              <a:ext uri="{FF2B5EF4-FFF2-40B4-BE49-F238E27FC236}">
                <a16:creationId xmlns:a16="http://schemas.microsoft.com/office/drawing/2014/main" id="{639F4522-A9AD-6742-CAB7-3B9446513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443371</xdr:colOff>
      <xdr:row>22</xdr:row>
      <xdr:rowOff>129505</xdr:rowOff>
    </xdr:from>
    <xdr:to>
      <xdr:col>20</xdr:col>
      <xdr:colOff>688820</xdr:colOff>
      <xdr:row>24</xdr:row>
      <xdr:rowOff>2916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684B6407-3ADC-4CA5-84C2-813CE5104D62}"/>
            </a:ext>
          </a:extLst>
        </xdr:cNvPr>
        <xdr:cNvSpPr/>
      </xdr:nvSpPr>
      <xdr:spPr bwMode="auto">
        <a:xfrm>
          <a:off x="13092571" y="3817585"/>
          <a:ext cx="192109" cy="2086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19</xdr:col>
      <xdr:colOff>373677</xdr:colOff>
      <xdr:row>23</xdr:row>
      <xdr:rowOff>7640</xdr:rowOff>
    </xdr:from>
    <xdr:ext cx="342900" cy="312860"/>
    <xdr:grpSp>
      <xdr:nvGrpSpPr>
        <xdr:cNvPr id="860" name="Group 6672">
          <a:extLst>
            <a:ext uri="{FF2B5EF4-FFF2-40B4-BE49-F238E27FC236}">
              <a16:creationId xmlns:a16="http://schemas.microsoft.com/office/drawing/2014/main" id="{75E21BEA-CC18-46CF-B17D-EFA8DFB01FF6}"/>
            </a:ext>
          </a:extLst>
        </xdr:cNvPr>
        <xdr:cNvGrpSpPr>
          <a:grpSpLocks/>
        </xdr:cNvGrpSpPr>
      </xdr:nvGrpSpPr>
      <xdr:grpSpPr bwMode="auto">
        <a:xfrm>
          <a:off x="13161758" y="4106463"/>
          <a:ext cx="342900" cy="312860"/>
          <a:chOff x="536" y="110"/>
          <a:chExt cx="46" cy="44"/>
        </a:xfrm>
      </xdr:grpSpPr>
      <xdr:pic>
        <xdr:nvPicPr>
          <xdr:cNvPr id="861" name="Picture 6673" descr="route2">
            <a:extLst>
              <a:ext uri="{FF2B5EF4-FFF2-40B4-BE49-F238E27FC236}">
                <a16:creationId xmlns:a16="http://schemas.microsoft.com/office/drawing/2014/main" id="{818662AA-B265-86B3-ADC7-B83DBF61E0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2" name="Text Box 6674">
            <a:extLst>
              <a:ext uri="{FF2B5EF4-FFF2-40B4-BE49-F238E27FC236}">
                <a16:creationId xmlns:a16="http://schemas.microsoft.com/office/drawing/2014/main" id="{6806A62A-C1AA-CF37-C244-478D23DAD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17</xdr:col>
      <xdr:colOff>527544</xdr:colOff>
      <xdr:row>19</xdr:row>
      <xdr:rowOff>164521</xdr:rowOff>
    </xdr:from>
    <xdr:ext cx="342900" cy="308198"/>
    <xdr:grpSp>
      <xdr:nvGrpSpPr>
        <xdr:cNvPr id="863" name="Group 6672">
          <a:extLst>
            <a:ext uri="{FF2B5EF4-FFF2-40B4-BE49-F238E27FC236}">
              <a16:creationId xmlns:a16="http://schemas.microsoft.com/office/drawing/2014/main" id="{3C332578-F651-4204-A89A-1F3D6616F9BE}"/>
            </a:ext>
          </a:extLst>
        </xdr:cNvPr>
        <xdr:cNvGrpSpPr>
          <a:grpSpLocks/>
        </xdr:cNvGrpSpPr>
      </xdr:nvGrpSpPr>
      <xdr:grpSpPr bwMode="auto">
        <a:xfrm>
          <a:off x="11902238" y="3550505"/>
          <a:ext cx="342900" cy="308198"/>
          <a:chOff x="536" y="110"/>
          <a:chExt cx="46" cy="44"/>
        </a:xfrm>
      </xdr:grpSpPr>
      <xdr:pic>
        <xdr:nvPicPr>
          <xdr:cNvPr id="864" name="Picture 6673" descr="route2">
            <a:extLst>
              <a:ext uri="{FF2B5EF4-FFF2-40B4-BE49-F238E27FC236}">
                <a16:creationId xmlns:a16="http://schemas.microsoft.com/office/drawing/2014/main" id="{036EA124-4DDF-D55C-E577-7CCB91847C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5" name="Text Box 6674">
            <a:extLst>
              <a:ext uri="{FF2B5EF4-FFF2-40B4-BE49-F238E27FC236}">
                <a16:creationId xmlns:a16="http://schemas.microsoft.com/office/drawing/2014/main" id="{277A5107-5A13-C005-44FC-5C4EB6E7F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13</xdr:col>
      <xdr:colOff>674076</xdr:colOff>
      <xdr:row>30</xdr:row>
      <xdr:rowOff>95249</xdr:rowOff>
    </xdr:from>
    <xdr:ext cx="342900" cy="317989"/>
    <xdr:grpSp>
      <xdr:nvGrpSpPr>
        <xdr:cNvPr id="866" name="Group 6672">
          <a:extLst>
            <a:ext uri="{FF2B5EF4-FFF2-40B4-BE49-F238E27FC236}">
              <a16:creationId xmlns:a16="http://schemas.microsoft.com/office/drawing/2014/main" id="{72F364A0-FC1E-454A-B52B-BFDF439A2086}"/>
            </a:ext>
          </a:extLst>
        </xdr:cNvPr>
        <xdr:cNvGrpSpPr>
          <a:grpSpLocks/>
        </xdr:cNvGrpSpPr>
      </xdr:nvGrpSpPr>
      <xdr:grpSpPr bwMode="auto">
        <a:xfrm>
          <a:off x="9221995" y="5441539"/>
          <a:ext cx="342900" cy="317989"/>
          <a:chOff x="536" y="110"/>
          <a:chExt cx="46" cy="44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102F2909-5EC0-BB15-8976-A9A2BC43E2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E33B069C-7BCA-D4A8-B85E-BE82D0C80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163511</xdr:colOff>
      <xdr:row>28</xdr:row>
      <xdr:rowOff>52050</xdr:rowOff>
    </xdr:from>
    <xdr:ext cx="342900" cy="317990"/>
    <xdr:grpSp>
      <xdr:nvGrpSpPr>
        <xdr:cNvPr id="869" name="Group 6672">
          <a:extLst>
            <a:ext uri="{FF2B5EF4-FFF2-40B4-BE49-F238E27FC236}">
              <a16:creationId xmlns:a16="http://schemas.microsoft.com/office/drawing/2014/main" id="{00EFB530-E7C8-4B9D-A919-C557ED0EB9D0}"/>
            </a:ext>
          </a:extLst>
        </xdr:cNvPr>
        <xdr:cNvGrpSpPr>
          <a:grpSpLocks/>
        </xdr:cNvGrpSpPr>
      </xdr:nvGrpSpPr>
      <xdr:grpSpPr bwMode="auto">
        <a:xfrm>
          <a:off x="8711430" y="5041921"/>
          <a:ext cx="342900" cy="317990"/>
          <a:chOff x="536" y="110"/>
          <a:chExt cx="46" cy="44"/>
        </a:xfrm>
      </xdr:grpSpPr>
      <xdr:pic>
        <xdr:nvPicPr>
          <xdr:cNvPr id="870" name="Picture 6673" descr="route2">
            <a:extLst>
              <a:ext uri="{FF2B5EF4-FFF2-40B4-BE49-F238E27FC236}">
                <a16:creationId xmlns:a16="http://schemas.microsoft.com/office/drawing/2014/main" id="{9D0180BF-243C-15EE-2FAF-DC7DA2B5E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>
            <a:extLst>
              <a:ext uri="{FF2B5EF4-FFF2-40B4-BE49-F238E27FC236}">
                <a16:creationId xmlns:a16="http://schemas.microsoft.com/office/drawing/2014/main" id="{15FA5841-1F5D-CF99-808F-3303921D92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27841</xdr:colOff>
      <xdr:row>27</xdr:row>
      <xdr:rowOff>154107</xdr:rowOff>
    </xdr:from>
    <xdr:ext cx="342900" cy="317990"/>
    <xdr:grpSp>
      <xdr:nvGrpSpPr>
        <xdr:cNvPr id="872" name="Group 6672">
          <a:extLst>
            <a:ext uri="{FF2B5EF4-FFF2-40B4-BE49-F238E27FC236}">
              <a16:creationId xmlns:a16="http://schemas.microsoft.com/office/drawing/2014/main" id="{85392614-2EA6-48E1-9972-F207CFE86026}"/>
            </a:ext>
          </a:extLst>
        </xdr:cNvPr>
        <xdr:cNvGrpSpPr>
          <a:grpSpLocks/>
        </xdr:cNvGrpSpPr>
      </xdr:nvGrpSpPr>
      <xdr:grpSpPr bwMode="auto">
        <a:xfrm>
          <a:off x="7162373" y="4965768"/>
          <a:ext cx="342900" cy="317990"/>
          <a:chOff x="536" y="110"/>
          <a:chExt cx="46" cy="44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A05DDD22-2BDD-B878-73A7-00B8F29D99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75780EC4-B053-1873-E043-B45A6BCB96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15</xdr:col>
      <xdr:colOff>703384</xdr:colOff>
      <xdr:row>30</xdr:row>
      <xdr:rowOff>80793</xdr:rowOff>
    </xdr:from>
    <xdr:ext cx="342900" cy="317989"/>
    <xdr:grpSp>
      <xdr:nvGrpSpPr>
        <xdr:cNvPr id="875" name="Group 6672">
          <a:extLst>
            <a:ext uri="{FF2B5EF4-FFF2-40B4-BE49-F238E27FC236}">
              <a16:creationId xmlns:a16="http://schemas.microsoft.com/office/drawing/2014/main" id="{3E8063DD-4DC4-496E-8BD3-90185960E5A6}"/>
            </a:ext>
          </a:extLst>
        </xdr:cNvPr>
        <xdr:cNvGrpSpPr>
          <a:grpSpLocks/>
        </xdr:cNvGrpSpPr>
      </xdr:nvGrpSpPr>
      <xdr:grpSpPr bwMode="auto">
        <a:xfrm>
          <a:off x="10664690" y="5427083"/>
          <a:ext cx="342900" cy="317989"/>
          <a:chOff x="536" y="110"/>
          <a:chExt cx="46" cy="44"/>
        </a:xfrm>
      </xdr:grpSpPr>
      <xdr:pic>
        <xdr:nvPicPr>
          <xdr:cNvPr id="876" name="Picture 6673" descr="route2">
            <a:extLst>
              <a:ext uri="{FF2B5EF4-FFF2-40B4-BE49-F238E27FC236}">
                <a16:creationId xmlns:a16="http://schemas.microsoft.com/office/drawing/2014/main" id="{F7387223-3136-726D-1243-A180C9BBE4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7" name="Text Box 6674">
            <a:extLst>
              <a:ext uri="{FF2B5EF4-FFF2-40B4-BE49-F238E27FC236}">
                <a16:creationId xmlns:a16="http://schemas.microsoft.com/office/drawing/2014/main" id="{BD3A2FD1-3F4D-DC3F-E49B-47006CB6D9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300407</xdr:colOff>
      <xdr:row>35</xdr:row>
      <xdr:rowOff>102574</xdr:rowOff>
    </xdr:from>
    <xdr:ext cx="427659" cy="385639"/>
    <xdr:grpSp>
      <xdr:nvGrpSpPr>
        <xdr:cNvPr id="878" name="Group 6672">
          <a:extLst>
            <a:ext uri="{FF2B5EF4-FFF2-40B4-BE49-F238E27FC236}">
              <a16:creationId xmlns:a16="http://schemas.microsoft.com/office/drawing/2014/main" id="{C4EE82CF-2E4F-4C4C-A231-8BFBBC431599}"/>
            </a:ext>
          </a:extLst>
        </xdr:cNvPr>
        <xdr:cNvGrpSpPr>
          <a:grpSpLocks/>
        </xdr:cNvGrpSpPr>
      </xdr:nvGrpSpPr>
      <xdr:grpSpPr bwMode="auto">
        <a:xfrm>
          <a:off x="8848326" y="6339913"/>
          <a:ext cx="427659" cy="385639"/>
          <a:chOff x="536" y="110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id="{93082842-953B-C0D1-4C82-17D15438FE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id="{E4C667F0-5C98-1B92-B869-0C85350AE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673141</xdr:colOff>
      <xdr:row>60</xdr:row>
      <xdr:rowOff>161925</xdr:rowOff>
    </xdr:from>
    <xdr:to>
      <xdr:col>14</xdr:col>
      <xdr:colOff>15916</xdr:colOff>
      <xdr:row>62</xdr:row>
      <xdr:rowOff>152400</xdr:rowOff>
    </xdr:to>
    <xdr:sp macro="" textlink="">
      <xdr:nvSpPr>
        <xdr:cNvPr id="881" name="Text Box 682">
          <a:extLst>
            <a:ext uri="{FF2B5EF4-FFF2-40B4-BE49-F238E27FC236}">
              <a16:creationId xmlns:a16="http://schemas.microsoft.com/office/drawing/2014/main" id="{81B8BB95-3A83-41CB-982F-72D21542E4DD}"/>
            </a:ext>
          </a:extLst>
        </xdr:cNvPr>
        <xdr:cNvSpPr txBox="1">
          <a:spLocks noChangeArrowheads="1"/>
        </xdr:cNvSpPr>
      </xdr:nvSpPr>
      <xdr:spPr bwMode="auto">
        <a:xfrm>
          <a:off x="8857021" y="10220325"/>
          <a:ext cx="13335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47625</xdr:colOff>
      <xdr:row>62</xdr:row>
      <xdr:rowOff>95250</xdr:rowOff>
    </xdr:from>
    <xdr:to>
      <xdr:col>14</xdr:col>
      <xdr:colOff>47625</xdr:colOff>
      <xdr:row>63</xdr:row>
      <xdr:rowOff>0</xdr:rowOff>
    </xdr:to>
    <xdr:sp macro="" textlink="">
      <xdr:nvSpPr>
        <xdr:cNvPr id="882" name="Line 696">
          <a:extLst>
            <a:ext uri="{FF2B5EF4-FFF2-40B4-BE49-F238E27FC236}">
              <a16:creationId xmlns:a16="http://schemas.microsoft.com/office/drawing/2014/main" id="{2136B4E4-5597-4544-B812-2ECFB1C4827D}"/>
            </a:ext>
          </a:extLst>
        </xdr:cNvPr>
        <xdr:cNvSpPr>
          <a:spLocks noChangeShapeType="1"/>
        </xdr:cNvSpPr>
      </xdr:nvSpPr>
      <xdr:spPr bwMode="auto">
        <a:xfrm>
          <a:off x="8902065" y="10488930"/>
          <a:ext cx="0" cy="72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83499</xdr:colOff>
      <xdr:row>61</xdr:row>
      <xdr:rowOff>19050</xdr:rowOff>
    </xdr:from>
    <xdr:to>
      <xdr:col>14</xdr:col>
      <xdr:colOff>143741</xdr:colOff>
      <xdr:row>63</xdr:row>
      <xdr:rowOff>9525</xdr:rowOff>
    </xdr:to>
    <xdr:sp macro="" textlink="">
      <xdr:nvSpPr>
        <xdr:cNvPr id="883" name="Text Box 704">
          <a:extLst>
            <a:ext uri="{FF2B5EF4-FFF2-40B4-BE49-F238E27FC236}">
              <a16:creationId xmlns:a16="http://schemas.microsoft.com/office/drawing/2014/main" id="{97D965DA-8DEA-4B4C-B00B-72ED07749E02}"/>
            </a:ext>
          </a:extLst>
        </xdr:cNvPr>
        <xdr:cNvSpPr txBox="1">
          <a:spLocks noChangeArrowheads="1"/>
        </xdr:cNvSpPr>
      </xdr:nvSpPr>
      <xdr:spPr bwMode="auto">
        <a:xfrm>
          <a:off x="8937939" y="10245090"/>
          <a:ext cx="60242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142875</xdr:colOff>
      <xdr:row>62</xdr:row>
      <xdr:rowOff>103509</xdr:rowOff>
    </xdr:from>
    <xdr:to>
      <xdr:col>14</xdr:col>
      <xdr:colOff>600075</xdr:colOff>
      <xdr:row>63</xdr:row>
      <xdr:rowOff>8259</xdr:rowOff>
    </xdr:to>
    <xdr:grpSp>
      <xdr:nvGrpSpPr>
        <xdr:cNvPr id="884" name="グループ化 883">
          <a:extLst>
            <a:ext uri="{FF2B5EF4-FFF2-40B4-BE49-F238E27FC236}">
              <a16:creationId xmlns:a16="http://schemas.microsoft.com/office/drawing/2014/main" id="{AEE77F75-673E-4BEF-BA9C-69534BFF88E5}"/>
            </a:ext>
          </a:extLst>
        </xdr:cNvPr>
        <xdr:cNvGrpSpPr/>
      </xdr:nvGrpSpPr>
      <xdr:grpSpPr>
        <a:xfrm rot="-1200000">
          <a:off x="8690794" y="11134074"/>
          <a:ext cx="1163894" cy="82959"/>
          <a:chOff x="12552904" y="10680113"/>
          <a:chExt cx="1228009" cy="75429"/>
        </a:xfrm>
      </xdr:grpSpPr>
      <xdr:sp macro="" textlink="">
        <xdr:nvSpPr>
          <xdr:cNvPr id="885" name="Line 1082">
            <a:extLst>
              <a:ext uri="{FF2B5EF4-FFF2-40B4-BE49-F238E27FC236}">
                <a16:creationId xmlns:a16="http://schemas.microsoft.com/office/drawing/2014/main" id="{255303B5-C526-86B0-5B14-A66CA51FB6B2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6" name="Line 1083">
            <a:extLst>
              <a:ext uri="{FF2B5EF4-FFF2-40B4-BE49-F238E27FC236}">
                <a16:creationId xmlns:a16="http://schemas.microsoft.com/office/drawing/2014/main" id="{C3741F95-0BBC-A4FE-497D-86F960D27B7B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7" name="Line 1084">
            <a:extLst>
              <a:ext uri="{FF2B5EF4-FFF2-40B4-BE49-F238E27FC236}">
                <a16:creationId xmlns:a16="http://schemas.microsoft.com/office/drawing/2014/main" id="{CBFEFA26-5B7E-86F2-9B81-6C5E3E1C396C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8" name="Line 1085">
            <a:extLst>
              <a:ext uri="{FF2B5EF4-FFF2-40B4-BE49-F238E27FC236}">
                <a16:creationId xmlns:a16="http://schemas.microsoft.com/office/drawing/2014/main" id="{75E517E7-71D2-E2FA-7AAC-46BDF13C0ED7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9" name="Line 1086">
            <a:extLst>
              <a:ext uri="{FF2B5EF4-FFF2-40B4-BE49-F238E27FC236}">
                <a16:creationId xmlns:a16="http://schemas.microsoft.com/office/drawing/2014/main" id="{95514CBE-E47A-FA36-BD67-297E3771E1F1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0" name="Line 1087">
            <a:extLst>
              <a:ext uri="{FF2B5EF4-FFF2-40B4-BE49-F238E27FC236}">
                <a16:creationId xmlns:a16="http://schemas.microsoft.com/office/drawing/2014/main" id="{86C21748-56E5-5CB3-A648-5EC150778072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1" name="Line 1088">
            <a:extLst>
              <a:ext uri="{FF2B5EF4-FFF2-40B4-BE49-F238E27FC236}">
                <a16:creationId xmlns:a16="http://schemas.microsoft.com/office/drawing/2014/main" id="{0A94BD0A-6B06-E050-ED0F-38825A45CBC2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Line 1089">
            <a:extLst>
              <a:ext uri="{FF2B5EF4-FFF2-40B4-BE49-F238E27FC236}">
                <a16:creationId xmlns:a16="http://schemas.microsoft.com/office/drawing/2014/main" id="{31ABB055-D146-176E-8344-91A7422A36D5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3" name="Line 1090">
            <a:extLst>
              <a:ext uri="{FF2B5EF4-FFF2-40B4-BE49-F238E27FC236}">
                <a16:creationId xmlns:a16="http://schemas.microsoft.com/office/drawing/2014/main" id="{7A6AEF51-D5D3-FACF-3CEB-87BEF0EEC418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4" name="Line 1091">
            <a:extLst>
              <a:ext uri="{FF2B5EF4-FFF2-40B4-BE49-F238E27FC236}">
                <a16:creationId xmlns:a16="http://schemas.microsoft.com/office/drawing/2014/main" id="{45B931BF-BBE6-BE32-620D-E977F8B94D3C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5" name="Line 1092">
            <a:extLst>
              <a:ext uri="{FF2B5EF4-FFF2-40B4-BE49-F238E27FC236}">
                <a16:creationId xmlns:a16="http://schemas.microsoft.com/office/drawing/2014/main" id="{6731C383-9D0E-6633-939B-25565157E5BD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6" name="Line 1093">
            <a:extLst>
              <a:ext uri="{FF2B5EF4-FFF2-40B4-BE49-F238E27FC236}">
                <a16:creationId xmlns:a16="http://schemas.microsoft.com/office/drawing/2014/main" id="{A4457E84-F946-F1F4-EF57-958D4B54D843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7" name="Line 1094">
            <a:extLst>
              <a:ext uri="{FF2B5EF4-FFF2-40B4-BE49-F238E27FC236}">
                <a16:creationId xmlns:a16="http://schemas.microsoft.com/office/drawing/2014/main" id="{7CEE53DD-A282-1ABD-A4E8-5E1C91E15C48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8" name="Line 1095">
            <a:extLst>
              <a:ext uri="{FF2B5EF4-FFF2-40B4-BE49-F238E27FC236}">
                <a16:creationId xmlns:a16="http://schemas.microsoft.com/office/drawing/2014/main" id="{61064B72-9149-38CB-6198-4F63A2235568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9" name="Line 1096">
            <a:extLst>
              <a:ext uri="{FF2B5EF4-FFF2-40B4-BE49-F238E27FC236}">
                <a16:creationId xmlns:a16="http://schemas.microsoft.com/office/drawing/2014/main" id="{753A4FD0-2D66-4D46-14FA-C6DDC9720360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Line 1097">
            <a:extLst>
              <a:ext uri="{FF2B5EF4-FFF2-40B4-BE49-F238E27FC236}">
                <a16:creationId xmlns:a16="http://schemas.microsoft.com/office/drawing/2014/main" id="{78A8AA74-D3C0-F993-27F5-3FDAD6D6BDCB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352425</xdr:colOff>
      <xdr:row>60</xdr:row>
      <xdr:rowOff>19050</xdr:rowOff>
    </xdr:from>
    <xdr:to>
      <xdr:col>14</xdr:col>
      <xdr:colOff>400050</xdr:colOff>
      <xdr:row>60</xdr:row>
      <xdr:rowOff>19050</xdr:rowOff>
    </xdr:to>
    <xdr:sp macro="" textlink="">
      <xdr:nvSpPr>
        <xdr:cNvPr id="901" name="Line 1098">
          <a:extLst>
            <a:ext uri="{FF2B5EF4-FFF2-40B4-BE49-F238E27FC236}">
              <a16:creationId xmlns:a16="http://schemas.microsoft.com/office/drawing/2014/main" id="{302DA947-5F7B-4582-8BE7-3878C6370F19}"/>
            </a:ext>
          </a:extLst>
        </xdr:cNvPr>
        <xdr:cNvSpPr>
          <a:spLocks noChangeShapeType="1"/>
        </xdr:cNvSpPr>
      </xdr:nvSpPr>
      <xdr:spPr bwMode="auto">
        <a:xfrm>
          <a:off x="8574405" y="10077450"/>
          <a:ext cx="6800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137097</xdr:colOff>
      <xdr:row>60</xdr:row>
      <xdr:rowOff>156377</xdr:rowOff>
    </xdr:from>
    <xdr:to>
      <xdr:col>14</xdr:col>
      <xdr:colOff>707881</xdr:colOff>
      <xdr:row>61</xdr:row>
      <xdr:rowOff>156377</xdr:rowOff>
    </xdr:to>
    <xdr:sp macro="" textlink="">
      <xdr:nvSpPr>
        <xdr:cNvPr id="902" name="Text Box 1099">
          <a:extLst>
            <a:ext uri="{FF2B5EF4-FFF2-40B4-BE49-F238E27FC236}">
              <a16:creationId xmlns:a16="http://schemas.microsoft.com/office/drawing/2014/main" id="{B2BFD0A0-F3FA-43ED-82A3-75A07D2CFDBB}"/>
            </a:ext>
          </a:extLst>
        </xdr:cNvPr>
        <xdr:cNvSpPr txBox="1">
          <a:spLocks noChangeArrowheads="1"/>
        </xdr:cNvSpPr>
      </xdr:nvSpPr>
      <xdr:spPr bwMode="auto">
        <a:xfrm>
          <a:off x="8991537" y="10214777"/>
          <a:ext cx="494584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34195</xdr:colOff>
      <xdr:row>57</xdr:row>
      <xdr:rowOff>161925</xdr:rowOff>
    </xdr:from>
    <xdr:to>
      <xdr:col>14</xdr:col>
      <xdr:colOff>34195</xdr:colOff>
      <xdr:row>59</xdr:row>
      <xdr:rowOff>142875</xdr:rowOff>
    </xdr:to>
    <xdr:sp macro="" textlink="">
      <xdr:nvSpPr>
        <xdr:cNvPr id="903" name="Line 1105">
          <a:extLst>
            <a:ext uri="{FF2B5EF4-FFF2-40B4-BE49-F238E27FC236}">
              <a16:creationId xmlns:a16="http://schemas.microsoft.com/office/drawing/2014/main" id="{136BF710-A492-4969-A77E-698CBDDFD29D}"/>
            </a:ext>
          </a:extLst>
        </xdr:cNvPr>
        <xdr:cNvSpPr>
          <a:spLocks noChangeShapeType="1"/>
        </xdr:cNvSpPr>
      </xdr:nvSpPr>
      <xdr:spPr bwMode="auto">
        <a:xfrm flipH="1" flipV="1">
          <a:off x="8888635" y="9717405"/>
          <a:ext cx="0" cy="31623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344522</xdr:colOff>
      <xdr:row>61</xdr:row>
      <xdr:rowOff>57421</xdr:rowOff>
    </xdr:from>
    <xdr:to>
      <xdr:col>13</xdr:col>
      <xdr:colOff>630412</xdr:colOff>
      <xdr:row>62</xdr:row>
      <xdr:rowOff>93597</xdr:rowOff>
    </xdr:to>
    <xdr:sp macro="" textlink="">
      <xdr:nvSpPr>
        <xdr:cNvPr id="904" name="Line 1106">
          <a:extLst>
            <a:ext uri="{FF2B5EF4-FFF2-40B4-BE49-F238E27FC236}">
              <a16:creationId xmlns:a16="http://schemas.microsoft.com/office/drawing/2014/main" id="{2FA58115-4725-4BA5-9708-5C51E3038096}"/>
            </a:ext>
          </a:extLst>
        </xdr:cNvPr>
        <xdr:cNvSpPr>
          <a:spLocks noChangeShapeType="1"/>
        </xdr:cNvSpPr>
      </xdr:nvSpPr>
      <xdr:spPr bwMode="auto">
        <a:xfrm>
          <a:off x="8566502" y="10283461"/>
          <a:ext cx="285890" cy="203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664952</xdr:colOff>
      <xdr:row>60</xdr:row>
      <xdr:rowOff>32987</xdr:rowOff>
    </xdr:from>
    <xdr:to>
      <xdr:col>14</xdr:col>
      <xdr:colOff>117516</xdr:colOff>
      <xdr:row>62</xdr:row>
      <xdr:rowOff>43225</xdr:rowOff>
    </xdr:to>
    <xdr:sp macro="" textlink="">
      <xdr:nvSpPr>
        <xdr:cNvPr id="905" name="Line 1107">
          <a:extLst>
            <a:ext uri="{FF2B5EF4-FFF2-40B4-BE49-F238E27FC236}">
              <a16:creationId xmlns:a16="http://schemas.microsoft.com/office/drawing/2014/main" id="{927F3215-C99F-461E-ABD6-27D6DD619E64}"/>
            </a:ext>
          </a:extLst>
        </xdr:cNvPr>
        <xdr:cNvSpPr>
          <a:spLocks noChangeShapeType="1"/>
        </xdr:cNvSpPr>
      </xdr:nvSpPr>
      <xdr:spPr bwMode="auto">
        <a:xfrm flipV="1">
          <a:off x="8856452" y="10091387"/>
          <a:ext cx="115504" cy="345518"/>
        </a:xfrm>
        <a:custGeom>
          <a:avLst/>
          <a:gdLst>
            <a:gd name="connsiteX0" fmla="*/ 0 w 192710"/>
            <a:gd name="connsiteY0" fmla="*/ 0 h 331861"/>
            <a:gd name="connsiteX1" fmla="*/ 192710 w 192710"/>
            <a:gd name="connsiteY1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031" h="352478">
              <a:moveTo>
                <a:pt x="0" y="0"/>
              </a:moveTo>
              <a:cubicBezTo>
                <a:pt x="50492" y="15783"/>
                <a:pt x="94798" y="52182"/>
                <a:pt x="151475" y="76212"/>
              </a:cubicBezTo>
              <a:cubicBezTo>
                <a:pt x="154951" y="170410"/>
                <a:pt x="163520" y="190315"/>
                <a:pt x="170031" y="3524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113672</xdr:colOff>
      <xdr:row>63</xdr:row>
      <xdr:rowOff>68822</xdr:rowOff>
    </xdr:from>
    <xdr:to>
      <xdr:col>14</xdr:col>
      <xdr:colOff>159391</xdr:colOff>
      <xdr:row>64</xdr:row>
      <xdr:rowOff>112869</xdr:rowOff>
    </xdr:to>
    <xdr:sp macro="" textlink="">
      <xdr:nvSpPr>
        <xdr:cNvPr id="906" name="Freeform 1108">
          <a:extLst>
            <a:ext uri="{FF2B5EF4-FFF2-40B4-BE49-F238E27FC236}">
              <a16:creationId xmlns:a16="http://schemas.microsoft.com/office/drawing/2014/main" id="{8FEB8DBE-1B52-4966-B08B-0EA497DFABD1}"/>
            </a:ext>
          </a:extLst>
        </xdr:cNvPr>
        <xdr:cNvSpPr>
          <a:spLocks/>
        </xdr:cNvSpPr>
      </xdr:nvSpPr>
      <xdr:spPr bwMode="auto">
        <a:xfrm flipH="1">
          <a:off x="8968112" y="10630142"/>
          <a:ext cx="45719" cy="21168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590487</xdr:colOff>
      <xdr:row>60</xdr:row>
      <xdr:rowOff>18829</xdr:rowOff>
    </xdr:from>
    <xdr:to>
      <xdr:col>14</xdr:col>
      <xdr:colOff>161926</xdr:colOff>
      <xdr:row>64</xdr:row>
      <xdr:rowOff>152179</xdr:rowOff>
    </xdr:to>
    <xdr:sp macro="" textlink="">
      <xdr:nvSpPr>
        <xdr:cNvPr id="907" name="Freeform 1109">
          <a:extLst>
            <a:ext uri="{FF2B5EF4-FFF2-40B4-BE49-F238E27FC236}">
              <a16:creationId xmlns:a16="http://schemas.microsoft.com/office/drawing/2014/main" id="{83458154-8E96-45F2-950F-B98E7AB29755}"/>
            </a:ext>
          </a:extLst>
        </xdr:cNvPr>
        <xdr:cNvSpPr>
          <a:spLocks/>
        </xdr:cNvSpPr>
      </xdr:nvSpPr>
      <xdr:spPr bwMode="auto">
        <a:xfrm>
          <a:off x="8812467" y="10077229"/>
          <a:ext cx="203899" cy="80391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231" h="10000">
              <a:moveTo>
                <a:pt x="5128" y="10000"/>
              </a:moveTo>
              <a:lnTo>
                <a:pt x="513" y="9535"/>
              </a:lnTo>
              <a:lnTo>
                <a:pt x="0" y="7674"/>
              </a:lnTo>
              <a:lnTo>
                <a:pt x="9231" y="6860"/>
              </a:lnTo>
              <a:lnTo>
                <a:pt x="2821" y="5814"/>
              </a:lnTo>
              <a:cubicBezTo>
                <a:pt x="1646" y="5306"/>
                <a:pt x="1881" y="5337"/>
                <a:pt x="706" y="4829"/>
              </a:cubicBezTo>
              <a:lnTo>
                <a:pt x="2564" y="4419"/>
              </a:lnTo>
              <a:lnTo>
                <a:pt x="2564" y="1628"/>
              </a:lnTo>
              <a:lnTo>
                <a:pt x="1026" y="698"/>
              </a:lnTo>
              <a:lnTo>
                <a:pt x="33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738936</xdr:colOff>
      <xdr:row>62</xdr:row>
      <xdr:rowOff>16510</xdr:rowOff>
    </xdr:from>
    <xdr:to>
      <xdr:col>13</xdr:col>
      <xdr:colOff>763223</xdr:colOff>
      <xdr:row>64</xdr:row>
      <xdr:rowOff>5505</xdr:rowOff>
    </xdr:to>
    <xdr:sp macro="" textlink="">
      <xdr:nvSpPr>
        <xdr:cNvPr id="908" name="Text Box 1110">
          <a:extLst>
            <a:ext uri="{FF2B5EF4-FFF2-40B4-BE49-F238E27FC236}">
              <a16:creationId xmlns:a16="http://schemas.microsoft.com/office/drawing/2014/main" id="{78BA8B72-D5B1-4B02-8CCA-4D11C48901C2}"/>
            </a:ext>
          </a:extLst>
        </xdr:cNvPr>
        <xdr:cNvSpPr txBox="1">
          <a:spLocks noChangeArrowheads="1"/>
        </xdr:cNvSpPr>
      </xdr:nvSpPr>
      <xdr:spPr bwMode="auto">
        <a:xfrm>
          <a:off x="8854236" y="10410190"/>
          <a:ext cx="1427" cy="3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44197</xdr:colOff>
      <xdr:row>61</xdr:row>
      <xdr:rowOff>154158</xdr:rowOff>
    </xdr:from>
    <xdr:to>
      <xdr:col>14</xdr:col>
      <xdr:colOff>89916</xdr:colOff>
      <xdr:row>63</xdr:row>
      <xdr:rowOff>146380</xdr:rowOff>
    </xdr:to>
    <xdr:sp macro="" textlink="">
      <xdr:nvSpPr>
        <xdr:cNvPr id="909" name="Text Box 1111">
          <a:extLst>
            <a:ext uri="{FF2B5EF4-FFF2-40B4-BE49-F238E27FC236}">
              <a16:creationId xmlns:a16="http://schemas.microsoft.com/office/drawing/2014/main" id="{6BF6AF20-5B49-4E01-B966-BA03A36EA414}"/>
            </a:ext>
          </a:extLst>
        </xdr:cNvPr>
        <xdr:cNvSpPr txBox="1">
          <a:spLocks noChangeArrowheads="1"/>
        </xdr:cNvSpPr>
      </xdr:nvSpPr>
      <xdr:spPr bwMode="auto">
        <a:xfrm flipH="1">
          <a:off x="8898637" y="10380198"/>
          <a:ext cx="45719" cy="3275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31682</xdr:colOff>
      <xdr:row>60</xdr:row>
      <xdr:rowOff>57150</xdr:rowOff>
    </xdr:from>
    <xdr:to>
      <xdr:col>14</xdr:col>
      <xdr:colOff>31682</xdr:colOff>
      <xdr:row>65</xdr:row>
      <xdr:rowOff>771</xdr:rowOff>
    </xdr:to>
    <xdr:sp macro="" textlink="">
      <xdr:nvSpPr>
        <xdr:cNvPr id="910" name="Line 1112">
          <a:extLst>
            <a:ext uri="{FF2B5EF4-FFF2-40B4-BE49-F238E27FC236}">
              <a16:creationId xmlns:a16="http://schemas.microsoft.com/office/drawing/2014/main" id="{B64B02C3-21D6-4B14-8565-E02D486534AA}"/>
            </a:ext>
          </a:extLst>
        </xdr:cNvPr>
        <xdr:cNvSpPr>
          <a:spLocks noChangeShapeType="1"/>
        </xdr:cNvSpPr>
      </xdr:nvSpPr>
      <xdr:spPr bwMode="auto">
        <a:xfrm flipH="1" flipV="1">
          <a:off x="8886122" y="10115550"/>
          <a:ext cx="0" cy="7818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911" name="Text Box 849">
          <a:extLst>
            <a:ext uri="{FF2B5EF4-FFF2-40B4-BE49-F238E27FC236}">
              <a16:creationId xmlns:a16="http://schemas.microsoft.com/office/drawing/2014/main" id="{3C301F87-A8B8-45D7-92FB-D5CABE94B636}"/>
            </a:ext>
          </a:extLst>
        </xdr:cNvPr>
        <xdr:cNvSpPr txBox="1">
          <a:spLocks noChangeArrowheads="1"/>
        </xdr:cNvSpPr>
      </xdr:nvSpPr>
      <xdr:spPr bwMode="auto">
        <a:xfrm>
          <a:off x="2527183" y="1027334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912" name="Oval 862">
          <a:extLst>
            <a:ext uri="{FF2B5EF4-FFF2-40B4-BE49-F238E27FC236}">
              <a16:creationId xmlns:a16="http://schemas.microsoft.com/office/drawing/2014/main" id="{B6DA971E-ED39-4458-AA0F-C1E159ADEB23}"/>
            </a:ext>
          </a:extLst>
        </xdr:cNvPr>
        <xdr:cNvSpPr>
          <a:spLocks noChangeArrowheads="1"/>
        </xdr:cNvSpPr>
      </xdr:nvSpPr>
      <xdr:spPr bwMode="auto">
        <a:xfrm>
          <a:off x="2478600" y="1072515"/>
          <a:ext cx="54196" cy="1310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631428</xdr:colOff>
      <xdr:row>7</xdr:row>
      <xdr:rowOff>21830</xdr:rowOff>
    </xdr:from>
    <xdr:to>
      <xdr:col>6</xdr:col>
      <xdr:colOff>25796</xdr:colOff>
      <xdr:row>7</xdr:row>
      <xdr:rowOff>132955</xdr:rowOff>
    </xdr:to>
    <xdr:sp macro="" textlink="">
      <xdr:nvSpPr>
        <xdr:cNvPr id="913" name="Oval 383">
          <a:extLst>
            <a:ext uri="{FF2B5EF4-FFF2-40B4-BE49-F238E27FC236}">
              <a16:creationId xmlns:a16="http://schemas.microsoft.com/office/drawing/2014/main" id="{10E6CEBA-5E42-4EE0-973B-9C1151BBF84F}"/>
            </a:ext>
          </a:extLst>
        </xdr:cNvPr>
        <xdr:cNvSpPr>
          <a:spLocks noChangeArrowheads="1"/>
        </xdr:cNvSpPr>
      </xdr:nvSpPr>
      <xdr:spPr bwMode="auto">
        <a:xfrm>
          <a:off x="3793728" y="1195310"/>
          <a:ext cx="26828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361950</xdr:colOff>
      <xdr:row>58</xdr:row>
      <xdr:rowOff>158631</xdr:rowOff>
    </xdr:from>
    <xdr:ext cx="304800" cy="168508"/>
    <xdr:sp macro="" textlink="">
      <xdr:nvSpPr>
        <xdr:cNvPr id="914" name="Text Box 863">
          <a:extLst>
            <a:ext uri="{FF2B5EF4-FFF2-40B4-BE49-F238E27FC236}">
              <a16:creationId xmlns:a16="http://schemas.microsoft.com/office/drawing/2014/main" id="{2B54EC1B-705D-47E0-9C6B-794B2B87BB9F}"/>
            </a:ext>
          </a:extLst>
        </xdr:cNvPr>
        <xdr:cNvSpPr txBox="1">
          <a:spLocks noChangeArrowheads="1"/>
        </xdr:cNvSpPr>
      </xdr:nvSpPr>
      <xdr:spPr bwMode="auto">
        <a:xfrm>
          <a:off x="3524250" y="9881751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12</xdr:col>
      <xdr:colOff>407717</xdr:colOff>
      <xdr:row>12</xdr:row>
      <xdr:rowOff>110835</xdr:rowOff>
    </xdr:from>
    <xdr:ext cx="183618" cy="132626"/>
    <xdr:sp macro="" textlink="">
      <xdr:nvSpPr>
        <xdr:cNvPr id="915" name="Text Box 863">
          <a:extLst>
            <a:ext uri="{FF2B5EF4-FFF2-40B4-BE49-F238E27FC236}">
              <a16:creationId xmlns:a16="http://schemas.microsoft.com/office/drawing/2014/main" id="{8713AC32-20E2-41C0-A8CF-E0C219423ADD}"/>
            </a:ext>
          </a:extLst>
        </xdr:cNvPr>
        <xdr:cNvSpPr txBox="1">
          <a:spLocks noChangeArrowheads="1"/>
        </xdr:cNvSpPr>
      </xdr:nvSpPr>
      <xdr:spPr bwMode="auto">
        <a:xfrm>
          <a:off x="7997237" y="2122515"/>
          <a:ext cx="183618" cy="1326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19</xdr:col>
      <xdr:colOff>251203</xdr:colOff>
      <xdr:row>6</xdr:row>
      <xdr:rowOff>76200</xdr:rowOff>
    </xdr:from>
    <xdr:ext cx="733424" cy="159531"/>
    <xdr:sp macro="" textlink="">
      <xdr:nvSpPr>
        <xdr:cNvPr id="916" name="Text Box 1589">
          <a:extLst>
            <a:ext uri="{FF2B5EF4-FFF2-40B4-BE49-F238E27FC236}">
              <a16:creationId xmlns:a16="http://schemas.microsoft.com/office/drawing/2014/main" id="{705C89C3-576C-4745-96F6-5C569B870380}"/>
            </a:ext>
          </a:extLst>
        </xdr:cNvPr>
        <xdr:cNvSpPr txBox="1">
          <a:spLocks noChangeArrowheads="1"/>
        </xdr:cNvSpPr>
      </xdr:nvSpPr>
      <xdr:spPr bwMode="auto">
        <a:xfrm>
          <a:off x="12267943" y="108204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11</xdr:col>
      <xdr:colOff>670317</xdr:colOff>
      <xdr:row>34</xdr:row>
      <xdr:rowOff>62277</xdr:rowOff>
    </xdr:from>
    <xdr:to>
      <xdr:col>12</xdr:col>
      <xdr:colOff>33852</xdr:colOff>
      <xdr:row>39</xdr:row>
      <xdr:rowOff>118696</xdr:rowOff>
    </xdr:to>
    <xdr:sp macro="" textlink="">
      <xdr:nvSpPr>
        <xdr:cNvPr id="917" name="Freeform 885">
          <a:extLst>
            <a:ext uri="{FF2B5EF4-FFF2-40B4-BE49-F238E27FC236}">
              <a16:creationId xmlns:a16="http://schemas.microsoft.com/office/drawing/2014/main" id="{F87F013F-3F4D-4178-A0D1-B198922DC421}"/>
            </a:ext>
          </a:extLst>
        </xdr:cNvPr>
        <xdr:cNvSpPr>
          <a:spLocks/>
        </xdr:cNvSpPr>
      </xdr:nvSpPr>
      <xdr:spPr bwMode="auto">
        <a:xfrm>
          <a:off x="7589277" y="5762037"/>
          <a:ext cx="34095" cy="89461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142068</xdr:colOff>
      <xdr:row>36</xdr:row>
      <xdr:rowOff>167494</xdr:rowOff>
    </xdr:from>
    <xdr:to>
      <xdr:col>11</xdr:col>
      <xdr:colOff>624271</xdr:colOff>
      <xdr:row>39</xdr:row>
      <xdr:rowOff>161541</xdr:rowOff>
    </xdr:to>
    <xdr:sp macro="" textlink="">
      <xdr:nvSpPr>
        <xdr:cNvPr id="918" name="Line 886">
          <a:extLst>
            <a:ext uri="{FF2B5EF4-FFF2-40B4-BE49-F238E27FC236}">
              <a16:creationId xmlns:a16="http://schemas.microsoft.com/office/drawing/2014/main" id="{209EAC73-04DC-4F03-A56E-08336CE392BB}"/>
            </a:ext>
          </a:extLst>
        </xdr:cNvPr>
        <xdr:cNvSpPr>
          <a:spLocks noChangeShapeType="1"/>
        </xdr:cNvSpPr>
      </xdr:nvSpPr>
      <xdr:spPr bwMode="auto">
        <a:xfrm flipV="1">
          <a:off x="7099128" y="6202534"/>
          <a:ext cx="482203" cy="496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603642</xdr:colOff>
      <xdr:row>37</xdr:row>
      <xdr:rowOff>61094</xdr:rowOff>
    </xdr:from>
    <xdr:to>
      <xdr:col>11</xdr:col>
      <xdr:colOff>736992</xdr:colOff>
      <xdr:row>38</xdr:row>
      <xdr:rowOff>9347</xdr:rowOff>
    </xdr:to>
    <xdr:sp macro="" textlink="">
      <xdr:nvSpPr>
        <xdr:cNvPr id="919" name="AutoShape 881">
          <a:extLst>
            <a:ext uri="{FF2B5EF4-FFF2-40B4-BE49-F238E27FC236}">
              <a16:creationId xmlns:a16="http://schemas.microsoft.com/office/drawing/2014/main" id="{B42621CD-F188-4808-8990-798FAEF04797}"/>
            </a:ext>
          </a:extLst>
        </xdr:cNvPr>
        <xdr:cNvSpPr>
          <a:spLocks noChangeArrowheads="1"/>
        </xdr:cNvSpPr>
      </xdr:nvSpPr>
      <xdr:spPr bwMode="auto">
        <a:xfrm>
          <a:off x="7560702" y="6263774"/>
          <a:ext cx="26670" cy="1158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6976</xdr:colOff>
      <xdr:row>33</xdr:row>
      <xdr:rowOff>8434</xdr:rowOff>
    </xdr:from>
    <xdr:to>
      <xdr:col>11</xdr:col>
      <xdr:colOff>175847</xdr:colOff>
      <xdr:row>34</xdr:row>
      <xdr:rowOff>14654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BEFBCA20-0180-470A-B9F6-B1F1F3F9B33B}"/>
            </a:ext>
          </a:extLst>
        </xdr:cNvPr>
        <xdr:cNvSpPr/>
      </xdr:nvSpPr>
      <xdr:spPr bwMode="auto">
        <a:xfrm>
          <a:off x="6964036" y="5540554"/>
          <a:ext cx="168871" cy="1738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</a:p>
      </xdr:txBody>
    </xdr:sp>
    <xdr:clientData/>
  </xdr:twoCellAnchor>
  <xdr:oneCellAnchor>
    <xdr:from>
      <xdr:col>11</xdr:col>
      <xdr:colOff>46029</xdr:colOff>
      <xdr:row>37</xdr:row>
      <xdr:rowOff>48845</xdr:rowOff>
    </xdr:from>
    <xdr:ext cx="406006" cy="165173"/>
    <xdr:sp macro="" textlink="">
      <xdr:nvSpPr>
        <xdr:cNvPr id="921" name="Text Box 1215">
          <a:extLst>
            <a:ext uri="{FF2B5EF4-FFF2-40B4-BE49-F238E27FC236}">
              <a16:creationId xmlns:a16="http://schemas.microsoft.com/office/drawing/2014/main" id="{1F77CD12-CF6B-4E2F-817F-91780CC243EB}"/>
            </a:ext>
          </a:extLst>
        </xdr:cNvPr>
        <xdr:cNvSpPr txBox="1">
          <a:spLocks noChangeArrowheads="1"/>
        </xdr:cNvSpPr>
      </xdr:nvSpPr>
      <xdr:spPr bwMode="auto">
        <a:xfrm>
          <a:off x="7003089" y="6251525"/>
          <a:ext cx="4060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7969</xdr:colOff>
      <xdr:row>9</xdr:row>
      <xdr:rowOff>27066</xdr:rowOff>
    </xdr:from>
    <xdr:to>
      <xdr:col>4</xdr:col>
      <xdr:colOff>349491</xdr:colOff>
      <xdr:row>12</xdr:row>
      <xdr:rowOff>142120</xdr:rowOff>
    </xdr:to>
    <xdr:sp macro="" textlink="">
      <xdr:nvSpPr>
        <xdr:cNvPr id="922" name="Line 1453">
          <a:extLst>
            <a:ext uri="{FF2B5EF4-FFF2-40B4-BE49-F238E27FC236}">
              <a16:creationId xmlns:a16="http://schemas.microsoft.com/office/drawing/2014/main" id="{37E333B0-8FB7-4595-A958-97354DCD86E0}"/>
            </a:ext>
          </a:extLst>
        </xdr:cNvPr>
        <xdr:cNvSpPr>
          <a:spLocks noChangeShapeType="1"/>
        </xdr:cNvSpPr>
      </xdr:nvSpPr>
      <xdr:spPr bwMode="auto">
        <a:xfrm flipV="1">
          <a:off x="2537809" y="1535826"/>
          <a:ext cx="341522" cy="617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99215</xdr:colOff>
      <xdr:row>38</xdr:row>
      <xdr:rowOff>25263</xdr:rowOff>
    </xdr:from>
    <xdr:ext cx="428625" cy="168508"/>
    <xdr:sp macro="" textlink="">
      <xdr:nvSpPr>
        <xdr:cNvPr id="923" name="Text Box 1480">
          <a:extLst>
            <a:ext uri="{FF2B5EF4-FFF2-40B4-BE49-F238E27FC236}">
              <a16:creationId xmlns:a16="http://schemas.microsoft.com/office/drawing/2014/main" id="{C8B5BD81-09AA-4326-9BE2-A9F642633715}"/>
            </a:ext>
          </a:extLst>
        </xdr:cNvPr>
        <xdr:cNvSpPr txBox="1">
          <a:spLocks noChangeArrowheads="1"/>
        </xdr:cNvSpPr>
      </xdr:nvSpPr>
      <xdr:spPr bwMode="auto">
        <a:xfrm>
          <a:off x="11483495" y="639558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17</xdr:col>
      <xdr:colOff>618540</xdr:colOff>
      <xdr:row>37</xdr:row>
      <xdr:rowOff>104991</xdr:rowOff>
    </xdr:from>
    <xdr:to>
      <xdr:col>18</xdr:col>
      <xdr:colOff>266568</xdr:colOff>
      <xdr:row>38</xdr:row>
      <xdr:rowOff>104563</xdr:rowOff>
    </xdr:to>
    <xdr:sp macro="" textlink="">
      <xdr:nvSpPr>
        <xdr:cNvPr id="924" name="AutoShape 1653">
          <a:extLst>
            <a:ext uri="{FF2B5EF4-FFF2-40B4-BE49-F238E27FC236}">
              <a16:creationId xmlns:a16="http://schemas.microsoft.com/office/drawing/2014/main" id="{14F9B489-A59E-4A44-954D-4110AE8A3AC1}"/>
            </a:ext>
          </a:extLst>
        </xdr:cNvPr>
        <xdr:cNvSpPr>
          <a:spLocks/>
        </xdr:cNvSpPr>
      </xdr:nvSpPr>
      <xdr:spPr bwMode="auto">
        <a:xfrm rot="13612575" flipH="1">
          <a:off x="11426998" y="6251033"/>
          <a:ext cx="167212" cy="28048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344996</xdr:colOff>
      <xdr:row>37</xdr:row>
      <xdr:rowOff>88154</xdr:rowOff>
    </xdr:from>
    <xdr:ext cx="342900" cy="319558"/>
    <xdr:grpSp>
      <xdr:nvGrpSpPr>
        <xdr:cNvPr id="925" name="Group 6672">
          <a:extLst>
            <a:ext uri="{FF2B5EF4-FFF2-40B4-BE49-F238E27FC236}">
              <a16:creationId xmlns:a16="http://schemas.microsoft.com/office/drawing/2014/main" id="{61196E43-4868-471D-B1F4-77851420B09D}"/>
            </a:ext>
          </a:extLst>
        </xdr:cNvPr>
        <xdr:cNvGrpSpPr>
          <a:grpSpLocks/>
        </xdr:cNvGrpSpPr>
      </xdr:nvGrpSpPr>
      <xdr:grpSpPr bwMode="auto">
        <a:xfrm>
          <a:off x="6772835" y="6681912"/>
          <a:ext cx="342900" cy="319558"/>
          <a:chOff x="536" y="110"/>
          <a:chExt cx="46" cy="44"/>
        </a:xfrm>
      </xdr:grpSpPr>
      <xdr:pic>
        <xdr:nvPicPr>
          <xdr:cNvPr id="926" name="Picture 6673" descr="route2">
            <a:extLst>
              <a:ext uri="{FF2B5EF4-FFF2-40B4-BE49-F238E27FC236}">
                <a16:creationId xmlns:a16="http://schemas.microsoft.com/office/drawing/2014/main" id="{CFBA09C2-B27E-392C-AEF5-1B8DC5D635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7" name="Text Box 6674">
            <a:extLst>
              <a:ext uri="{FF2B5EF4-FFF2-40B4-BE49-F238E27FC236}">
                <a16:creationId xmlns:a16="http://schemas.microsoft.com/office/drawing/2014/main" id="{A336B41A-2032-AE06-376C-0326EBDAA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928" name="Line 1440">
          <a:extLst>
            <a:ext uri="{FF2B5EF4-FFF2-40B4-BE49-F238E27FC236}">
              <a16:creationId xmlns:a16="http://schemas.microsoft.com/office/drawing/2014/main" id="{8FB5D800-DE52-4425-9DC5-137B968DF697}"/>
            </a:ext>
          </a:extLst>
        </xdr:cNvPr>
        <xdr:cNvSpPr>
          <a:spLocks noChangeShapeType="1"/>
        </xdr:cNvSpPr>
      </xdr:nvSpPr>
      <xdr:spPr bwMode="auto">
        <a:xfrm>
          <a:off x="1251594" y="5094993"/>
          <a:ext cx="20069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501</xdr:colOff>
      <xdr:row>43</xdr:row>
      <xdr:rowOff>0</xdr:rowOff>
    </xdr:from>
    <xdr:ext cx="342399" cy="319917"/>
    <xdr:grpSp>
      <xdr:nvGrpSpPr>
        <xdr:cNvPr id="929" name="Group 6672">
          <a:extLst>
            <a:ext uri="{FF2B5EF4-FFF2-40B4-BE49-F238E27FC236}">
              <a16:creationId xmlns:a16="http://schemas.microsoft.com/office/drawing/2014/main" id="{F6623EAE-AC4C-46B2-B98A-E6ADD38D8060}"/>
            </a:ext>
          </a:extLst>
        </xdr:cNvPr>
        <xdr:cNvGrpSpPr>
          <a:grpSpLocks/>
        </xdr:cNvGrpSpPr>
      </xdr:nvGrpSpPr>
      <xdr:grpSpPr bwMode="auto">
        <a:xfrm>
          <a:off x="3601566" y="7644581"/>
          <a:ext cx="342399" cy="319917"/>
          <a:chOff x="536" y="110"/>
          <a:chExt cx="46" cy="44"/>
        </a:xfrm>
      </xdr:grpSpPr>
      <xdr:pic>
        <xdr:nvPicPr>
          <xdr:cNvPr id="930" name="Picture 6673" descr="route2">
            <a:extLst>
              <a:ext uri="{FF2B5EF4-FFF2-40B4-BE49-F238E27FC236}">
                <a16:creationId xmlns:a16="http://schemas.microsoft.com/office/drawing/2014/main" id="{B95FEACE-6F93-7201-1684-A8A7112F07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1" name="Text Box 6674">
            <a:extLst>
              <a:ext uri="{FF2B5EF4-FFF2-40B4-BE49-F238E27FC236}">
                <a16:creationId xmlns:a16="http://schemas.microsoft.com/office/drawing/2014/main" id="{CED46650-E10D-8783-4EAE-7FFB0749CD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268893</xdr:colOff>
      <xdr:row>48</xdr:row>
      <xdr:rowOff>120322</xdr:rowOff>
    </xdr:from>
    <xdr:ext cx="268247" cy="500228"/>
    <xdr:pic>
      <xdr:nvPicPr>
        <xdr:cNvPr id="932" name="図 931">
          <a:extLst>
            <a:ext uri="{FF2B5EF4-FFF2-40B4-BE49-F238E27FC236}">
              <a16:creationId xmlns:a16="http://schemas.microsoft.com/office/drawing/2014/main" id="{12F057F6-C927-4B77-A3A1-053E68D3D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20674451">
          <a:off x="3431193" y="8167042"/>
          <a:ext cx="268247" cy="500228"/>
        </a:xfrm>
        <a:prstGeom prst="rect">
          <a:avLst/>
        </a:prstGeom>
      </xdr:spPr>
    </xdr:pic>
    <xdr:clientData/>
  </xdr:oneCellAnchor>
  <xdr:oneCellAnchor>
    <xdr:from>
      <xdr:col>16</xdr:col>
      <xdr:colOff>637675</xdr:colOff>
      <xdr:row>12</xdr:row>
      <xdr:rowOff>134359</xdr:rowOff>
    </xdr:from>
    <xdr:ext cx="375296" cy="168508"/>
    <xdr:sp macro="" textlink="">
      <xdr:nvSpPr>
        <xdr:cNvPr id="933" name="Text Box 556">
          <a:extLst>
            <a:ext uri="{FF2B5EF4-FFF2-40B4-BE49-F238E27FC236}">
              <a16:creationId xmlns:a16="http://schemas.microsoft.com/office/drawing/2014/main" id="{9BA2604E-DF09-4F05-8A06-1BC4E5DDD021}"/>
            </a:ext>
          </a:extLst>
        </xdr:cNvPr>
        <xdr:cNvSpPr txBox="1">
          <a:spLocks noChangeArrowheads="1"/>
        </xdr:cNvSpPr>
      </xdr:nvSpPr>
      <xdr:spPr bwMode="auto">
        <a:xfrm>
          <a:off x="10749415" y="2146039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17</xdr:col>
      <xdr:colOff>373325</xdr:colOff>
      <xdr:row>13</xdr:row>
      <xdr:rowOff>89809</xdr:rowOff>
    </xdr:from>
    <xdr:ext cx="342900" cy="317988"/>
    <xdr:grpSp>
      <xdr:nvGrpSpPr>
        <xdr:cNvPr id="934" name="Group 6672">
          <a:extLst>
            <a:ext uri="{FF2B5EF4-FFF2-40B4-BE49-F238E27FC236}">
              <a16:creationId xmlns:a16="http://schemas.microsoft.com/office/drawing/2014/main" id="{F96FBC1D-9088-4420-BD35-05BA5DAEB43F}"/>
            </a:ext>
          </a:extLst>
        </xdr:cNvPr>
        <xdr:cNvGrpSpPr>
          <a:grpSpLocks/>
        </xdr:cNvGrpSpPr>
      </xdr:nvGrpSpPr>
      <xdr:grpSpPr bwMode="auto">
        <a:xfrm>
          <a:off x="11748019" y="2406535"/>
          <a:ext cx="342900" cy="317988"/>
          <a:chOff x="536" y="110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id="{84265D5A-75FE-0678-35B9-11CD99B692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id="{9BB942E9-4F7C-FD9E-92DE-E1BDFFEDA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5</xdr:col>
      <xdr:colOff>572924</xdr:colOff>
      <xdr:row>37</xdr:row>
      <xdr:rowOff>19429</xdr:rowOff>
    </xdr:from>
    <xdr:to>
      <xdr:col>6</xdr:col>
      <xdr:colOff>12699</xdr:colOff>
      <xdr:row>37</xdr:row>
      <xdr:rowOff>169492</xdr:rowOff>
    </xdr:to>
    <xdr:sp macro="" textlink="">
      <xdr:nvSpPr>
        <xdr:cNvPr id="937" name="Oval 390">
          <a:extLst>
            <a:ext uri="{FF2B5EF4-FFF2-40B4-BE49-F238E27FC236}">
              <a16:creationId xmlns:a16="http://schemas.microsoft.com/office/drawing/2014/main" id="{9ED457F2-7C63-42BD-BDF6-8DEB8E7689A6}"/>
            </a:ext>
          </a:extLst>
        </xdr:cNvPr>
        <xdr:cNvSpPr>
          <a:spLocks noChangeArrowheads="1"/>
        </xdr:cNvSpPr>
      </xdr:nvSpPr>
      <xdr:spPr bwMode="auto">
        <a:xfrm>
          <a:off x="3735224" y="6222109"/>
          <a:ext cx="72235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701845</xdr:colOff>
      <xdr:row>36</xdr:row>
      <xdr:rowOff>70184</xdr:rowOff>
    </xdr:from>
    <xdr:to>
      <xdr:col>16</xdr:col>
      <xdr:colOff>175463</xdr:colOff>
      <xdr:row>37</xdr:row>
      <xdr:rowOff>120317</xdr:rowOff>
    </xdr:to>
    <xdr:sp macro="" textlink="">
      <xdr:nvSpPr>
        <xdr:cNvPr id="938" name="Line 1440">
          <a:extLst>
            <a:ext uri="{FF2B5EF4-FFF2-40B4-BE49-F238E27FC236}">
              <a16:creationId xmlns:a16="http://schemas.microsoft.com/office/drawing/2014/main" id="{3517CF6C-3AA6-4D74-83A5-DBBD74CD0F35}"/>
            </a:ext>
          </a:extLst>
        </xdr:cNvPr>
        <xdr:cNvSpPr>
          <a:spLocks noChangeShapeType="1"/>
        </xdr:cNvSpPr>
      </xdr:nvSpPr>
      <xdr:spPr bwMode="auto">
        <a:xfrm flipV="1">
          <a:off x="10120165" y="6105224"/>
          <a:ext cx="174658" cy="21777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472255</xdr:colOff>
      <xdr:row>53</xdr:row>
      <xdr:rowOff>9635</xdr:rowOff>
    </xdr:from>
    <xdr:ext cx="177741" cy="359329"/>
    <xdr:sp macro="" textlink="">
      <xdr:nvSpPr>
        <xdr:cNvPr id="939" name="Text Box 556">
          <a:extLst>
            <a:ext uri="{FF2B5EF4-FFF2-40B4-BE49-F238E27FC236}">
              <a16:creationId xmlns:a16="http://schemas.microsoft.com/office/drawing/2014/main" id="{0907E6D9-007B-41B6-9D4C-7D8A36594F4E}"/>
            </a:ext>
          </a:extLst>
        </xdr:cNvPr>
        <xdr:cNvSpPr txBox="1">
          <a:spLocks noChangeArrowheads="1"/>
        </xdr:cNvSpPr>
      </xdr:nvSpPr>
      <xdr:spPr bwMode="auto">
        <a:xfrm>
          <a:off x="6164395" y="8894555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940" name="Oval 420">
          <a:extLst>
            <a:ext uri="{FF2B5EF4-FFF2-40B4-BE49-F238E27FC236}">
              <a16:creationId xmlns:a16="http://schemas.microsoft.com/office/drawing/2014/main" id="{B1895FEC-10C7-4AC9-8972-91189B8780EB}"/>
            </a:ext>
          </a:extLst>
        </xdr:cNvPr>
        <xdr:cNvSpPr>
          <a:spLocks noChangeArrowheads="1"/>
        </xdr:cNvSpPr>
      </xdr:nvSpPr>
      <xdr:spPr bwMode="auto">
        <a:xfrm>
          <a:off x="1093665" y="4928235"/>
          <a:ext cx="133350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10462</xdr:colOff>
      <xdr:row>41</xdr:row>
      <xdr:rowOff>5753</xdr:rowOff>
    </xdr:from>
    <xdr:to>
      <xdr:col>7</xdr:col>
      <xdr:colOff>175142</xdr:colOff>
      <xdr:row>41</xdr:row>
      <xdr:rowOff>146534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9988EF84-907E-48B5-ABD1-08A9643592FF}"/>
            </a:ext>
          </a:extLst>
        </xdr:cNvPr>
        <xdr:cNvSpPr/>
      </xdr:nvSpPr>
      <xdr:spPr bwMode="auto">
        <a:xfrm>
          <a:off x="4437682" y="6878993"/>
          <a:ext cx="164680" cy="1407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41</xdr:row>
      <xdr:rowOff>13608</xdr:rowOff>
    </xdr:from>
    <xdr:to>
      <xdr:col>5</xdr:col>
      <xdr:colOff>183696</xdr:colOff>
      <xdr:row>41</xdr:row>
      <xdr:rowOff>156483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EDCD1899-F91E-433E-906D-20218C4880E6}"/>
            </a:ext>
          </a:extLst>
        </xdr:cNvPr>
        <xdr:cNvSpPr/>
      </xdr:nvSpPr>
      <xdr:spPr bwMode="auto">
        <a:xfrm>
          <a:off x="3161483" y="6886848"/>
          <a:ext cx="18451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13608</xdr:rowOff>
    </xdr:from>
    <xdr:to>
      <xdr:col>9</xdr:col>
      <xdr:colOff>183696</xdr:colOff>
      <xdr:row>41</xdr:row>
      <xdr:rowOff>156483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CAA12F16-6F1A-4E2A-A4FC-962CB710A07E}"/>
            </a:ext>
          </a:extLst>
        </xdr:cNvPr>
        <xdr:cNvSpPr/>
      </xdr:nvSpPr>
      <xdr:spPr bwMode="auto">
        <a:xfrm>
          <a:off x="5692140" y="688684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49</xdr:row>
      <xdr:rowOff>13608</xdr:rowOff>
    </xdr:from>
    <xdr:to>
      <xdr:col>1</xdr:col>
      <xdr:colOff>197304</xdr:colOff>
      <xdr:row>49</xdr:row>
      <xdr:rowOff>156483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80BE7D90-82F8-442E-BDAA-E23C932B8828}"/>
            </a:ext>
          </a:extLst>
        </xdr:cNvPr>
        <xdr:cNvSpPr/>
      </xdr:nvSpPr>
      <xdr:spPr bwMode="auto">
        <a:xfrm>
          <a:off x="646068" y="822796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D05A80DD-6298-40EE-AA05-E9131D83BC7A}"/>
            </a:ext>
          </a:extLst>
        </xdr:cNvPr>
        <xdr:cNvSpPr/>
      </xdr:nvSpPr>
      <xdr:spPr bwMode="auto">
        <a:xfrm>
          <a:off x="1897380" y="688684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1007</xdr:colOff>
      <xdr:row>33</xdr:row>
      <xdr:rowOff>25748</xdr:rowOff>
    </xdr:from>
    <xdr:to>
      <xdr:col>1</xdr:col>
      <xdr:colOff>184703</xdr:colOff>
      <xdr:row>33</xdr:row>
      <xdr:rowOff>166271</xdr:rowOff>
    </xdr:to>
    <xdr:sp macro="" textlink="">
      <xdr:nvSpPr>
        <xdr:cNvPr id="946" name="六角形 945">
          <a:extLst>
            <a:ext uri="{FF2B5EF4-FFF2-40B4-BE49-F238E27FC236}">
              <a16:creationId xmlns:a16="http://schemas.microsoft.com/office/drawing/2014/main" id="{FAE9DC5C-80BB-4899-88A5-13C647131234}"/>
            </a:ext>
          </a:extLst>
        </xdr:cNvPr>
        <xdr:cNvSpPr/>
      </xdr:nvSpPr>
      <xdr:spPr bwMode="auto">
        <a:xfrm>
          <a:off x="633467" y="5557868"/>
          <a:ext cx="183696" cy="1405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26596</xdr:colOff>
      <xdr:row>25</xdr:row>
      <xdr:rowOff>25978</xdr:rowOff>
    </xdr:from>
    <xdr:to>
      <xdr:col>9</xdr:col>
      <xdr:colOff>214622</xdr:colOff>
      <xdr:row>25</xdr:row>
      <xdr:rowOff>168853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91F4D225-D731-4C4A-BA95-1F293D649D2E}"/>
            </a:ext>
          </a:extLst>
        </xdr:cNvPr>
        <xdr:cNvSpPr/>
      </xdr:nvSpPr>
      <xdr:spPr bwMode="auto">
        <a:xfrm>
          <a:off x="5718736" y="4216978"/>
          <a:ext cx="18802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491AB26A-D848-47F8-8089-E5CD54CE9EC3}"/>
            </a:ext>
          </a:extLst>
        </xdr:cNvPr>
        <xdr:cNvSpPr/>
      </xdr:nvSpPr>
      <xdr:spPr bwMode="auto">
        <a:xfrm>
          <a:off x="5692140" y="554572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152400</xdr:colOff>
      <xdr:row>41</xdr:row>
      <xdr:rowOff>165100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71B6B5C7-AB24-4C18-B087-9E9B108CF928}"/>
            </a:ext>
          </a:extLst>
        </xdr:cNvPr>
        <xdr:cNvSpPr/>
      </xdr:nvSpPr>
      <xdr:spPr bwMode="auto">
        <a:xfrm>
          <a:off x="632460" y="688594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id="{ABECBED8-1112-4E56-98CF-769721116821}"/>
            </a:ext>
          </a:extLst>
        </xdr:cNvPr>
        <xdr:cNvSpPr/>
      </xdr:nvSpPr>
      <xdr:spPr bwMode="auto">
        <a:xfrm>
          <a:off x="632460" y="16764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id="{CAF70E6B-3499-4032-B5BA-1A8C4BC190BE}"/>
            </a:ext>
          </a:extLst>
        </xdr:cNvPr>
        <xdr:cNvSpPr/>
      </xdr:nvSpPr>
      <xdr:spPr bwMode="auto">
        <a:xfrm>
          <a:off x="1900371" y="188053"/>
          <a:ext cx="11675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9DECC460-D3A8-44C8-A462-94AAE60E6E87}"/>
            </a:ext>
          </a:extLst>
        </xdr:cNvPr>
        <xdr:cNvSpPr/>
      </xdr:nvSpPr>
      <xdr:spPr bwMode="auto">
        <a:xfrm>
          <a:off x="316230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911D096A-D73E-468C-A944-31956BDC2351}"/>
            </a:ext>
          </a:extLst>
        </xdr:cNvPr>
        <xdr:cNvSpPr/>
      </xdr:nvSpPr>
      <xdr:spPr bwMode="auto">
        <a:xfrm>
          <a:off x="4427220" y="18805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id="{E8C2EBCB-6D35-478F-B7F6-8AB72F1989BD}"/>
            </a:ext>
          </a:extLst>
        </xdr:cNvPr>
        <xdr:cNvSpPr/>
      </xdr:nvSpPr>
      <xdr:spPr bwMode="auto">
        <a:xfrm>
          <a:off x="569214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70184</xdr:colOff>
      <xdr:row>9</xdr:row>
      <xdr:rowOff>19001</xdr:rowOff>
    </xdr:from>
    <xdr:to>
      <xdr:col>1</xdr:col>
      <xdr:colOff>165077</xdr:colOff>
      <xdr:row>9</xdr:row>
      <xdr:rowOff>153145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DA91E8AA-6612-4548-A715-7F32AFFA9FBB}"/>
            </a:ext>
          </a:extLst>
        </xdr:cNvPr>
        <xdr:cNvSpPr/>
      </xdr:nvSpPr>
      <xdr:spPr bwMode="auto">
        <a:xfrm>
          <a:off x="70184" y="1527761"/>
          <a:ext cx="727353" cy="1341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32054</xdr:colOff>
      <xdr:row>9</xdr:row>
      <xdr:rowOff>24860</xdr:rowOff>
    </xdr:from>
    <xdr:to>
      <xdr:col>3</xdr:col>
      <xdr:colOff>177073</xdr:colOff>
      <xdr:row>9</xdr:row>
      <xdr:rowOff>166016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05418313-00E0-4963-9F6C-FF9EDE75AFB5}"/>
            </a:ext>
          </a:extLst>
        </xdr:cNvPr>
        <xdr:cNvSpPr/>
      </xdr:nvSpPr>
      <xdr:spPr bwMode="auto">
        <a:xfrm>
          <a:off x="1929434" y="1533620"/>
          <a:ext cx="145019" cy="14115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id="{1164146B-7690-4FF4-A801-29D472649CDE}"/>
            </a:ext>
          </a:extLst>
        </xdr:cNvPr>
        <xdr:cNvSpPr/>
      </xdr:nvSpPr>
      <xdr:spPr bwMode="auto">
        <a:xfrm>
          <a:off x="3171825" y="1529172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3BD54A07-C1EE-4D61-AA49-3A7C23749881}"/>
            </a:ext>
          </a:extLst>
        </xdr:cNvPr>
        <xdr:cNvSpPr/>
      </xdr:nvSpPr>
      <xdr:spPr bwMode="auto">
        <a:xfrm>
          <a:off x="4427220" y="152917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7AA46C1D-3861-429B-9F33-7BFD139DC953}"/>
            </a:ext>
          </a:extLst>
        </xdr:cNvPr>
        <xdr:cNvSpPr/>
      </xdr:nvSpPr>
      <xdr:spPr bwMode="auto">
        <a:xfrm>
          <a:off x="5692140" y="15223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68035</xdr:colOff>
      <xdr:row>17</xdr:row>
      <xdr:rowOff>20412</xdr:rowOff>
    </xdr:from>
    <xdr:to>
      <xdr:col>1</xdr:col>
      <xdr:colOff>163286</xdr:colOff>
      <xdr:row>17</xdr:row>
      <xdr:rowOff>156484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2BF2936D-16BA-4533-BFEC-0A71F3ECA3DB}"/>
            </a:ext>
          </a:extLst>
        </xdr:cNvPr>
        <xdr:cNvSpPr/>
      </xdr:nvSpPr>
      <xdr:spPr bwMode="auto">
        <a:xfrm>
          <a:off x="68035" y="2870292"/>
          <a:ext cx="727711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C2A0DEDB-7E62-4134-A9DC-2D52AE20CCA5}"/>
            </a:ext>
          </a:extLst>
        </xdr:cNvPr>
        <xdr:cNvSpPr/>
      </xdr:nvSpPr>
      <xdr:spPr bwMode="auto">
        <a:xfrm>
          <a:off x="1909750" y="287709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05A08EFB-4594-43D5-871E-9F062B23211F}"/>
            </a:ext>
          </a:extLst>
        </xdr:cNvPr>
        <xdr:cNvSpPr/>
      </xdr:nvSpPr>
      <xdr:spPr bwMode="auto">
        <a:xfrm>
          <a:off x="5730240" y="28702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289709</xdr:colOff>
      <xdr:row>29</xdr:row>
      <xdr:rowOff>161923</xdr:rowOff>
    </xdr:from>
    <xdr:to>
      <xdr:col>1</xdr:col>
      <xdr:colOff>459799</xdr:colOff>
      <xdr:row>30</xdr:row>
      <xdr:rowOff>127905</xdr:rowOff>
    </xdr:to>
    <xdr:sp macro="" textlink="">
      <xdr:nvSpPr>
        <xdr:cNvPr id="963" name="六角形 962">
          <a:extLst>
            <a:ext uri="{FF2B5EF4-FFF2-40B4-BE49-F238E27FC236}">
              <a16:creationId xmlns:a16="http://schemas.microsoft.com/office/drawing/2014/main" id="{0165AAAE-A79F-4947-9193-BF1311FDC792}"/>
            </a:ext>
          </a:extLst>
        </xdr:cNvPr>
        <xdr:cNvSpPr/>
      </xdr:nvSpPr>
      <xdr:spPr bwMode="auto">
        <a:xfrm>
          <a:off x="922169" y="5023483"/>
          <a:ext cx="170090" cy="1336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4880</xdr:colOff>
      <xdr:row>25</xdr:row>
      <xdr:rowOff>20412</xdr:rowOff>
    </xdr:from>
    <xdr:to>
      <xdr:col>3</xdr:col>
      <xdr:colOff>174970</xdr:colOff>
      <xdr:row>25</xdr:row>
      <xdr:rowOff>156484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95D35FA4-EDF0-4BA8-9B6F-9B253C2B6B08}"/>
            </a:ext>
          </a:extLst>
        </xdr:cNvPr>
        <xdr:cNvSpPr/>
      </xdr:nvSpPr>
      <xdr:spPr bwMode="auto">
        <a:xfrm>
          <a:off x="190226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id="{226A6576-9217-4DE2-97CD-ACA828114131}"/>
            </a:ext>
          </a:extLst>
        </xdr:cNvPr>
        <xdr:cNvSpPr/>
      </xdr:nvSpPr>
      <xdr:spPr bwMode="auto">
        <a:xfrm>
          <a:off x="3163973" y="4210616"/>
          <a:ext cx="164795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68F2180E-0E9B-487D-AA73-76B299C06EF4}"/>
            </a:ext>
          </a:extLst>
        </xdr:cNvPr>
        <xdr:cNvSpPr/>
      </xdr:nvSpPr>
      <xdr:spPr bwMode="auto">
        <a:xfrm>
          <a:off x="442722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6559</xdr:colOff>
      <xdr:row>49</xdr:row>
      <xdr:rowOff>4081</xdr:rowOff>
    </xdr:from>
    <xdr:to>
      <xdr:col>3</xdr:col>
      <xdr:colOff>176649</xdr:colOff>
      <xdr:row>49</xdr:row>
      <xdr:rowOff>140153</xdr:rowOff>
    </xdr:to>
    <xdr:sp macro="" textlink="">
      <xdr:nvSpPr>
        <xdr:cNvPr id="967" name="六角形 966">
          <a:extLst>
            <a:ext uri="{FF2B5EF4-FFF2-40B4-BE49-F238E27FC236}">
              <a16:creationId xmlns:a16="http://schemas.microsoft.com/office/drawing/2014/main" id="{1BB7CF3D-D05C-4C57-9955-5AF6F800E01A}"/>
            </a:ext>
          </a:extLst>
        </xdr:cNvPr>
        <xdr:cNvSpPr/>
      </xdr:nvSpPr>
      <xdr:spPr bwMode="auto">
        <a:xfrm>
          <a:off x="1903939" y="821844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id="{39A291F9-E328-4AE1-B925-99FFF7074EB7}"/>
            </a:ext>
          </a:extLst>
        </xdr:cNvPr>
        <xdr:cNvSpPr/>
      </xdr:nvSpPr>
      <xdr:spPr bwMode="auto">
        <a:xfrm>
          <a:off x="3161483" y="8227968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86573151-0DDA-47BC-9C65-8A9F2F86B543}"/>
            </a:ext>
          </a:extLst>
        </xdr:cNvPr>
        <xdr:cNvSpPr/>
      </xdr:nvSpPr>
      <xdr:spPr bwMode="auto">
        <a:xfrm>
          <a:off x="4427220" y="82279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13608</xdr:rowOff>
    </xdr:from>
    <xdr:to>
      <xdr:col>9</xdr:col>
      <xdr:colOff>170090</xdr:colOff>
      <xdr:row>49</xdr:row>
      <xdr:rowOff>149680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A51D9295-7F9A-4E44-962A-BE3A197A3DE7}"/>
            </a:ext>
          </a:extLst>
        </xdr:cNvPr>
        <xdr:cNvSpPr/>
      </xdr:nvSpPr>
      <xdr:spPr bwMode="auto">
        <a:xfrm>
          <a:off x="5692140" y="82279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20412</xdr:rowOff>
    </xdr:from>
    <xdr:to>
      <xdr:col>1</xdr:col>
      <xdr:colOff>170090</xdr:colOff>
      <xdr:row>57</xdr:row>
      <xdr:rowOff>156484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id="{307C128E-0D79-47FE-9E8F-15F8008A554E}"/>
            </a:ext>
          </a:extLst>
        </xdr:cNvPr>
        <xdr:cNvSpPr/>
      </xdr:nvSpPr>
      <xdr:spPr bwMode="auto">
        <a:xfrm>
          <a:off x="632460" y="95758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715995</xdr:colOff>
      <xdr:row>57</xdr:row>
      <xdr:rowOff>22470</xdr:rowOff>
    </xdr:from>
    <xdr:to>
      <xdr:col>3</xdr:col>
      <xdr:colOff>170090</xdr:colOff>
      <xdr:row>57</xdr:row>
      <xdr:rowOff>160015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22E77F3E-A2CB-41DE-B832-F8264953B602}"/>
            </a:ext>
          </a:extLst>
        </xdr:cNvPr>
        <xdr:cNvSpPr/>
      </xdr:nvSpPr>
      <xdr:spPr bwMode="auto">
        <a:xfrm>
          <a:off x="1897095" y="9577950"/>
          <a:ext cx="170375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57</xdr:row>
      <xdr:rowOff>13613</xdr:rowOff>
    </xdr:from>
    <xdr:to>
      <xdr:col>5</xdr:col>
      <xdr:colOff>170090</xdr:colOff>
      <xdr:row>57</xdr:row>
      <xdr:rowOff>149685</xdr:rowOff>
    </xdr:to>
    <xdr:sp macro="" textlink="">
      <xdr:nvSpPr>
        <xdr:cNvPr id="973" name="六角形 972">
          <a:extLst>
            <a:ext uri="{FF2B5EF4-FFF2-40B4-BE49-F238E27FC236}">
              <a16:creationId xmlns:a16="http://schemas.microsoft.com/office/drawing/2014/main" id="{B25F59D3-2338-4D4C-842B-5E62C70EB229}"/>
            </a:ext>
          </a:extLst>
        </xdr:cNvPr>
        <xdr:cNvSpPr/>
      </xdr:nvSpPr>
      <xdr:spPr bwMode="auto">
        <a:xfrm>
          <a:off x="3161483" y="9569093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20412</xdr:rowOff>
    </xdr:from>
    <xdr:to>
      <xdr:col>7</xdr:col>
      <xdr:colOff>170090</xdr:colOff>
      <xdr:row>57</xdr:row>
      <xdr:rowOff>156484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id="{643C8413-87B4-4DBE-BCEA-E796D66A24D7}"/>
            </a:ext>
          </a:extLst>
        </xdr:cNvPr>
        <xdr:cNvSpPr/>
      </xdr:nvSpPr>
      <xdr:spPr bwMode="auto">
        <a:xfrm>
          <a:off x="4427220" y="95758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20412</xdr:rowOff>
    </xdr:from>
    <xdr:to>
      <xdr:col>9</xdr:col>
      <xdr:colOff>170090</xdr:colOff>
      <xdr:row>57</xdr:row>
      <xdr:rowOff>156484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id="{7D4628BB-B160-4A7E-843B-AE5B1CCED78D}"/>
            </a:ext>
          </a:extLst>
        </xdr:cNvPr>
        <xdr:cNvSpPr/>
      </xdr:nvSpPr>
      <xdr:spPr bwMode="auto">
        <a:xfrm>
          <a:off x="5692140" y="95758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13608</xdr:rowOff>
    </xdr:from>
    <xdr:to>
      <xdr:col>11</xdr:col>
      <xdr:colOff>170090</xdr:colOff>
      <xdr:row>1</xdr:row>
      <xdr:rowOff>149680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id="{8218AF71-2A9E-42F6-914F-1598FBB02544}"/>
            </a:ext>
          </a:extLst>
        </xdr:cNvPr>
        <xdr:cNvSpPr/>
      </xdr:nvSpPr>
      <xdr:spPr bwMode="auto">
        <a:xfrm>
          <a:off x="695706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6804</xdr:colOff>
      <xdr:row>1</xdr:row>
      <xdr:rowOff>20412</xdr:rowOff>
    </xdr:from>
    <xdr:to>
      <xdr:col>13</xdr:col>
      <xdr:colOff>176894</xdr:colOff>
      <xdr:row>1</xdr:row>
      <xdr:rowOff>156484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id="{2E24913E-F5A2-4BC8-ACF2-C536D45CBA22}"/>
            </a:ext>
          </a:extLst>
        </xdr:cNvPr>
        <xdr:cNvSpPr/>
      </xdr:nvSpPr>
      <xdr:spPr bwMode="auto">
        <a:xfrm>
          <a:off x="8228784" y="18805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638175</xdr:colOff>
      <xdr:row>7</xdr:row>
      <xdr:rowOff>114300</xdr:rowOff>
    </xdr:from>
    <xdr:to>
      <xdr:col>14</xdr:col>
      <xdr:colOff>104775</xdr:colOff>
      <xdr:row>8</xdr:row>
      <xdr:rowOff>161925</xdr:rowOff>
    </xdr:to>
    <xdr:sp macro="" textlink="">
      <xdr:nvSpPr>
        <xdr:cNvPr id="978" name="Freeform 968">
          <a:extLst>
            <a:ext uri="{FF2B5EF4-FFF2-40B4-BE49-F238E27FC236}">
              <a16:creationId xmlns:a16="http://schemas.microsoft.com/office/drawing/2014/main" id="{F6B31D56-D33B-41C1-84E4-3D2DF7A8A248}"/>
            </a:ext>
          </a:extLst>
        </xdr:cNvPr>
        <xdr:cNvSpPr>
          <a:spLocks/>
        </xdr:cNvSpPr>
      </xdr:nvSpPr>
      <xdr:spPr bwMode="auto">
        <a:xfrm>
          <a:off x="8852535" y="1287780"/>
          <a:ext cx="106680" cy="21526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8</xdr:row>
      <xdr:rowOff>19050</xdr:rowOff>
    </xdr:from>
    <xdr:to>
      <xdr:col>14</xdr:col>
      <xdr:colOff>171450</xdr:colOff>
      <xdr:row>8</xdr:row>
      <xdr:rowOff>123825</xdr:rowOff>
    </xdr:to>
    <xdr:sp macro="" textlink="">
      <xdr:nvSpPr>
        <xdr:cNvPr id="979" name="AutoShape 970">
          <a:extLst>
            <a:ext uri="{FF2B5EF4-FFF2-40B4-BE49-F238E27FC236}">
              <a16:creationId xmlns:a16="http://schemas.microsoft.com/office/drawing/2014/main" id="{9E878A3A-194B-4B2E-8934-82DFBE4AC9E9}"/>
            </a:ext>
          </a:extLst>
        </xdr:cNvPr>
        <xdr:cNvSpPr>
          <a:spLocks noChangeArrowheads="1"/>
        </xdr:cNvSpPr>
      </xdr:nvSpPr>
      <xdr:spPr bwMode="auto">
        <a:xfrm>
          <a:off x="8892540" y="136017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717389</xdr:colOff>
      <xdr:row>1</xdr:row>
      <xdr:rowOff>21980</xdr:rowOff>
    </xdr:from>
    <xdr:to>
      <xdr:col>15</xdr:col>
      <xdr:colOff>178845</xdr:colOff>
      <xdr:row>1</xdr:row>
      <xdr:rowOff>158750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id="{6C0B8972-61A4-493E-8D6B-D03BB0460EE4}"/>
            </a:ext>
          </a:extLst>
        </xdr:cNvPr>
        <xdr:cNvSpPr/>
      </xdr:nvSpPr>
      <xdr:spPr bwMode="auto">
        <a:xfrm>
          <a:off x="9488009" y="189620"/>
          <a:ext cx="177736" cy="1367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13608</xdr:rowOff>
    </xdr:from>
    <xdr:to>
      <xdr:col>17</xdr:col>
      <xdr:colOff>170090</xdr:colOff>
      <xdr:row>1</xdr:row>
      <xdr:rowOff>149680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E2E05954-54D8-48B0-AB7B-B70034DFBF4D}"/>
            </a:ext>
          </a:extLst>
        </xdr:cNvPr>
        <xdr:cNvSpPr/>
      </xdr:nvSpPr>
      <xdr:spPr bwMode="auto">
        <a:xfrm>
          <a:off x="1075182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768803</xdr:colOff>
      <xdr:row>1</xdr:row>
      <xdr:rowOff>20412</xdr:rowOff>
    </xdr:from>
    <xdr:to>
      <xdr:col>19</xdr:col>
      <xdr:colOff>170090</xdr:colOff>
      <xdr:row>1</xdr:row>
      <xdr:rowOff>156484</xdr:rowOff>
    </xdr:to>
    <xdr:sp macro="" textlink="">
      <xdr:nvSpPr>
        <xdr:cNvPr id="982" name="六角形 981">
          <a:extLst>
            <a:ext uri="{FF2B5EF4-FFF2-40B4-BE49-F238E27FC236}">
              <a16:creationId xmlns:a16="http://schemas.microsoft.com/office/drawing/2014/main" id="{8BE91281-F640-43CC-9128-E6E22319F9F9}"/>
            </a:ext>
          </a:extLst>
        </xdr:cNvPr>
        <xdr:cNvSpPr/>
      </xdr:nvSpPr>
      <xdr:spPr bwMode="auto">
        <a:xfrm>
          <a:off x="12015923" y="188052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13608</xdr:rowOff>
    </xdr:from>
    <xdr:to>
      <xdr:col>11</xdr:col>
      <xdr:colOff>170090</xdr:colOff>
      <xdr:row>9</xdr:row>
      <xdr:rowOff>149680</xdr:rowOff>
    </xdr:to>
    <xdr:sp macro="" textlink="">
      <xdr:nvSpPr>
        <xdr:cNvPr id="983" name="六角形 982">
          <a:extLst>
            <a:ext uri="{FF2B5EF4-FFF2-40B4-BE49-F238E27FC236}">
              <a16:creationId xmlns:a16="http://schemas.microsoft.com/office/drawing/2014/main" id="{6FBF7C2F-3CDA-45B0-8800-37EC5D127710}"/>
            </a:ext>
          </a:extLst>
        </xdr:cNvPr>
        <xdr:cNvSpPr/>
      </xdr:nvSpPr>
      <xdr:spPr bwMode="auto">
        <a:xfrm>
          <a:off x="6957060" y="15223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275837</xdr:colOff>
      <xdr:row>6</xdr:row>
      <xdr:rowOff>123825</xdr:rowOff>
    </xdr:from>
    <xdr:to>
      <xdr:col>20</xdr:col>
      <xdr:colOff>409187</xdr:colOff>
      <xdr:row>7</xdr:row>
      <xdr:rowOff>76200</xdr:rowOff>
    </xdr:to>
    <xdr:sp macro="" textlink="">
      <xdr:nvSpPr>
        <xdr:cNvPr id="984" name="AutoShape 172">
          <a:extLst>
            <a:ext uri="{FF2B5EF4-FFF2-40B4-BE49-F238E27FC236}">
              <a16:creationId xmlns:a16="http://schemas.microsoft.com/office/drawing/2014/main" id="{C25C944D-C498-4D68-9D92-CA8220E8B658}"/>
            </a:ext>
          </a:extLst>
        </xdr:cNvPr>
        <xdr:cNvSpPr>
          <a:spLocks noChangeArrowheads="1"/>
        </xdr:cNvSpPr>
      </xdr:nvSpPr>
      <xdr:spPr bwMode="auto">
        <a:xfrm>
          <a:off x="12925037" y="1129665"/>
          <a:ext cx="133350" cy="120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9770</xdr:colOff>
      <xdr:row>9</xdr:row>
      <xdr:rowOff>20412</xdr:rowOff>
    </xdr:from>
    <xdr:to>
      <xdr:col>13</xdr:col>
      <xdr:colOff>179860</xdr:colOff>
      <xdr:row>9</xdr:row>
      <xdr:rowOff>156484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1FA63A2E-C749-41FF-AFB5-BE1E37F27D30}"/>
            </a:ext>
          </a:extLst>
        </xdr:cNvPr>
        <xdr:cNvSpPr/>
      </xdr:nvSpPr>
      <xdr:spPr bwMode="auto">
        <a:xfrm>
          <a:off x="8231750" y="152917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713154</xdr:colOff>
      <xdr:row>9</xdr:row>
      <xdr:rowOff>25299</xdr:rowOff>
    </xdr:from>
    <xdr:to>
      <xdr:col>15</xdr:col>
      <xdr:colOff>165206</xdr:colOff>
      <xdr:row>9</xdr:row>
      <xdr:rowOff>161371</xdr:rowOff>
    </xdr:to>
    <xdr:sp macro="" textlink="">
      <xdr:nvSpPr>
        <xdr:cNvPr id="986" name="六角形 985">
          <a:extLst>
            <a:ext uri="{FF2B5EF4-FFF2-40B4-BE49-F238E27FC236}">
              <a16:creationId xmlns:a16="http://schemas.microsoft.com/office/drawing/2014/main" id="{F44B1E00-253F-4803-888D-681C91E4A141}"/>
            </a:ext>
          </a:extLst>
        </xdr:cNvPr>
        <xdr:cNvSpPr/>
      </xdr:nvSpPr>
      <xdr:spPr bwMode="auto">
        <a:xfrm>
          <a:off x="9483774" y="1534059"/>
          <a:ext cx="16833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20412</xdr:rowOff>
    </xdr:from>
    <xdr:to>
      <xdr:col>17</xdr:col>
      <xdr:colOff>170090</xdr:colOff>
      <xdr:row>9</xdr:row>
      <xdr:rowOff>156484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8515CB9A-2118-47E2-AFA4-E17DBF3332F6}"/>
            </a:ext>
          </a:extLst>
        </xdr:cNvPr>
        <xdr:cNvSpPr/>
      </xdr:nvSpPr>
      <xdr:spPr bwMode="auto">
        <a:xfrm>
          <a:off x="10751820" y="152917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167835</xdr:colOff>
      <xdr:row>38</xdr:row>
      <xdr:rowOff>100126</xdr:rowOff>
    </xdr:from>
    <xdr:ext cx="171009" cy="406042"/>
    <xdr:sp macro="" textlink="">
      <xdr:nvSpPr>
        <xdr:cNvPr id="988" name="Text Box 637">
          <a:extLst>
            <a:ext uri="{FF2B5EF4-FFF2-40B4-BE49-F238E27FC236}">
              <a16:creationId xmlns:a16="http://schemas.microsoft.com/office/drawing/2014/main" id="{E3A4100A-B6C3-4FD6-9AF1-028CC1D01F9D}"/>
            </a:ext>
          </a:extLst>
        </xdr:cNvPr>
        <xdr:cNvSpPr txBox="1">
          <a:spLocks noChangeArrowheads="1"/>
        </xdr:cNvSpPr>
      </xdr:nvSpPr>
      <xdr:spPr bwMode="auto">
        <a:xfrm>
          <a:off x="800295" y="6470446"/>
          <a:ext cx="171009" cy="40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9</xdr:col>
      <xdr:colOff>128511</xdr:colOff>
      <xdr:row>40</xdr:row>
      <xdr:rowOff>26458</xdr:rowOff>
    </xdr:from>
    <xdr:ext cx="268363" cy="105834"/>
    <xdr:sp macro="" textlink="">
      <xdr:nvSpPr>
        <xdr:cNvPr id="989" name="Text Box 637">
          <a:extLst>
            <a:ext uri="{FF2B5EF4-FFF2-40B4-BE49-F238E27FC236}">
              <a16:creationId xmlns:a16="http://schemas.microsoft.com/office/drawing/2014/main" id="{A1397C77-B04C-4767-900E-5F54E1E1E5C3}"/>
            </a:ext>
          </a:extLst>
        </xdr:cNvPr>
        <xdr:cNvSpPr txBox="1">
          <a:spLocks noChangeArrowheads="1"/>
        </xdr:cNvSpPr>
      </xdr:nvSpPr>
      <xdr:spPr bwMode="auto">
        <a:xfrm>
          <a:off x="5820651" y="6732058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9</xdr:col>
      <xdr:colOff>266901</xdr:colOff>
      <xdr:row>28</xdr:row>
      <xdr:rowOff>17230</xdr:rowOff>
    </xdr:from>
    <xdr:ext cx="171009" cy="441659"/>
    <xdr:sp macro="" textlink="">
      <xdr:nvSpPr>
        <xdr:cNvPr id="990" name="Text Box 637">
          <a:extLst>
            <a:ext uri="{FF2B5EF4-FFF2-40B4-BE49-F238E27FC236}">
              <a16:creationId xmlns:a16="http://schemas.microsoft.com/office/drawing/2014/main" id="{65CBBA8E-C693-4646-B636-27E229E9336F}"/>
            </a:ext>
          </a:extLst>
        </xdr:cNvPr>
        <xdr:cNvSpPr txBox="1">
          <a:spLocks noChangeArrowheads="1"/>
        </xdr:cNvSpPr>
      </xdr:nvSpPr>
      <xdr:spPr bwMode="auto">
        <a:xfrm>
          <a:off x="5959041" y="471115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991" name="Text Box 777">
          <a:extLst>
            <a:ext uri="{FF2B5EF4-FFF2-40B4-BE49-F238E27FC236}">
              <a16:creationId xmlns:a16="http://schemas.microsoft.com/office/drawing/2014/main" id="{5B3EDA61-0AC8-42D9-ACF0-6B73C9A1DE35}"/>
            </a:ext>
          </a:extLst>
        </xdr:cNvPr>
        <xdr:cNvSpPr txBox="1">
          <a:spLocks noChangeArrowheads="1"/>
        </xdr:cNvSpPr>
      </xdr:nvSpPr>
      <xdr:spPr bwMode="auto">
        <a:xfrm>
          <a:off x="6460680" y="892632"/>
          <a:ext cx="4191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18</xdr:col>
      <xdr:colOff>768803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id="{CDFCBBD3-A03E-4FEF-A902-92509DC1A0AC}"/>
            </a:ext>
          </a:extLst>
        </xdr:cNvPr>
        <xdr:cNvSpPr/>
      </xdr:nvSpPr>
      <xdr:spPr bwMode="auto">
        <a:xfrm>
          <a:off x="12015923" y="1522368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13608</xdr:rowOff>
    </xdr:from>
    <xdr:to>
      <xdr:col>11</xdr:col>
      <xdr:colOff>170090</xdr:colOff>
      <xdr:row>17</xdr:row>
      <xdr:rowOff>149680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FBA939AB-6746-4029-AF75-D93189892A89}"/>
            </a:ext>
          </a:extLst>
        </xdr:cNvPr>
        <xdr:cNvSpPr/>
      </xdr:nvSpPr>
      <xdr:spPr bwMode="auto">
        <a:xfrm>
          <a:off x="6957060" y="286348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13608</xdr:rowOff>
    </xdr:from>
    <xdr:to>
      <xdr:col>13</xdr:col>
      <xdr:colOff>170090</xdr:colOff>
      <xdr:row>17</xdr:row>
      <xdr:rowOff>149680</xdr:rowOff>
    </xdr:to>
    <xdr:sp macro="" textlink="">
      <xdr:nvSpPr>
        <xdr:cNvPr id="994" name="六角形 993">
          <a:extLst>
            <a:ext uri="{FF2B5EF4-FFF2-40B4-BE49-F238E27FC236}">
              <a16:creationId xmlns:a16="http://schemas.microsoft.com/office/drawing/2014/main" id="{B217474F-DB48-4E9C-9053-20848D3D46DA}"/>
            </a:ext>
          </a:extLst>
        </xdr:cNvPr>
        <xdr:cNvSpPr/>
      </xdr:nvSpPr>
      <xdr:spPr bwMode="auto">
        <a:xfrm>
          <a:off x="8221980" y="286348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714137</xdr:colOff>
      <xdr:row>17</xdr:row>
      <xdr:rowOff>18396</xdr:rowOff>
    </xdr:from>
    <xdr:to>
      <xdr:col>15</xdr:col>
      <xdr:colOff>179273</xdr:colOff>
      <xdr:row>17</xdr:row>
      <xdr:rowOff>162353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5BFCBE8A-97EF-4B5E-BAC9-2681E4673AF5}"/>
            </a:ext>
          </a:extLst>
        </xdr:cNvPr>
        <xdr:cNvSpPr/>
      </xdr:nvSpPr>
      <xdr:spPr bwMode="auto">
        <a:xfrm>
          <a:off x="9484757" y="2868276"/>
          <a:ext cx="181416" cy="1439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20475</xdr:colOff>
      <xdr:row>17</xdr:row>
      <xdr:rowOff>27205</xdr:rowOff>
    </xdr:from>
    <xdr:to>
      <xdr:col>17</xdr:col>
      <xdr:colOff>190565</xdr:colOff>
      <xdr:row>17</xdr:row>
      <xdr:rowOff>163277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id="{415DCA8F-FA10-468B-81B0-773F3DC17152}"/>
            </a:ext>
          </a:extLst>
        </xdr:cNvPr>
        <xdr:cNvSpPr/>
      </xdr:nvSpPr>
      <xdr:spPr bwMode="auto">
        <a:xfrm>
          <a:off x="10772295" y="287708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6804</xdr:colOff>
      <xdr:row>17</xdr:row>
      <xdr:rowOff>13608</xdr:rowOff>
    </xdr:from>
    <xdr:to>
      <xdr:col>19</xdr:col>
      <xdr:colOff>176894</xdr:colOff>
      <xdr:row>17</xdr:row>
      <xdr:rowOff>149680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16E6D641-8B59-4838-8F03-2FC0BB97170A}"/>
            </a:ext>
          </a:extLst>
        </xdr:cNvPr>
        <xdr:cNvSpPr/>
      </xdr:nvSpPr>
      <xdr:spPr bwMode="auto">
        <a:xfrm>
          <a:off x="12023544" y="286348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25854</xdr:colOff>
      <xdr:row>25</xdr:row>
      <xdr:rowOff>20412</xdr:rowOff>
    </xdr:from>
    <xdr:to>
      <xdr:col>11</xdr:col>
      <xdr:colOff>195944</xdr:colOff>
      <xdr:row>25</xdr:row>
      <xdr:rowOff>156484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9D0E5637-9847-436C-B2F3-245EE0FBFB77}"/>
            </a:ext>
          </a:extLst>
        </xdr:cNvPr>
        <xdr:cNvSpPr/>
      </xdr:nvSpPr>
      <xdr:spPr bwMode="auto">
        <a:xfrm>
          <a:off x="6982914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3AF979FA-324E-43AF-8D3E-C85074D0BB52}"/>
            </a:ext>
          </a:extLst>
        </xdr:cNvPr>
        <xdr:cNvSpPr/>
      </xdr:nvSpPr>
      <xdr:spPr bwMode="auto">
        <a:xfrm>
          <a:off x="822198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20412</xdr:rowOff>
    </xdr:from>
    <xdr:to>
      <xdr:col>15</xdr:col>
      <xdr:colOff>170090</xdr:colOff>
      <xdr:row>25</xdr:row>
      <xdr:rowOff>156484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970138A4-06B3-4E88-A3E8-1AD1F3F745B1}"/>
            </a:ext>
          </a:extLst>
        </xdr:cNvPr>
        <xdr:cNvSpPr/>
      </xdr:nvSpPr>
      <xdr:spPr bwMode="auto">
        <a:xfrm>
          <a:off x="948690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35378</xdr:colOff>
      <xdr:row>25</xdr:row>
      <xdr:rowOff>27216</xdr:rowOff>
    </xdr:from>
    <xdr:to>
      <xdr:col>17</xdr:col>
      <xdr:colOff>208190</xdr:colOff>
      <xdr:row>25</xdr:row>
      <xdr:rowOff>163288</xdr:rowOff>
    </xdr:to>
    <xdr:sp macro="" textlink="">
      <xdr:nvSpPr>
        <xdr:cNvPr id="1001" name="六角形 1000">
          <a:extLst>
            <a:ext uri="{FF2B5EF4-FFF2-40B4-BE49-F238E27FC236}">
              <a16:creationId xmlns:a16="http://schemas.microsoft.com/office/drawing/2014/main" id="{2A1C88B9-E6F8-4812-BF3B-D5DAFFC6D323}"/>
            </a:ext>
          </a:extLst>
        </xdr:cNvPr>
        <xdr:cNvSpPr/>
      </xdr:nvSpPr>
      <xdr:spPr bwMode="auto">
        <a:xfrm>
          <a:off x="10787198" y="4218216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27216</xdr:rowOff>
    </xdr:from>
    <xdr:to>
      <xdr:col>19</xdr:col>
      <xdr:colOff>170090</xdr:colOff>
      <xdr:row>25</xdr:row>
      <xdr:rowOff>163288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AF96D8F8-D5B9-4EA5-B669-7423034531AD}"/>
            </a:ext>
          </a:extLst>
        </xdr:cNvPr>
        <xdr:cNvSpPr/>
      </xdr:nvSpPr>
      <xdr:spPr bwMode="auto">
        <a:xfrm>
          <a:off x="12016740" y="421821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27216</xdr:colOff>
      <xdr:row>28</xdr:row>
      <xdr:rowOff>20412</xdr:rowOff>
    </xdr:from>
    <xdr:ext cx="342377" cy="317990"/>
    <xdr:grpSp>
      <xdr:nvGrpSpPr>
        <xdr:cNvPr id="1003" name="Group 6672">
          <a:extLst>
            <a:ext uri="{FF2B5EF4-FFF2-40B4-BE49-F238E27FC236}">
              <a16:creationId xmlns:a16="http://schemas.microsoft.com/office/drawing/2014/main" id="{77C2EB5A-AA0B-461B-B80C-207D839547A4}"/>
            </a:ext>
          </a:extLst>
        </xdr:cNvPr>
        <xdr:cNvGrpSpPr>
          <a:grpSpLocks/>
        </xdr:cNvGrpSpPr>
      </xdr:nvGrpSpPr>
      <xdr:grpSpPr bwMode="auto">
        <a:xfrm>
          <a:off x="9988522" y="5010283"/>
          <a:ext cx="342377" cy="317990"/>
          <a:chOff x="536" y="110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id="{51F01C5E-A120-CB49-2F1C-339E3E7C12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id="{A743B893-FC23-3259-7193-87F618A73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13</xdr:col>
      <xdr:colOff>0</xdr:colOff>
      <xdr:row>33</xdr:row>
      <xdr:rowOff>20412</xdr:rowOff>
    </xdr:from>
    <xdr:to>
      <xdr:col>13</xdr:col>
      <xdr:colOff>170090</xdr:colOff>
      <xdr:row>33</xdr:row>
      <xdr:rowOff>156484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CCC2857F-EF87-43F5-8F36-5440BD328E17}"/>
            </a:ext>
          </a:extLst>
        </xdr:cNvPr>
        <xdr:cNvSpPr/>
      </xdr:nvSpPr>
      <xdr:spPr bwMode="auto">
        <a:xfrm>
          <a:off x="8221980" y="555253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33</xdr:row>
      <xdr:rowOff>13608</xdr:rowOff>
    </xdr:from>
    <xdr:to>
      <xdr:col>17</xdr:col>
      <xdr:colOff>183698</xdr:colOff>
      <xdr:row>33</xdr:row>
      <xdr:rowOff>149680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F8992B91-8933-44DF-912E-3346E8B0333B}"/>
            </a:ext>
          </a:extLst>
        </xdr:cNvPr>
        <xdr:cNvSpPr/>
      </xdr:nvSpPr>
      <xdr:spPr bwMode="auto">
        <a:xfrm>
          <a:off x="10765428" y="554572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2720</xdr:colOff>
      <xdr:row>33</xdr:row>
      <xdr:rowOff>20412</xdr:rowOff>
    </xdr:from>
    <xdr:to>
      <xdr:col>19</xdr:col>
      <xdr:colOff>175532</xdr:colOff>
      <xdr:row>33</xdr:row>
      <xdr:rowOff>156484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2B7E24F7-5654-4B3E-A86D-16831300DE06}"/>
            </a:ext>
          </a:extLst>
        </xdr:cNvPr>
        <xdr:cNvSpPr/>
      </xdr:nvSpPr>
      <xdr:spPr bwMode="auto">
        <a:xfrm>
          <a:off x="12019460" y="5552532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193629</xdr:colOff>
      <xdr:row>36</xdr:row>
      <xdr:rowOff>87213</xdr:rowOff>
    </xdr:from>
    <xdr:to>
      <xdr:col>18</xdr:col>
      <xdr:colOff>363719</xdr:colOff>
      <xdr:row>37</xdr:row>
      <xdr:rowOff>53196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5B8EBB9D-6AAF-4D78-8E8B-D13B983280DF}"/>
            </a:ext>
          </a:extLst>
        </xdr:cNvPr>
        <xdr:cNvSpPr/>
      </xdr:nvSpPr>
      <xdr:spPr bwMode="auto">
        <a:xfrm>
          <a:off x="11577909" y="6122253"/>
          <a:ext cx="170090" cy="13362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521</xdr:colOff>
      <xdr:row>40</xdr:row>
      <xdr:rowOff>166250</xdr:rowOff>
    </xdr:from>
    <xdr:to>
      <xdr:col>11</xdr:col>
      <xdr:colOff>195629</xdr:colOff>
      <xdr:row>42</xdr:row>
      <xdr:rowOff>19751</xdr:rowOff>
    </xdr:to>
    <xdr:sp macro="" textlink="">
      <xdr:nvSpPr>
        <xdr:cNvPr id="1010" name="六角形 1009">
          <a:extLst>
            <a:ext uri="{FF2B5EF4-FFF2-40B4-BE49-F238E27FC236}">
              <a16:creationId xmlns:a16="http://schemas.microsoft.com/office/drawing/2014/main" id="{93111663-9B26-436E-B4F0-D84D01A2C9E8}"/>
            </a:ext>
          </a:extLst>
        </xdr:cNvPr>
        <xdr:cNvSpPr/>
      </xdr:nvSpPr>
      <xdr:spPr bwMode="auto">
        <a:xfrm>
          <a:off x="6957581" y="6871850"/>
          <a:ext cx="195108" cy="18878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13608</xdr:colOff>
      <xdr:row>41</xdr:row>
      <xdr:rowOff>27215</xdr:rowOff>
    </xdr:from>
    <xdr:to>
      <xdr:col>19</xdr:col>
      <xdr:colOff>228600</xdr:colOff>
      <xdr:row>42</xdr:row>
      <xdr:rowOff>9524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id="{DB72FBE4-D101-4F42-B740-D68E49F7186B}"/>
            </a:ext>
          </a:extLst>
        </xdr:cNvPr>
        <xdr:cNvSpPr/>
      </xdr:nvSpPr>
      <xdr:spPr bwMode="auto">
        <a:xfrm>
          <a:off x="12030348" y="6900455"/>
          <a:ext cx="214992" cy="1499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747344</xdr:colOff>
      <xdr:row>49</xdr:row>
      <xdr:rowOff>22610</xdr:rowOff>
    </xdr:from>
    <xdr:to>
      <xdr:col>15</xdr:col>
      <xdr:colOff>212480</xdr:colOff>
      <xdr:row>49</xdr:row>
      <xdr:rowOff>161193</xdr:rowOff>
    </xdr:to>
    <xdr:sp macro="" textlink="">
      <xdr:nvSpPr>
        <xdr:cNvPr id="1012" name="六角形 1011">
          <a:extLst>
            <a:ext uri="{FF2B5EF4-FFF2-40B4-BE49-F238E27FC236}">
              <a16:creationId xmlns:a16="http://schemas.microsoft.com/office/drawing/2014/main" id="{39E8024F-0EB9-43B8-984E-04ECEE6FB66D}"/>
            </a:ext>
          </a:extLst>
        </xdr:cNvPr>
        <xdr:cNvSpPr/>
      </xdr:nvSpPr>
      <xdr:spPr bwMode="auto">
        <a:xfrm>
          <a:off x="9487484" y="8236970"/>
          <a:ext cx="211896" cy="1385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7140</xdr:colOff>
      <xdr:row>49</xdr:row>
      <xdr:rowOff>19539</xdr:rowOff>
    </xdr:from>
    <xdr:to>
      <xdr:col>17</xdr:col>
      <xdr:colOff>149277</xdr:colOff>
      <xdr:row>49</xdr:row>
      <xdr:rowOff>159633</xdr:rowOff>
    </xdr:to>
    <xdr:sp macro="" textlink="">
      <xdr:nvSpPr>
        <xdr:cNvPr id="1013" name="六角形 1012">
          <a:extLst>
            <a:ext uri="{FF2B5EF4-FFF2-40B4-BE49-F238E27FC236}">
              <a16:creationId xmlns:a16="http://schemas.microsoft.com/office/drawing/2014/main" id="{20123711-7147-4D86-8C81-519F35B56CFA}"/>
            </a:ext>
          </a:extLst>
        </xdr:cNvPr>
        <xdr:cNvSpPr/>
      </xdr:nvSpPr>
      <xdr:spPr bwMode="auto">
        <a:xfrm>
          <a:off x="10758960" y="8233899"/>
          <a:ext cx="142137" cy="14009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7793</xdr:colOff>
      <xdr:row>49</xdr:row>
      <xdr:rowOff>10948</xdr:rowOff>
    </xdr:from>
    <xdr:to>
      <xdr:col>19</xdr:col>
      <xdr:colOff>224440</xdr:colOff>
      <xdr:row>49</xdr:row>
      <xdr:rowOff>161192</xdr:rowOff>
    </xdr:to>
    <xdr:sp macro="" textlink="">
      <xdr:nvSpPr>
        <xdr:cNvPr id="1014" name="六角形 1013">
          <a:extLst>
            <a:ext uri="{FF2B5EF4-FFF2-40B4-BE49-F238E27FC236}">
              <a16:creationId xmlns:a16="http://schemas.microsoft.com/office/drawing/2014/main" id="{484E3DF5-C55B-4110-8F7B-CA2BA2931E6A}"/>
            </a:ext>
          </a:extLst>
        </xdr:cNvPr>
        <xdr:cNvSpPr/>
      </xdr:nvSpPr>
      <xdr:spPr bwMode="auto">
        <a:xfrm>
          <a:off x="12024533" y="8225308"/>
          <a:ext cx="216647" cy="1502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738638</xdr:colOff>
      <xdr:row>56</xdr:row>
      <xdr:rowOff>171206</xdr:rowOff>
    </xdr:from>
    <xdr:to>
      <xdr:col>13</xdr:col>
      <xdr:colOff>219073</xdr:colOff>
      <xdr:row>58</xdr:row>
      <xdr:rowOff>7920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6B592303-5335-4F9C-B63B-483C36889372}"/>
            </a:ext>
          </a:extLst>
        </xdr:cNvPr>
        <xdr:cNvSpPr/>
      </xdr:nvSpPr>
      <xdr:spPr bwMode="auto">
        <a:xfrm>
          <a:off x="8221478" y="9559046"/>
          <a:ext cx="219575" cy="17199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20488</xdr:colOff>
      <xdr:row>57</xdr:row>
      <xdr:rowOff>4991</xdr:rowOff>
    </xdr:from>
    <xdr:to>
      <xdr:col>15</xdr:col>
      <xdr:colOff>249781</xdr:colOff>
      <xdr:row>57</xdr:row>
      <xdr:rowOff>153855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CBEDDEB8-8965-4EE4-929D-B85133955092}"/>
            </a:ext>
          </a:extLst>
        </xdr:cNvPr>
        <xdr:cNvSpPr/>
      </xdr:nvSpPr>
      <xdr:spPr bwMode="auto">
        <a:xfrm>
          <a:off x="9507388" y="9560471"/>
          <a:ext cx="229293" cy="1488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13308</xdr:colOff>
      <xdr:row>52</xdr:row>
      <xdr:rowOff>129612</xdr:rowOff>
    </xdr:from>
    <xdr:ext cx="952618" cy="292547"/>
    <xdr:sp macro="" textlink="">
      <xdr:nvSpPr>
        <xdr:cNvPr id="1017" name="Text Box 303">
          <a:extLst>
            <a:ext uri="{FF2B5EF4-FFF2-40B4-BE49-F238E27FC236}">
              <a16:creationId xmlns:a16="http://schemas.microsoft.com/office/drawing/2014/main" id="{40CF754B-85A7-4E34-AC9F-5EF49C6A1C7C}"/>
            </a:ext>
          </a:extLst>
        </xdr:cNvPr>
        <xdr:cNvSpPr txBox="1">
          <a:spLocks noChangeArrowheads="1"/>
        </xdr:cNvSpPr>
      </xdr:nvSpPr>
      <xdr:spPr bwMode="auto">
        <a:xfrm>
          <a:off x="2543148" y="8846892"/>
          <a:ext cx="952618" cy="29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    懐かしい味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715197</xdr:colOff>
      <xdr:row>53</xdr:row>
      <xdr:rowOff>32957</xdr:rowOff>
    </xdr:from>
    <xdr:to>
      <xdr:col>16</xdr:col>
      <xdr:colOff>109679</xdr:colOff>
      <xdr:row>53</xdr:row>
      <xdr:rowOff>169399</xdr:rowOff>
    </xdr:to>
    <xdr:sp macro="" textlink="">
      <xdr:nvSpPr>
        <xdr:cNvPr id="1018" name="AutoShape 857">
          <a:extLst>
            <a:ext uri="{FF2B5EF4-FFF2-40B4-BE49-F238E27FC236}">
              <a16:creationId xmlns:a16="http://schemas.microsoft.com/office/drawing/2014/main" id="{F355BB32-9A83-4E4D-9801-163A9B2A5E95}"/>
            </a:ext>
          </a:extLst>
        </xdr:cNvPr>
        <xdr:cNvSpPr>
          <a:spLocks noChangeArrowheads="1"/>
        </xdr:cNvSpPr>
      </xdr:nvSpPr>
      <xdr:spPr bwMode="auto">
        <a:xfrm>
          <a:off x="10118277" y="8917877"/>
          <a:ext cx="110762" cy="136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5781</xdr:colOff>
      <xdr:row>48</xdr:row>
      <xdr:rowOff>8734</xdr:rowOff>
    </xdr:from>
    <xdr:ext cx="375296" cy="159531"/>
    <xdr:sp macro="" textlink="">
      <xdr:nvSpPr>
        <xdr:cNvPr id="1019" name="Text Box 637">
          <a:extLst>
            <a:ext uri="{FF2B5EF4-FFF2-40B4-BE49-F238E27FC236}">
              <a16:creationId xmlns:a16="http://schemas.microsoft.com/office/drawing/2014/main" id="{CB505D8A-1C79-4654-AE1F-96297CF90EDC}"/>
            </a:ext>
          </a:extLst>
        </xdr:cNvPr>
        <xdr:cNvSpPr txBox="1">
          <a:spLocks noChangeArrowheads="1"/>
        </xdr:cNvSpPr>
      </xdr:nvSpPr>
      <xdr:spPr bwMode="auto">
        <a:xfrm>
          <a:off x="5697921" y="8055454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15</xdr:col>
      <xdr:colOff>687156</xdr:colOff>
      <xdr:row>27</xdr:row>
      <xdr:rowOff>81626</xdr:rowOff>
    </xdr:from>
    <xdr:to>
      <xdr:col>16</xdr:col>
      <xdr:colOff>134705</xdr:colOff>
      <xdr:row>28</xdr:row>
      <xdr:rowOff>53051</xdr:rowOff>
    </xdr:to>
    <xdr:grpSp>
      <xdr:nvGrpSpPr>
        <xdr:cNvPr id="1020" name="Group 1209">
          <a:extLst>
            <a:ext uri="{FF2B5EF4-FFF2-40B4-BE49-F238E27FC236}">
              <a16:creationId xmlns:a16="http://schemas.microsoft.com/office/drawing/2014/main" id="{38D03835-30AC-42C8-9DFC-D6A11AD2143E}"/>
            </a:ext>
          </a:extLst>
        </xdr:cNvPr>
        <xdr:cNvGrpSpPr>
          <a:grpSpLocks/>
        </xdr:cNvGrpSpPr>
      </xdr:nvGrpSpPr>
      <xdr:grpSpPr bwMode="auto">
        <a:xfrm rot="1517176">
          <a:off x="10648462" y="4893287"/>
          <a:ext cx="154243" cy="149635"/>
          <a:chOff x="718" y="97"/>
          <a:chExt cx="23" cy="15"/>
        </a:xfrm>
      </xdr:grpSpPr>
      <xdr:sp macro="" textlink="">
        <xdr:nvSpPr>
          <xdr:cNvPr id="1021" name="Freeform 1210">
            <a:extLst>
              <a:ext uri="{FF2B5EF4-FFF2-40B4-BE49-F238E27FC236}">
                <a16:creationId xmlns:a16="http://schemas.microsoft.com/office/drawing/2014/main" id="{6F0D9FDF-61C5-AD23-ADAB-5C6AD5D2FAC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2" name="Freeform 1211">
            <a:extLst>
              <a:ext uri="{FF2B5EF4-FFF2-40B4-BE49-F238E27FC236}">
                <a16:creationId xmlns:a16="http://schemas.microsoft.com/office/drawing/2014/main" id="{B842603C-87C4-4154-4222-66F9C3AF9A2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348297</xdr:colOff>
      <xdr:row>17</xdr:row>
      <xdr:rowOff>151950</xdr:rowOff>
    </xdr:from>
    <xdr:ext cx="336631" cy="433004"/>
    <xdr:sp macro="" textlink="">
      <xdr:nvSpPr>
        <xdr:cNvPr id="1023" name="Text Box 303">
          <a:extLst>
            <a:ext uri="{FF2B5EF4-FFF2-40B4-BE49-F238E27FC236}">
              <a16:creationId xmlns:a16="http://schemas.microsoft.com/office/drawing/2014/main" id="{0A2C0C33-BA24-4EB4-B384-94E9A61B4607}"/>
            </a:ext>
          </a:extLst>
        </xdr:cNvPr>
        <xdr:cNvSpPr txBox="1">
          <a:spLocks noChangeArrowheads="1"/>
        </xdr:cNvSpPr>
      </xdr:nvSpPr>
      <xdr:spPr bwMode="auto">
        <a:xfrm>
          <a:off x="6040437" y="300183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1024" name="グループ化 1023">
          <a:extLst>
            <a:ext uri="{FF2B5EF4-FFF2-40B4-BE49-F238E27FC236}">
              <a16:creationId xmlns:a16="http://schemas.microsoft.com/office/drawing/2014/main" id="{60041911-487D-43AB-803E-DCA989CD7D58}"/>
            </a:ext>
          </a:extLst>
        </xdr:cNvPr>
        <xdr:cNvGrpSpPr/>
      </xdr:nvGrpSpPr>
      <xdr:grpSpPr>
        <a:xfrm rot="9563445">
          <a:off x="4845274" y="4762685"/>
          <a:ext cx="550047" cy="955588"/>
          <a:chOff x="6225268" y="5116286"/>
          <a:chExt cx="612156" cy="906865"/>
        </a:xfrm>
      </xdr:grpSpPr>
      <xdr:sp macro="" textlink="">
        <xdr:nvSpPr>
          <xdr:cNvPr id="1025" name="Freeform 885">
            <a:extLst>
              <a:ext uri="{FF2B5EF4-FFF2-40B4-BE49-F238E27FC236}">
                <a16:creationId xmlns:a16="http://schemas.microsoft.com/office/drawing/2014/main" id="{2853FDEB-EF05-D9D8-C149-BC863517DC61}"/>
              </a:ext>
            </a:extLst>
          </xdr:cNvPr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Line 886">
            <a:extLst>
              <a:ext uri="{FF2B5EF4-FFF2-40B4-BE49-F238E27FC236}">
                <a16:creationId xmlns:a16="http://schemas.microsoft.com/office/drawing/2014/main" id="{CA5D359A-0EC7-97C4-626A-64694C73AABD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92886</xdr:colOff>
      <xdr:row>27</xdr:row>
      <xdr:rowOff>43923</xdr:rowOff>
    </xdr:from>
    <xdr:ext cx="361950" cy="165173"/>
    <xdr:sp macro="" textlink="">
      <xdr:nvSpPr>
        <xdr:cNvPr id="1027" name="Text Box 1140">
          <a:extLst>
            <a:ext uri="{FF2B5EF4-FFF2-40B4-BE49-F238E27FC236}">
              <a16:creationId xmlns:a16="http://schemas.microsoft.com/office/drawing/2014/main" id="{83B8CD6A-4EF0-443A-AB1F-B84F79B28C6E}"/>
            </a:ext>
          </a:extLst>
        </xdr:cNvPr>
        <xdr:cNvSpPr txBox="1">
          <a:spLocks noChangeArrowheads="1"/>
        </xdr:cNvSpPr>
      </xdr:nvSpPr>
      <xdr:spPr bwMode="auto">
        <a:xfrm>
          <a:off x="5152566" y="4570203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508002</xdr:colOff>
      <xdr:row>28</xdr:row>
      <xdr:rowOff>84669</xdr:rowOff>
    </xdr:from>
    <xdr:to>
      <xdr:col>7</xdr:col>
      <xdr:colOff>605367</xdr:colOff>
      <xdr:row>29</xdr:row>
      <xdr:rowOff>116636</xdr:rowOff>
    </xdr:to>
    <xdr:cxnSp macro="">
      <xdr:nvCxnSpPr>
        <xdr:cNvPr id="1028" name="AutoShape 416">
          <a:extLst>
            <a:ext uri="{FF2B5EF4-FFF2-40B4-BE49-F238E27FC236}">
              <a16:creationId xmlns:a16="http://schemas.microsoft.com/office/drawing/2014/main" id="{D1AD080E-8B4A-4502-9ABA-6986F2B491E6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935222" y="4778589"/>
          <a:ext cx="97365" cy="19960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145709</xdr:colOff>
      <xdr:row>26</xdr:row>
      <xdr:rowOff>106119</xdr:rowOff>
    </xdr:from>
    <xdr:to>
      <xdr:col>10</xdr:col>
      <xdr:colOff>692363</xdr:colOff>
      <xdr:row>32</xdr:row>
      <xdr:rowOff>171184</xdr:rowOff>
    </xdr:to>
    <xdr:grpSp>
      <xdr:nvGrpSpPr>
        <xdr:cNvPr id="1029" name="グループ化 1028">
          <a:extLst>
            <a:ext uri="{FF2B5EF4-FFF2-40B4-BE49-F238E27FC236}">
              <a16:creationId xmlns:a16="http://schemas.microsoft.com/office/drawing/2014/main" id="{D781256C-63E7-4C79-A1C5-69E695690D66}"/>
            </a:ext>
          </a:extLst>
        </xdr:cNvPr>
        <xdr:cNvGrpSpPr/>
      </xdr:nvGrpSpPr>
      <xdr:grpSpPr>
        <a:xfrm rot="10800000">
          <a:off x="5866854" y="4739571"/>
          <a:ext cx="1253348" cy="1134323"/>
          <a:chOff x="848179" y="6513327"/>
          <a:chExt cx="1317726" cy="1099184"/>
        </a:xfrm>
      </xdr:grpSpPr>
      <xdr:sp macro="" textlink="">
        <xdr:nvSpPr>
          <xdr:cNvPr id="1030" name="Line 407">
            <a:extLst>
              <a:ext uri="{FF2B5EF4-FFF2-40B4-BE49-F238E27FC236}">
                <a16:creationId xmlns:a16="http://schemas.microsoft.com/office/drawing/2014/main" id="{BBCEF114-6F79-56C8-05DC-F776B3673751}"/>
              </a:ext>
            </a:extLst>
          </xdr:cNvPr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Freeform 1229">
            <a:extLst>
              <a:ext uri="{FF2B5EF4-FFF2-40B4-BE49-F238E27FC236}">
                <a16:creationId xmlns:a16="http://schemas.microsoft.com/office/drawing/2014/main" id="{3D02DFB0-D2A0-A990-5FDC-2D2106EA1911}"/>
              </a:ext>
            </a:extLst>
          </xdr:cNvPr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Oval 1232">
            <a:extLst>
              <a:ext uri="{FF2B5EF4-FFF2-40B4-BE49-F238E27FC236}">
                <a16:creationId xmlns:a16="http://schemas.microsoft.com/office/drawing/2014/main" id="{96948DBF-3E37-EBEB-EC6A-5198AA7F5E5F}"/>
              </a:ext>
            </a:extLst>
          </xdr:cNvPr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033" name="Group 1233">
            <a:extLst>
              <a:ext uri="{FF2B5EF4-FFF2-40B4-BE49-F238E27FC236}">
                <a16:creationId xmlns:a16="http://schemas.microsoft.com/office/drawing/2014/main" id="{B2B0901D-8E99-4026-B34B-541F946723A9}"/>
              </a:ext>
            </a:extLst>
          </xdr:cNvPr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1041" name="Freeform 1234">
              <a:extLst>
                <a:ext uri="{FF2B5EF4-FFF2-40B4-BE49-F238E27FC236}">
                  <a16:creationId xmlns:a16="http://schemas.microsoft.com/office/drawing/2014/main" id="{11B97EB9-B337-D286-8373-622923A958AD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2" name="Freeform 1235">
              <a:extLst>
                <a:ext uri="{FF2B5EF4-FFF2-40B4-BE49-F238E27FC236}">
                  <a16:creationId xmlns:a16="http://schemas.microsoft.com/office/drawing/2014/main" id="{487F4B6A-8B03-3656-F512-A05C5524EF07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034" name="Group 1475">
            <a:extLst>
              <a:ext uri="{FF2B5EF4-FFF2-40B4-BE49-F238E27FC236}">
                <a16:creationId xmlns:a16="http://schemas.microsoft.com/office/drawing/2014/main" id="{3C84C755-3AF3-5D0F-A7CC-450C5BA33512}"/>
              </a:ext>
            </a:extLst>
          </xdr:cNvPr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1039" name="Freeform 1476">
              <a:extLst>
                <a:ext uri="{FF2B5EF4-FFF2-40B4-BE49-F238E27FC236}">
                  <a16:creationId xmlns:a16="http://schemas.microsoft.com/office/drawing/2014/main" id="{14178B5F-2F4C-CEF3-0EF9-85584D630FDA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0" name="Freeform 1477">
              <a:extLst>
                <a:ext uri="{FF2B5EF4-FFF2-40B4-BE49-F238E27FC236}">
                  <a16:creationId xmlns:a16="http://schemas.microsoft.com/office/drawing/2014/main" id="{89A2B48B-85F1-4505-D4A1-BC338BD97726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035" name="Freeform 1478">
            <a:extLst>
              <a:ext uri="{FF2B5EF4-FFF2-40B4-BE49-F238E27FC236}">
                <a16:creationId xmlns:a16="http://schemas.microsoft.com/office/drawing/2014/main" id="{29B46985-05BF-4B8B-885C-D2339BF2EE9E}"/>
              </a:ext>
            </a:extLst>
          </xdr:cNvPr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6" name="Line 407">
            <a:extLst>
              <a:ext uri="{FF2B5EF4-FFF2-40B4-BE49-F238E27FC236}">
                <a16:creationId xmlns:a16="http://schemas.microsoft.com/office/drawing/2014/main" id="{60C3173C-361A-C1FE-C063-68D971BADA16}"/>
              </a:ext>
            </a:extLst>
          </xdr:cNvPr>
          <xdr:cNvSpPr>
            <a:spLocks noChangeShapeType="1"/>
          </xdr:cNvSpPr>
        </xdr:nvSpPr>
        <xdr:spPr bwMode="auto">
          <a:xfrm flipV="1">
            <a:off x="997278" y="6639895"/>
            <a:ext cx="9525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AutoShape 1653">
            <a:extLst>
              <a:ext uri="{FF2B5EF4-FFF2-40B4-BE49-F238E27FC236}">
                <a16:creationId xmlns:a16="http://schemas.microsoft.com/office/drawing/2014/main" id="{2CAEDA7F-FE3B-0D27-0C0E-5A9888E5107D}"/>
              </a:ext>
            </a:extLst>
          </xdr:cNvPr>
          <xdr:cNvSpPr>
            <a:spLocks/>
          </xdr:cNvSpPr>
        </xdr:nvSpPr>
        <xdr:spPr bwMode="auto">
          <a:xfrm flipH="1">
            <a:off x="1309082" y="6838195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38" name="AutoShape 1653">
            <a:extLst>
              <a:ext uri="{FF2B5EF4-FFF2-40B4-BE49-F238E27FC236}">
                <a16:creationId xmlns:a16="http://schemas.microsoft.com/office/drawing/2014/main" id="{E6BCDD4A-31C7-FFBE-B03E-DACCC5D8A870}"/>
              </a:ext>
            </a:extLst>
          </xdr:cNvPr>
          <xdr:cNvSpPr>
            <a:spLocks/>
          </xdr:cNvSpPr>
        </xdr:nvSpPr>
        <xdr:spPr bwMode="auto">
          <a:xfrm flipH="1">
            <a:off x="1334590" y="7304560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178300</xdr:colOff>
      <xdr:row>27</xdr:row>
      <xdr:rowOff>70775</xdr:rowOff>
    </xdr:from>
    <xdr:ext cx="428625" cy="168508"/>
    <xdr:sp macro="" textlink="">
      <xdr:nvSpPr>
        <xdr:cNvPr id="1043" name="Text Box 1480">
          <a:extLst>
            <a:ext uri="{FF2B5EF4-FFF2-40B4-BE49-F238E27FC236}">
              <a16:creationId xmlns:a16="http://schemas.microsoft.com/office/drawing/2014/main" id="{98838786-4B1A-44AA-9ACC-BA2E3605AB46}"/>
            </a:ext>
          </a:extLst>
        </xdr:cNvPr>
        <xdr:cNvSpPr txBox="1">
          <a:spLocks noChangeArrowheads="1"/>
        </xdr:cNvSpPr>
      </xdr:nvSpPr>
      <xdr:spPr bwMode="auto">
        <a:xfrm>
          <a:off x="6502900" y="459705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10</xdr:col>
      <xdr:colOff>205388</xdr:colOff>
      <xdr:row>28</xdr:row>
      <xdr:rowOff>154213</xdr:rowOff>
    </xdr:from>
    <xdr:ext cx="428625" cy="168508"/>
    <xdr:sp macro="" textlink="">
      <xdr:nvSpPr>
        <xdr:cNvPr id="1044" name="Text Box 1481">
          <a:extLst>
            <a:ext uri="{FF2B5EF4-FFF2-40B4-BE49-F238E27FC236}">
              <a16:creationId xmlns:a16="http://schemas.microsoft.com/office/drawing/2014/main" id="{DB49BE13-B880-4CD4-AAB7-D094F6A68E48}"/>
            </a:ext>
          </a:extLst>
        </xdr:cNvPr>
        <xdr:cNvSpPr txBox="1">
          <a:spLocks noChangeArrowheads="1"/>
        </xdr:cNvSpPr>
      </xdr:nvSpPr>
      <xdr:spPr bwMode="auto">
        <a:xfrm>
          <a:off x="6529988" y="484813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15</xdr:col>
      <xdr:colOff>400516</xdr:colOff>
      <xdr:row>62</xdr:row>
      <xdr:rowOff>146969</xdr:rowOff>
    </xdr:from>
    <xdr:ext cx="339503" cy="198003"/>
    <xdr:sp macro="" textlink="">
      <xdr:nvSpPr>
        <xdr:cNvPr id="1045" name="Text Box 303">
          <a:extLst>
            <a:ext uri="{FF2B5EF4-FFF2-40B4-BE49-F238E27FC236}">
              <a16:creationId xmlns:a16="http://schemas.microsoft.com/office/drawing/2014/main" id="{A052F52A-FB8E-4086-A5CF-1B34B7FB1B17}"/>
            </a:ext>
          </a:extLst>
        </xdr:cNvPr>
        <xdr:cNvSpPr txBox="1">
          <a:spLocks noChangeArrowheads="1"/>
        </xdr:cNvSpPr>
      </xdr:nvSpPr>
      <xdr:spPr bwMode="auto">
        <a:xfrm>
          <a:off x="9887416" y="10540649"/>
          <a:ext cx="339503" cy="19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16</xdr:col>
      <xdr:colOff>88325</xdr:colOff>
      <xdr:row>61</xdr:row>
      <xdr:rowOff>10587</xdr:rowOff>
    </xdr:from>
    <xdr:ext cx="441146" cy="205377"/>
    <xdr:sp macro="" textlink="">
      <xdr:nvSpPr>
        <xdr:cNvPr id="1046" name="Text Box 303">
          <a:extLst>
            <a:ext uri="{FF2B5EF4-FFF2-40B4-BE49-F238E27FC236}">
              <a16:creationId xmlns:a16="http://schemas.microsoft.com/office/drawing/2014/main" id="{0DDED410-F4BA-4894-AC48-D2C23CCA8143}"/>
            </a:ext>
          </a:extLst>
        </xdr:cNvPr>
        <xdr:cNvSpPr txBox="1">
          <a:spLocks noChangeArrowheads="1"/>
        </xdr:cNvSpPr>
      </xdr:nvSpPr>
      <xdr:spPr bwMode="auto">
        <a:xfrm>
          <a:off x="10207685" y="10236627"/>
          <a:ext cx="441146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20</xdr:col>
      <xdr:colOff>444669</xdr:colOff>
      <xdr:row>29</xdr:row>
      <xdr:rowOff>58152</xdr:rowOff>
    </xdr:from>
    <xdr:to>
      <xdr:col>20</xdr:col>
      <xdr:colOff>675287</xdr:colOff>
      <xdr:row>30</xdr:row>
      <xdr:rowOff>83214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82314E44-6AE6-4E42-A014-FD2E603842AB}"/>
            </a:ext>
          </a:extLst>
        </xdr:cNvPr>
        <xdr:cNvSpPr/>
      </xdr:nvSpPr>
      <xdr:spPr bwMode="auto">
        <a:xfrm>
          <a:off x="13093869" y="4919712"/>
          <a:ext cx="184898" cy="1927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37807</xdr:colOff>
      <xdr:row>26</xdr:row>
      <xdr:rowOff>160606</xdr:rowOff>
    </xdr:from>
    <xdr:ext cx="431116" cy="390378"/>
    <xdr:grpSp>
      <xdr:nvGrpSpPr>
        <xdr:cNvPr id="1048" name="Group 6672">
          <a:extLst>
            <a:ext uri="{FF2B5EF4-FFF2-40B4-BE49-F238E27FC236}">
              <a16:creationId xmlns:a16="http://schemas.microsoft.com/office/drawing/2014/main" id="{16279A44-CA57-4F96-AC3C-AF1BD74D5043}"/>
            </a:ext>
          </a:extLst>
        </xdr:cNvPr>
        <xdr:cNvGrpSpPr>
          <a:grpSpLocks/>
        </xdr:cNvGrpSpPr>
      </xdr:nvGrpSpPr>
      <xdr:grpSpPr bwMode="auto">
        <a:xfrm>
          <a:off x="2225484" y="4794058"/>
          <a:ext cx="431116" cy="390378"/>
          <a:chOff x="536" y="110"/>
          <a:chExt cx="46" cy="44"/>
        </a:xfrm>
      </xdr:grpSpPr>
      <xdr:pic>
        <xdr:nvPicPr>
          <xdr:cNvPr id="1049" name="Picture 6673" descr="route2">
            <a:extLst>
              <a:ext uri="{FF2B5EF4-FFF2-40B4-BE49-F238E27FC236}">
                <a16:creationId xmlns:a16="http://schemas.microsoft.com/office/drawing/2014/main" id="{55E9C76B-ECD8-4FFD-97A7-313C87749D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6674">
            <a:extLst>
              <a:ext uri="{FF2B5EF4-FFF2-40B4-BE49-F238E27FC236}">
                <a16:creationId xmlns:a16="http://schemas.microsoft.com/office/drawing/2014/main" id="{B579DB5A-BD6E-035A-8687-D42AD27D3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545477</xdr:colOff>
      <xdr:row>30</xdr:row>
      <xdr:rowOff>79651</xdr:rowOff>
    </xdr:from>
    <xdr:to>
      <xdr:col>13</xdr:col>
      <xdr:colOff>686154</xdr:colOff>
      <xdr:row>31</xdr:row>
      <xdr:rowOff>28566</xdr:rowOff>
    </xdr:to>
    <xdr:sp macro="" textlink="">
      <xdr:nvSpPr>
        <xdr:cNvPr id="1051" name="AutoShape 186">
          <a:extLst>
            <a:ext uri="{FF2B5EF4-FFF2-40B4-BE49-F238E27FC236}">
              <a16:creationId xmlns:a16="http://schemas.microsoft.com/office/drawing/2014/main" id="{3633E795-35E9-4E2B-9E6E-CE4C720F62B0}"/>
            </a:ext>
          </a:extLst>
        </xdr:cNvPr>
        <xdr:cNvSpPr>
          <a:spLocks noChangeArrowheads="1"/>
        </xdr:cNvSpPr>
      </xdr:nvSpPr>
      <xdr:spPr bwMode="auto">
        <a:xfrm>
          <a:off x="8767457" y="5108851"/>
          <a:ext cx="87337" cy="1165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903</xdr:colOff>
      <xdr:row>41</xdr:row>
      <xdr:rowOff>6614</xdr:rowOff>
    </xdr:from>
    <xdr:to>
      <xdr:col>17</xdr:col>
      <xdr:colOff>188517</xdr:colOff>
      <xdr:row>41</xdr:row>
      <xdr:rowOff>155443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E8C6D1C4-3747-4670-85F6-A88C35757207}"/>
            </a:ext>
          </a:extLst>
        </xdr:cNvPr>
        <xdr:cNvSpPr/>
      </xdr:nvSpPr>
      <xdr:spPr bwMode="auto">
        <a:xfrm>
          <a:off x="10752723" y="6879854"/>
          <a:ext cx="187614" cy="1488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322384</xdr:colOff>
      <xdr:row>53</xdr:row>
      <xdr:rowOff>166780</xdr:rowOff>
    </xdr:from>
    <xdr:to>
      <xdr:col>21</xdr:col>
      <xdr:colOff>3457</xdr:colOff>
      <xdr:row>54</xdr:row>
      <xdr:rowOff>42982</xdr:rowOff>
    </xdr:to>
    <xdr:sp macro="" textlink="">
      <xdr:nvSpPr>
        <xdr:cNvPr id="1053" name="Freeform 819">
          <a:extLst>
            <a:ext uri="{FF2B5EF4-FFF2-40B4-BE49-F238E27FC236}">
              <a16:creationId xmlns:a16="http://schemas.microsoft.com/office/drawing/2014/main" id="{6406363A-B26F-4793-99C1-38D475E03D0B}"/>
            </a:ext>
          </a:extLst>
        </xdr:cNvPr>
        <xdr:cNvSpPr>
          <a:spLocks/>
        </xdr:cNvSpPr>
      </xdr:nvSpPr>
      <xdr:spPr bwMode="auto">
        <a:xfrm>
          <a:off x="12971584" y="9051700"/>
          <a:ext cx="313533" cy="4384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646970</xdr:colOff>
      <xdr:row>53</xdr:row>
      <xdr:rowOff>76200</xdr:rowOff>
    </xdr:from>
    <xdr:to>
      <xdr:col>20</xdr:col>
      <xdr:colOff>313595</xdr:colOff>
      <xdr:row>53</xdr:row>
      <xdr:rowOff>85725</xdr:rowOff>
    </xdr:to>
    <xdr:sp macro="" textlink="">
      <xdr:nvSpPr>
        <xdr:cNvPr id="1054" name="Line 820">
          <a:extLst>
            <a:ext uri="{FF2B5EF4-FFF2-40B4-BE49-F238E27FC236}">
              <a16:creationId xmlns:a16="http://schemas.microsoft.com/office/drawing/2014/main" id="{3718F241-CA98-4D22-9BA6-D2561649919B}"/>
            </a:ext>
          </a:extLst>
        </xdr:cNvPr>
        <xdr:cNvSpPr>
          <a:spLocks noChangeShapeType="1"/>
        </xdr:cNvSpPr>
      </xdr:nvSpPr>
      <xdr:spPr bwMode="auto">
        <a:xfrm flipV="1">
          <a:off x="12648470" y="896112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23313</xdr:colOff>
      <xdr:row>54</xdr:row>
      <xdr:rowOff>53133</xdr:rowOff>
    </xdr:from>
    <xdr:ext cx="1013314" cy="326243"/>
    <xdr:sp macro="" textlink="">
      <xdr:nvSpPr>
        <xdr:cNvPr id="1055" name="Text Box 430">
          <a:extLst>
            <a:ext uri="{FF2B5EF4-FFF2-40B4-BE49-F238E27FC236}">
              <a16:creationId xmlns:a16="http://schemas.microsoft.com/office/drawing/2014/main" id="{D8340878-DE67-4E2D-B9FF-174BE5150E18}"/>
            </a:ext>
          </a:extLst>
        </xdr:cNvPr>
        <xdr:cNvSpPr txBox="1">
          <a:spLocks noChangeArrowheads="1"/>
        </xdr:cNvSpPr>
      </xdr:nvSpPr>
      <xdr:spPr bwMode="auto">
        <a:xfrm>
          <a:off x="12040053" y="9105693"/>
          <a:ext cx="101331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</xdr:txBody>
    </xdr:sp>
    <xdr:clientData/>
  </xdr:oneCellAnchor>
  <xdr:twoCellAnchor>
    <xdr:from>
      <xdr:col>19</xdr:col>
      <xdr:colOff>126387</xdr:colOff>
      <xdr:row>53</xdr:row>
      <xdr:rowOff>69272</xdr:rowOff>
    </xdr:from>
    <xdr:to>
      <xdr:col>19</xdr:col>
      <xdr:colOff>727362</xdr:colOff>
      <xdr:row>54</xdr:row>
      <xdr:rowOff>47997</xdr:rowOff>
    </xdr:to>
    <xdr:sp macro="" textlink="">
      <xdr:nvSpPr>
        <xdr:cNvPr id="1056" name="Text Box 1118">
          <a:extLst>
            <a:ext uri="{FF2B5EF4-FFF2-40B4-BE49-F238E27FC236}">
              <a16:creationId xmlns:a16="http://schemas.microsoft.com/office/drawing/2014/main" id="{B4AFCB7F-14F6-49D2-85CB-868511BC2F3F}"/>
            </a:ext>
          </a:extLst>
        </xdr:cNvPr>
        <xdr:cNvSpPr txBox="1">
          <a:spLocks noChangeArrowheads="1"/>
        </xdr:cNvSpPr>
      </xdr:nvSpPr>
      <xdr:spPr bwMode="auto">
        <a:xfrm>
          <a:off x="12143127" y="8954192"/>
          <a:ext cx="509535" cy="1463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20</xdr:col>
      <xdr:colOff>438905</xdr:colOff>
      <xdr:row>54</xdr:row>
      <xdr:rowOff>79581</xdr:rowOff>
    </xdr:from>
    <xdr:to>
      <xdr:col>20</xdr:col>
      <xdr:colOff>684354</xdr:colOff>
      <xdr:row>55</xdr:row>
      <xdr:rowOff>118743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B65255DC-9076-400D-A913-EF554235C7CE}"/>
            </a:ext>
          </a:extLst>
        </xdr:cNvPr>
        <xdr:cNvSpPr/>
      </xdr:nvSpPr>
      <xdr:spPr bwMode="auto">
        <a:xfrm>
          <a:off x="13088105" y="9132141"/>
          <a:ext cx="192109" cy="2068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20</xdr:col>
      <xdr:colOff>256443</xdr:colOff>
      <xdr:row>53</xdr:row>
      <xdr:rowOff>103764</xdr:rowOff>
    </xdr:from>
    <xdr:to>
      <xdr:col>20</xdr:col>
      <xdr:colOff>361950</xdr:colOff>
      <xdr:row>54</xdr:row>
      <xdr:rowOff>148462</xdr:rowOff>
    </xdr:to>
    <xdr:sp macro="" textlink="">
      <xdr:nvSpPr>
        <xdr:cNvPr id="1058" name="Freeform 340">
          <a:extLst>
            <a:ext uri="{FF2B5EF4-FFF2-40B4-BE49-F238E27FC236}">
              <a16:creationId xmlns:a16="http://schemas.microsoft.com/office/drawing/2014/main" id="{8AA6FC7D-5212-4C75-B247-C3EE30C5CCA3}"/>
            </a:ext>
          </a:extLst>
        </xdr:cNvPr>
        <xdr:cNvSpPr>
          <a:spLocks/>
        </xdr:cNvSpPr>
      </xdr:nvSpPr>
      <xdr:spPr bwMode="auto">
        <a:xfrm>
          <a:off x="12905643" y="8988684"/>
          <a:ext cx="105507" cy="21233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290150</xdr:colOff>
      <xdr:row>53</xdr:row>
      <xdr:rowOff>81787</xdr:rowOff>
    </xdr:from>
    <xdr:to>
      <xdr:col>20</xdr:col>
      <xdr:colOff>440352</xdr:colOff>
      <xdr:row>54</xdr:row>
      <xdr:rowOff>70531</xdr:rowOff>
    </xdr:to>
    <xdr:sp macro="" textlink="">
      <xdr:nvSpPr>
        <xdr:cNvPr id="1059" name="Oval 821">
          <a:extLst>
            <a:ext uri="{FF2B5EF4-FFF2-40B4-BE49-F238E27FC236}">
              <a16:creationId xmlns:a16="http://schemas.microsoft.com/office/drawing/2014/main" id="{CAD8EC0D-8F57-4606-9504-A90EF559637D}"/>
            </a:ext>
          </a:extLst>
        </xdr:cNvPr>
        <xdr:cNvSpPr>
          <a:spLocks noChangeArrowheads="1"/>
        </xdr:cNvSpPr>
      </xdr:nvSpPr>
      <xdr:spPr bwMode="auto">
        <a:xfrm>
          <a:off x="12939350" y="8966707"/>
          <a:ext cx="150202" cy="1563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241789</xdr:colOff>
      <xdr:row>55</xdr:row>
      <xdr:rowOff>98914</xdr:rowOff>
    </xdr:from>
    <xdr:to>
      <xdr:col>20</xdr:col>
      <xdr:colOff>373673</xdr:colOff>
      <xdr:row>56</xdr:row>
      <xdr:rowOff>145803</xdr:rowOff>
    </xdr:to>
    <xdr:sp macro="" textlink="">
      <xdr:nvSpPr>
        <xdr:cNvPr id="1060" name="Freeform 339">
          <a:extLst>
            <a:ext uri="{FF2B5EF4-FFF2-40B4-BE49-F238E27FC236}">
              <a16:creationId xmlns:a16="http://schemas.microsoft.com/office/drawing/2014/main" id="{49F7B1B5-51F8-461D-BDB0-2B2EAF038AA4}"/>
            </a:ext>
          </a:extLst>
        </xdr:cNvPr>
        <xdr:cNvSpPr>
          <a:spLocks/>
        </xdr:cNvSpPr>
      </xdr:nvSpPr>
      <xdr:spPr bwMode="auto">
        <a:xfrm>
          <a:off x="12890989" y="9319114"/>
          <a:ext cx="131884" cy="21452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290515</xdr:colOff>
      <xdr:row>55</xdr:row>
      <xdr:rowOff>161925</xdr:rowOff>
    </xdr:from>
    <xdr:to>
      <xdr:col>20</xdr:col>
      <xdr:colOff>460373</xdr:colOff>
      <xdr:row>56</xdr:row>
      <xdr:rowOff>111125</xdr:rowOff>
    </xdr:to>
    <xdr:sp macro="" textlink="">
      <xdr:nvSpPr>
        <xdr:cNvPr id="1061" name="AutoShape 818">
          <a:extLst>
            <a:ext uri="{FF2B5EF4-FFF2-40B4-BE49-F238E27FC236}">
              <a16:creationId xmlns:a16="http://schemas.microsoft.com/office/drawing/2014/main" id="{29C979C3-1039-48ED-99AC-FE50871D5895}"/>
            </a:ext>
          </a:extLst>
        </xdr:cNvPr>
        <xdr:cNvSpPr>
          <a:spLocks noChangeArrowheads="1"/>
        </xdr:cNvSpPr>
      </xdr:nvSpPr>
      <xdr:spPr bwMode="auto">
        <a:xfrm>
          <a:off x="12939715" y="9382125"/>
          <a:ext cx="169858" cy="116840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16961</xdr:colOff>
      <xdr:row>49</xdr:row>
      <xdr:rowOff>21981</xdr:rowOff>
    </xdr:from>
    <xdr:to>
      <xdr:col>11</xdr:col>
      <xdr:colOff>219802</xdr:colOff>
      <xdr:row>50</xdr:row>
      <xdr:rowOff>15385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3E0B7F64-22D8-4702-8ECC-B8C2BC279670}"/>
            </a:ext>
          </a:extLst>
        </xdr:cNvPr>
        <xdr:cNvSpPr/>
      </xdr:nvSpPr>
      <xdr:spPr bwMode="auto">
        <a:xfrm>
          <a:off x="6974021" y="8236341"/>
          <a:ext cx="202841" cy="1610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751484</xdr:colOff>
      <xdr:row>49</xdr:row>
      <xdr:rowOff>8043</xdr:rowOff>
    </xdr:from>
    <xdr:to>
      <xdr:col>13</xdr:col>
      <xdr:colOff>207818</xdr:colOff>
      <xdr:row>50</xdr:row>
      <xdr:rowOff>0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EC9E6C7F-4A30-4589-B0FA-0689E6695E4E}"/>
            </a:ext>
          </a:extLst>
        </xdr:cNvPr>
        <xdr:cNvSpPr/>
      </xdr:nvSpPr>
      <xdr:spPr bwMode="auto">
        <a:xfrm>
          <a:off x="8219084" y="8222403"/>
          <a:ext cx="210714" cy="15959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56</xdr:row>
      <xdr:rowOff>142875</xdr:rowOff>
    </xdr:from>
    <xdr:to>
      <xdr:col>15</xdr:col>
      <xdr:colOff>0</xdr:colOff>
      <xdr:row>56</xdr:row>
      <xdr:rowOff>142875</xdr:rowOff>
    </xdr:to>
    <xdr:sp macro="" textlink="">
      <xdr:nvSpPr>
        <xdr:cNvPr id="1064" name="Line 397">
          <a:extLst>
            <a:ext uri="{FF2B5EF4-FFF2-40B4-BE49-F238E27FC236}">
              <a16:creationId xmlns:a16="http://schemas.microsoft.com/office/drawing/2014/main" id="{7675F75E-1C15-4BA4-A677-4799D935FFD1}"/>
            </a:ext>
          </a:extLst>
        </xdr:cNvPr>
        <xdr:cNvSpPr>
          <a:spLocks noChangeShapeType="1"/>
        </xdr:cNvSpPr>
      </xdr:nvSpPr>
      <xdr:spPr bwMode="auto">
        <a:xfrm>
          <a:off x="9486900" y="95307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065" name="Freeform 770">
          <a:extLst>
            <a:ext uri="{FF2B5EF4-FFF2-40B4-BE49-F238E27FC236}">
              <a16:creationId xmlns:a16="http://schemas.microsoft.com/office/drawing/2014/main" id="{5BE5EAD1-26FA-4D63-AE70-48988CE0FDA2}"/>
            </a:ext>
          </a:extLst>
        </xdr:cNvPr>
        <xdr:cNvSpPr>
          <a:spLocks/>
        </xdr:cNvSpPr>
      </xdr:nvSpPr>
      <xdr:spPr bwMode="auto">
        <a:xfrm>
          <a:off x="782764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157167</xdr:colOff>
      <xdr:row>53</xdr:row>
      <xdr:rowOff>162759</xdr:rowOff>
    </xdr:from>
    <xdr:ext cx="399200" cy="246726"/>
    <xdr:sp macro="" textlink="">
      <xdr:nvSpPr>
        <xdr:cNvPr id="1066" name="Text Box 774">
          <a:extLst>
            <a:ext uri="{FF2B5EF4-FFF2-40B4-BE49-F238E27FC236}">
              <a16:creationId xmlns:a16="http://schemas.microsoft.com/office/drawing/2014/main" id="{2334CCAE-3D33-4CE9-8E79-4CF2BE70F501}"/>
            </a:ext>
          </a:extLst>
        </xdr:cNvPr>
        <xdr:cNvSpPr txBox="1">
          <a:spLocks noChangeArrowheads="1"/>
        </xdr:cNvSpPr>
      </xdr:nvSpPr>
      <xdr:spPr bwMode="auto">
        <a:xfrm>
          <a:off x="7114227" y="9047679"/>
          <a:ext cx="399200" cy="24672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11</xdr:col>
      <xdr:colOff>622300</xdr:colOff>
      <xdr:row>52</xdr:row>
      <xdr:rowOff>62313</xdr:rowOff>
    </xdr:from>
    <xdr:to>
      <xdr:col>11</xdr:col>
      <xdr:colOff>632032</xdr:colOff>
      <xdr:row>54</xdr:row>
      <xdr:rowOff>95250</xdr:rowOff>
    </xdr:to>
    <xdr:sp macro="" textlink="">
      <xdr:nvSpPr>
        <xdr:cNvPr id="1067" name="Line 891">
          <a:extLst>
            <a:ext uri="{FF2B5EF4-FFF2-40B4-BE49-F238E27FC236}">
              <a16:creationId xmlns:a16="http://schemas.microsoft.com/office/drawing/2014/main" id="{CC8598AA-0D52-4B23-AE0D-D56A5829F94F}"/>
            </a:ext>
          </a:extLst>
        </xdr:cNvPr>
        <xdr:cNvSpPr>
          <a:spLocks noChangeShapeType="1"/>
        </xdr:cNvSpPr>
      </xdr:nvSpPr>
      <xdr:spPr bwMode="auto">
        <a:xfrm flipV="1">
          <a:off x="7579360" y="8779593"/>
          <a:ext cx="9732" cy="368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25400</xdr:colOff>
      <xdr:row>52</xdr:row>
      <xdr:rowOff>36755</xdr:rowOff>
    </xdr:from>
    <xdr:ext cx="446040" cy="242262"/>
    <xdr:sp macro="" textlink="">
      <xdr:nvSpPr>
        <xdr:cNvPr id="1068" name="Text Box 976">
          <a:extLst>
            <a:ext uri="{FF2B5EF4-FFF2-40B4-BE49-F238E27FC236}">
              <a16:creationId xmlns:a16="http://schemas.microsoft.com/office/drawing/2014/main" id="{E3437C9F-26E3-4931-9C00-BBFC8E948667}"/>
            </a:ext>
          </a:extLst>
        </xdr:cNvPr>
        <xdr:cNvSpPr txBox="1">
          <a:spLocks noChangeArrowheads="1"/>
        </xdr:cNvSpPr>
      </xdr:nvSpPr>
      <xdr:spPr bwMode="auto">
        <a:xfrm>
          <a:off x="7614920" y="8754035"/>
          <a:ext cx="446040" cy="2422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11</xdr:col>
      <xdr:colOff>259783</xdr:colOff>
      <xdr:row>51</xdr:row>
      <xdr:rowOff>52078</xdr:rowOff>
    </xdr:from>
    <xdr:ext cx="442578" cy="212506"/>
    <xdr:sp macro="" textlink="">
      <xdr:nvSpPr>
        <xdr:cNvPr id="1069" name="Text Box 1020">
          <a:extLst>
            <a:ext uri="{FF2B5EF4-FFF2-40B4-BE49-F238E27FC236}">
              <a16:creationId xmlns:a16="http://schemas.microsoft.com/office/drawing/2014/main" id="{8574AADA-D004-4849-AC87-E53AF69266EC}"/>
            </a:ext>
          </a:extLst>
        </xdr:cNvPr>
        <xdr:cNvSpPr txBox="1">
          <a:spLocks noChangeArrowheads="1"/>
        </xdr:cNvSpPr>
      </xdr:nvSpPr>
      <xdr:spPr bwMode="auto">
        <a:xfrm>
          <a:off x="7216843" y="8601718"/>
          <a:ext cx="442578" cy="2125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11</xdr:col>
      <xdr:colOff>38101</xdr:colOff>
      <xdr:row>55</xdr:row>
      <xdr:rowOff>109171</xdr:rowOff>
    </xdr:from>
    <xdr:ext cx="514350" cy="159531"/>
    <xdr:sp macro="" textlink="">
      <xdr:nvSpPr>
        <xdr:cNvPr id="1070" name="Text Box 1095">
          <a:extLst>
            <a:ext uri="{FF2B5EF4-FFF2-40B4-BE49-F238E27FC236}">
              <a16:creationId xmlns:a16="http://schemas.microsoft.com/office/drawing/2014/main" id="{2F6C1E38-F7A0-441C-91C5-C89EEF48ABC6}"/>
            </a:ext>
          </a:extLst>
        </xdr:cNvPr>
        <xdr:cNvSpPr txBox="1">
          <a:spLocks noChangeArrowheads="1"/>
        </xdr:cNvSpPr>
      </xdr:nvSpPr>
      <xdr:spPr bwMode="auto">
        <a:xfrm>
          <a:off x="6995161" y="932937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11</xdr:col>
      <xdr:colOff>666835</xdr:colOff>
      <xdr:row>54</xdr:row>
      <xdr:rowOff>5552</xdr:rowOff>
    </xdr:from>
    <xdr:ext cx="426427" cy="168508"/>
    <xdr:sp macro="" textlink="">
      <xdr:nvSpPr>
        <xdr:cNvPr id="1071" name="Text Box 1193">
          <a:extLst>
            <a:ext uri="{FF2B5EF4-FFF2-40B4-BE49-F238E27FC236}">
              <a16:creationId xmlns:a16="http://schemas.microsoft.com/office/drawing/2014/main" id="{E4E9FDF2-0F7D-4409-B440-910701B83299}"/>
            </a:ext>
          </a:extLst>
        </xdr:cNvPr>
        <xdr:cNvSpPr txBox="1">
          <a:spLocks noChangeArrowheads="1"/>
        </xdr:cNvSpPr>
      </xdr:nvSpPr>
      <xdr:spPr bwMode="auto">
        <a:xfrm>
          <a:off x="7585795" y="9058112"/>
          <a:ext cx="42642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11</xdr:col>
      <xdr:colOff>619120</xdr:colOff>
      <xdr:row>49</xdr:row>
      <xdr:rowOff>3464</xdr:rowOff>
    </xdr:from>
    <xdr:to>
      <xdr:col>12</xdr:col>
      <xdr:colOff>4815</xdr:colOff>
      <xdr:row>56</xdr:row>
      <xdr:rowOff>152454</xdr:rowOff>
    </xdr:to>
    <xdr:sp macro="" textlink="">
      <xdr:nvSpPr>
        <xdr:cNvPr id="1072" name="Freeform 780">
          <a:extLst>
            <a:ext uri="{FF2B5EF4-FFF2-40B4-BE49-F238E27FC236}">
              <a16:creationId xmlns:a16="http://schemas.microsoft.com/office/drawing/2014/main" id="{BE3DB00B-6698-4A6C-A943-5BEE9175BF78}"/>
            </a:ext>
          </a:extLst>
        </xdr:cNvPr>
        <xdr:cNvSpPr>
          <a:spLocks/>
        </xdr:cNvSpPr>
      </xdr:nvSpPr>
      <xdr:spPr bwMode="auto">
        <a:xfrm>
          <a:off x="7576180" y="8217824"/>
          <a:ext cx="18155" cy="1322470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9375"/>
            <a:gd name="connsiteY0" fmla="*/ 11563 h 11563"/>
            <a:gd name="connsiteX1" fmla="*/ 0 w 9375"/>
            <a:gd name="connsiteY1" fmla="*/ 5670 h 11563"/>
            <a:gd name="connsiteX2" fmla="*/ 9375 w 9375"/>
            <a:gd name="connsiteY2" fmla="*/ 5670 h 11563"/>
            <a:gd name="connsiteX3" fmla="*/ 9375 w 9375"/>
            <a:gd name="connsiteY3" fmla="*/ 0 h 11563"/>
            <a:gd name="connsiteX0" fmla="*/ 0 w 10667"/>
            <a:gd name="connsiteY0" fmla="*/ 9910 h 9910"/>
            <a:gd name="connsiteX1" fmla="*/ 667 w 10667"/>
            <a:gd name="connsiteY1" fmla="*/ 4904 h 9910"/>
            <a:gd name="connsiteX2" fmla="*/ 10667 w 10667"/>
            <a:gd name="connsiteY2" fmla="*/ 4904 h 9910"/>
            <a:gd name="connsiteX3" fmla="*/ 10667 w 10667"/>
            <a:gd name="connsiteY3" fmla="*/ 0 h 9910"/>
            <a:gd name="connsiteX0" fmla="*/ 0 w 10000"/>
            <a:gd name="connsiteY0" fmla="*/ 12455 h 12455"/>
            <a:gd name="connsiteX1" fmla="*/ 625 w 10000"/>
            <a:gd name="connsiteY1" fmla="*/ 7404 h 12455"/>
            <a:gd name="connsiteX2" fmla="*/ 10000 w 10000"/>
            <a:gd name="connsiteY2" fmla="*/ 7404 h 12455"/>
            <a:gd name="connsiteX3" fmla="*/ 10000 w 10000"/>
            <a:gd name="connsiteY3" fmla="*/ 0 h 12455"/>
            <a:gd name="connsiteX0" fmla="*/ 0 w 10493"/>
            <a:gd name="connsiteY0" fmla="*/ 12864 h 12864"/>
            <a:gd name="connsiteX1" fmla="*/ 625 w 10493"/>
            <a:gd name="connsiteY1" fmla="*/ 7813 h 12864"/>
            <a:gd name="connsiteX2" fmla="*/ 10000 w 10493"/>
            <a:gd name="connsiteY2" fmla="*/ 7813 h 12864"/>
            <a:gd name="connsiteX3" fmla="*/ 10493 w 10493"/>
            <a:gd name="connsiteY3" fmla="*/ 0 h 12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93" h="12864">
              <a:moveTo>
                <a:pt x="0" y="12864"/>
              </a:moveTo>
              <a:cubicBezTo>
                <a:pt x="208" y="11180"/>
                <a:pt x="417" y="9497"/>
                <a:pt x="625" y="7813"/>
              </a:cubicBezTo>
              <a:lnTo>
                <a:pt x="10000" y="7813"/>
              </a:lnTo>
              <a:cubicBezTo>
                <a:pt x="10164" y="5209"/>
                <a:pt x="10329" y="2604"/>
                <a:pt x="104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542925</xdr:colOff>
      <xdr:row>54</xdr:row>
      <xdr:rowOff>161925</xdr:rowOff>
    </xdr:from>
    <xdr:to>
      <xdr:col>11</xdr:col>
      <xdr:colOff>685800</xdr:colOff>
      <xdr:row>55</xdr:row>
      <xdr:rowOff>142875</xdr:rowOff>
    </xdr:to>
    <xdr:sp macro="" textlink="">
      <xdr:nvSpPr>
        <xdr:cNvPr id="1073" name="Oval 782">
          <a:extLst>
            <a:ext uri="{FF2B5EF4-FFF2-40B4-BE49-F238E27FC236}">
              <a16:creationId xmlns:a16="http://schemas.microsoft.com/office/drawing/2014/main" id="{D6D634F8-771E-485F-99D8-0C38975340C5}"/>
            </a:ext>
          </a:extLst>
        </xdr:cNvPr>
        <xdr:cNvSpPr>
          <a:spLocks noChangeArrowheads="1"/>
        </xdr:cNvSpPr>
      </xdr:nvSpPr>
      <xdr:spPr bwMode="auto">
        <a:xfrm>
          <a:off x="7499985" y="9214485"/>
          <a:ext cx="89535" cy="1485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364703</xdr:colOff>
      <xdr:row>52</xdr:row>
      <xdr:rowOff>51191</xdr:rowOff>
    </xdr:from>
    <xdr:ext cx="411956" cy="168508"/>
    <xdr:sp macro="" textlink="">
      <xdr:nvSpPr>
        <xdr:cNvPr id="1074" name="Text Box 1193">
          <a:extLst>
            <a:ext uri="{FF2B5EF4-FFF2-40B4-BE49-F238E27FC236}">
              <a16:creationId xmlns:a16="http://schemas.microsoft.com/office/drawing/2014/main" id="{833D0E35-D4FE-4D0A-9EE1-36A3D86CE200}"/>
            </a:ext>
          </a:extLst>
        </xdr:cNvPr>
        <xdr:cNvSpPr txBox="1">
          <a:spLocks noChangeArrowheads="1"/>
        </xdr:cNvSpPr>
      </xdr:nvSpPr>
      <xdr:spPr bwMode="auto">
        <a:xfrm>
          <a:off x="7321763" y="8768471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723900</xdr:colOff>
      <xdr:row>40</xdr:row>
      <xdr:rowOff>161925</xdr:rowOff>
    </xdr:from>
    <xdr:ext cx="74001" cy="203688"/>
    <xdr:sp macro="" textlink="">
      <xdr:nvSpPr>
        <xdr:cNvPr id="1075" name="Text Box 1058">
          <a:extLst>
            <a:ext uri="{FF2B5EF4-FFF2-40B4-BE49-F238E27FC236}">
              <a16:creationId xmlns:a16="http://schemas.microsoft.com/office/drawing/2014/main" id="{4A7A844C-2719-4F54-9022-23FDCC9DF286}"/>
            </a:ext>
          </a:extLst>
        </xdr:cNvPr>
        <xdr:cNvSpPr txBox="1">
          <a:spLocks noChangeArrowheads="1"/>
        </xdr:cNvSpPr>
      </xdr:nvSpPr>
      <xdr:spPr bwMode="auto">
        <a:xfrm>
          <a:off x="13281660" y="68675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076" name="Freeform 770">
          <a:extLst>
            <a:ext uri="{FF2B5EF4-FFF2-40B4-BE49-F238E27FC236}">
              <a16:creationId xmlns:a16="http://schemas.microsoft.com/office/drawing/2014/main" id="{EBF9BB98-CFE2-4308-9769-D5E4E2058367}"/>
            </a:ext>
          </a:extLst>
        </xdr:cNvPr>
        <xdr:cNvSpPr>
          <a:spLocks/>
        </xdr:cNvSpPr>
      </xdr:nvSpPr>
      <xdr:spPr bwMode="auto">
        <a:xfrm>
          <a:off x="782764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077" name="Freeform 770">
          <a:extLst>
            <a:ext uri="{FF2B5EF4-FFF2-40B4-BE49-F238E27FC236}">
              <a16:creationId xmlns:a16="http://schemas.microsoft.com/office/drawing/2014/main" id="{E8D390F8-C305-4D8A-9167-AD250ADDBADF}"/>
            </a:ext>
          </a:extLst>
        </xdr:cNvPr>
        <xdr:cNvSpPr>
          <a:spLocks/>
        </xdr:cNvSpPr>
      </xdr:nvSpPr>
      <xdr:spPr bwMode="auto">
        <a:xfrm>
          <a:off x="782764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654579</xdr:colOff>
      <xdr:row>51</xdr:row>
      <xdr:rowOff>16186</xdr:rowOff>
    </xdr:from>
    <xdr:to>
      <xdr:col>12</xdr:col>
      <xdr:colOff>96217</xdr:colOff>
      <xdr:row>51</xdr:row>
      <xdr:rowOff>149125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id="{40099E83-DD1A-4BB5-B228-1C71E58AECAA}"/>
            </a:ext>
          </a:extLst>
        </xdr:cNvPr>
        <xdr:cNvSpPr/>
      </xdr:nvSpPr>
      <xdr:spPr bwMode="auto">
        <a:xfrm>
          <a:off x="7588779" y="8565826"/>
          <a:ext cx="96958" cy="1329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511175</xdr:colOff>
      <xdr:row>53</xdr:row>
      <xdr:rowOff>34925</xdr:rowOff>
    </xdr:from>
    <xdr:to>
      <xdr:col>12</xdr:col>
      <xdr:colOff>736600</xdr:colOff>
      <xdr:row>54</xdr:row>
      <xdr:rowOff>69850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2C613D95-753F-43E0-A75E-1F7CA2FB4274}"/>
            </a:ext>
          </a:extLst>
        </xdr:cNvPr>
        <xdr:cNvSpPr/>
      </xdr:nvSpPr>
      <xdr:spPr bwMode="auto">
        <a:xfrm>
          <a:off x="8100695" y="8919845"/>
          <a:ext cx="118745" cy="202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12</xdr:col>
      <xdr:colOff>389533</xdr:colOff>
      <xdr:row>55</xdr:row>
      <xdr:rowOff>31750</xdr:rowOff>
    </xdr:from>
    <xdr:ext cx="296755" cy="274135"/>
    <xdr:grpSp>
      <xdr:nvGrpSpPr>
        <xdr:cNvPr id="1080" name="Group 6672">
          <a:extLst>
            <a:ext uri="{FF2B5EF4-FFF2-40B4-BE49-F238E27FC236}">
              <a16:creationId xmlns:a16="http://schemas.microsoft.com/office/drawing/2014/main" id="{864B7D29-29C2-4680-AB08-DFC0855CF006}"/>
            </a:ext>
          </a:extLst>
        </xdr:cNvPr>
        <xdr:cNvGrpSpPr>
          <a:grpSpLocks/>
        </xdr:cNvGrpSpPr>
      </xdr:nvGrpSpPr>
      <xdr:grpSpPr bwMode="auto">
        <a:xfrm>
          <a:off x="8230759" y="9814847"/>
          <a:ext cx="296755" cy="274135"/>
          <a:chOff x="536" y="110"/>
          <a:chExt cx="46" cy="44"/>
        </a:xfrm>
      </xdr:grpSpPr>
      <xdr:pic>
        <xdr:nvPicPr>
          <xdr:cNvPr id="1081" name="Picture 6673" descr="route2">
            <a:extLst>
              <a:ext uri="{FF2B5EF4-FFF2-40B4-BE49-F238E27FC236}">
                <a16:creationId xmlns:a16="http://schemas.microsoft.com/office/drawing/2014/main" id="{B6F55A22-5536-85DF-BDDA-182807ABB3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2" name="Text Box 6674">
            <a:extLst>
              <a:ext uri="{FF2B5EF4-FFF2-40B4-BE49-F238E27FC236}">
                <a16:creationId xmlns:a16="http://schemas.microsoft.com/office/drawing/2014/main" id="{0EA950E9-6B11-0E8D-9D83-69DA1CF55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8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11</xdr:col>
      <xdr:colOff>624415</xdr:colOff>
      <xdr:row>53</xdr:row>
      <xdr:rowOff>15874</xdr:rowOff>
    </xdr:from>
    <xdr:to>
      <xdr:col>11</xdr:col>
      <xdr:colOff>762000</xdr:colOff>
      <xdr:row>53</xdr:row>
      <xdr:rowOff>148165</xdr:rowOff>
    </xdr:to>
    <xdr:sp macro="" textlink="">
      <xdr:nvSpPr>
        <xdr:cNvPr id="1083" name="AutoShape 1653">
          <a:extLst>
            <a:ext uri="{FF2B5EF4-FFF2-40B4-BE49-F238E27FC236}">
              <a16:creationId xmlns:a16="http://schemas.microsoft.com/office/drawing/2014/main" id="{811E98AF-335E-4A9E-BF59-B95A790EEC80}"/>
            </a:ext>
          </a:extLst>
        </xdr:cNvPr>
        <xdr:cNvSpPr>
          <a:spLocks/>
        </xdr:cNvSpPr>
      </xdr:nvSpPr>
      <xdr:spPr bwMode="auto">
        <a:xfrm rot="5400000" flipH="1">
          <a:off x="7519352" y="8962917"/>
          <a:ext cx="132291" cy="80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185616</xdr:colOff>
      <xdr:row>13</xdr:row>
      <xdr:rowOff>85479</xdr:rowOff>
    </xdr:from>
    <xdr:ext cx="537135" cy="159531"/>
    <xdr:sp macro="" textlink="">
      <xdr:nvSpPr>
        <xdr:cNvPr id="1084" name="Text Box 1300">
          <a:extLst>
            <a:ext uri="{FF2B5EF4-FFF2-40B4-BE49-F238E27FC236}">
              <a16:creationId xmlns:a16="http://schemas.microsoft.com/office/drawing/2014/main" id="{99D49D16-EC4C-4D2C-8E5C-77DE95144FDA}"/>
            </a:ext>
          </a:extLst>
        </xdr:cNvPr>
        <xdr:cNvSpPr txBox="1">
          <a:spLocks noChangeArrowheads="1"/>
        </xdr:cNvSpPr>
      </xdr:nvSpPr>
      <xdr:spPr bwMode="auto">
        <a:xfrm>
          <a:off x="3347916" y="2264799"/>
          <a:ext cx="5371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085" name="Text Box 1300">
          <a:extLst>
            <a:ext uri="{FF2B5EF4-FFF2-40B4-BE49-F238E27FC236}">
              <a16:creationId xmlns:a16="http://schemas.microsoft.com/office/drawing/2014/main" id="{529D4ED8-1184-4885-909C-66CC61A8E85B}"/>
            </a:ext>
          </a:extLst>
        </xdr:cNvPr>
        <xdr:cNvSpPr txBox="1">
          <a:spLocks noChangeArrowheads="1"/>
        </xdr:cNvSpPr>
      </xdr:nvSpPr>
      <xdr:spPr bwMode="auto">
        <a:xfrm>
          <a:off x="3800362" y="54214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1086" name="Freeform 382">
          <a:extLst>
            <a:ext uri="{FF2B5EF4-FFF2-40B4-BE49-F238E27FC236}">
              <a16:creationId xmlns:a16="http://schemas.microsoft.com/office/drawing/2014/main" id="{316ECD31-C492-4F30-BA63-4BE16316ECD5}"/>
            </a:ext>
          </a:extLst>
        </xdr:cNvPr>
        <xdr:cNvSpPr>
          <a:spLocks/>
        </xdr:cNvSpPr>
      </xdr:nvSpPr>
      <xdr:spPr bwMode="auto">
        <a:xfrm>
          <a:off x="3810379" y="675405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087" name="AutoShape 1653">
          <a:extLst>
            <a:ext uri="{FF2B5EF4-FFF2-40B4-BE49-F238E27FC236}">
              <a16:creationId xmlns:a16="http://schemas.microsoft.com/office/drawing/2014/main" id="{245736E0-EC03-441B-B292-009C1A920322}"/>
            </a:ext>
          </a:extLst>
        </xdr:cNvPr>
        <xdr:cNvSpPr>
          <a:spLocks/>
        </xdr:cNvSpPr>
      </xdr:nvSpPr>
      <xdr:spPr bwMode="auto">
        <a:xfrm rot="1163971">
          <a:off x="3815142" y="836400"/>
          <a:ext cx="200823" cy="4619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088" name="Text Box 1563">
          <a:extLst>
            <a:ext uri="{FF2B5EF4-FFF2-40B4-BE49-F238E27FC236}">
              <a16:creationId xmlns:a16="http://schemas.microsoft.com/office/drawing/2014/main" id="{D4F3801E-B19A-438C-94DA-078379EB687D}"/>
            </a:ext>
          </a:extLst>
        </xdr:cNvPr>
        <xdr:cNvSpPr txBox="1">
          <a:spLocks noChangeArrowheads="1"/>
        </xdr:cNvSpPr>
      </xdr:nvSpPr>
      <xdr:spPr bwMode="auto">
        <a:xfrm>
          <a:off x="3986570" y="112140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11867</xdr:colOff>
      <xdr:row>2</xdr:row>
      <xdr:rowOff>3861</xdr:rowOff>
    </xdr:from>
    <xdr:to>
      <xdr:col>6</xdr:col>
      <xdr:colOff>63265</xdr:colOff>
      <xdr:row>4</xdr:row>
      <xdr:rowOff>23102</xdr:rowOff>
    </xdr:to>
    <xdr:sp macro="" textlink="">
      <xdr:nvSpPr>
        <xdr:cNvPr id="1089" name="Line 1048">
          <a:extLst>
            <a:ext uri="{FF2B5EF4-FFF2-40B4-BE49-F238E27FC236}">
              <a16:creationId xmlns:a16="http://schemas.microsoft.com/office/drawing/2014/main" id="{5AE0990A-B447-415A-ABE4-7D3446ABC983}"/>
            </a:ext>
          </a:extLst>
        </xdr:cNvPr>
        <xdr:cNvSpPr>
          <a:spLocks noChangeShapeType="1"/>
        </xdr:cNvSpPr>
      </xdr:nvSpPr>
      <xdr:spPr bwMode="auto">
        <a:xfrm>
          <a:off x="3806627" y="339141"/>
          <a:ext cx="51398" cy="35452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1</xdr:row>
      <xdr:rowOff>168286</xdr:rowOff>
    </xdr:from>
    <xdr:to>
      <xdr:col>6</xdr:col>
      <xdr:colOff>53611</xdr:colOff>
      <xdr:row>4</xdr:row>
      <xdr:rowOff>47939</xdr:rowOff>
    </xdr:to>
    <xdr:sp macro="" textlink="">
      <xdr:nvSpPr>
        <xdr:cNvPr id="1090" name="Freeform 382">
          <a:extLst>
            <a:ext uri="{FF2B5EF4-FFF2-40B4-BE49-F238E27FC236}">
              <a16:creationId xmlns:a16="http://schemas.microsoft.com/office/drawing/2014/main" id="{A33C1879-A9E4-4EE3-93B2-E17EFD9BB12B}"/>
            </a:ext>
          </a:extLst>
        </xdr:cNvPr>
        <xdr:cNvSpPr>
          <a:spLocks/>
        </xdr:cNvSpPr>
      </xdr:nvSpPr>
      <xdr:spPr bwMode="auto">
        <a:xfrm rot="14775182">
          <a:off x="3559408" y="429537"/>
          <a:ext cx="382573" cy="195352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624541</xdr:colOff>
      <xdr:row>8</xdr:row>
      <xdr:rowOff>14339</xdr:rowOff>
    </xdr:from>
    <xdr:to>
      <xdr:col>6</xdr:col>
      <xdr:colOff>35462</xdr:colOff>
      <xdr:row>8</xdr:row>
      <xdr:rowOff>144860</xdr:rowOff>
    </xdr:to>
    <xdr:sp macro="" textlink="">
      <xdr:nvSpPr>
        <xdr:cNvPr id="1091" name="AutoShape 70">
          <a:extLst>
            <a:ext uri="{FF2B5EF4-FFF2-40B4-BE49-F238E27FC236}">
              <a16:creationId xmlns:a16="http://schemas.microsoft.com/office/drawing/2014/main" id="{6E387893-8BFF-4928-95CC-9BD6A34DADFC}"/>
            </a:ext>
          </a:extLst>
        </xdr:cNvPr>
        <xdr:cNvSpPr>
          <a:spLocks noChangeArrowheads="1"/>
        </xdr:cNvSpPr>
      </xdr:nvSpPr>
      <xdr:spPr bwMode="auto">
        <a:xfrm>
          <a:off x="3786841" y="1355459"/>
          <a:ext cx="43381" cy="130521"/>
        </a:xfrm>
        <a:prstGeom prst="triangle">
          <a:avLst>
            <a:gd name="adj" fmla="val 484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1092" name="Freeform 1199">
          <a:extLst>
            <a:ext uri="{FF2B5EF4-FFF2-40B4-BE49-F238E27FC236}">
              <a16:creationId xmlns:a16="http://schemas.microsoft.com/office/drawing/2014/main" id="{669750A2-5FEA-4E10-93A3-875CBEE2D1EF}"/>
            </a:ext>
          </a:extLst>
        </xdr:cNvPr>
        <xdr:cNvSpPr>
          <a:spLocks/>
        </xdr:cNvSpPr>
      </xdr:nvSpPr>
      <xdr:spPr bwMode="auto">
        <a:xfrm>
          <a:off x="1262730" y="3203716"/>
          <a:ext cx="466070" cy="79563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1093" name="Rectangle 1202">
          <a:extLst>
            <a:ext uri="{FF2B5EF4-FFF2-40B4-BE49-F238E27FC236}">
              <a16:creationId xmlns:a16="http://schemas.microsoft.com/office/drawing/2014/main" id="{527F33E7-3B94-461F-9FED-D97A66A13500}"/>
            </a:ext>
          </a:extLst>
        </xdr:cNvPr>
        <xdr:cNvSpPr>
          <a:spLocks noChangeArrowheads="1"/>
        </xdr:cNvSpPr>
      </xdr:nvSpPr>
      <xdr:spPr bwMode="auto">
        <a:xfrm rot="600000">
          <a:off x="1329873" y="3400647"/>
          <a:ext cx="259980" cy="3604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1094" name="Text Box 1203">
          <a:extLst>
            <a:ext uri="{FF2B5EF4-FFF2-40B4-BE49-F238E27FC236}">
              <a16:creationId xmlns:a16="http://schemas.microsoft.com/office/drawing/2014/main" id="{6A2B6EB2-EF82-418D-B283-08948B444B20}"/>
            </a:ext>
          </a:extLst>
        </xdr:cNvPr>
        <xdr:cNvSpPr txBox="1">
          <a:spLocks noChangeArrowheads="1"/>
        </xdr:cNvSpPr>
      </xdr:nvSpPr>
      <xdr:spPr bwMode="auto">
        <a:xfrm>
          <a:off x="1324290" y="34231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630878</xdr:colOff>
      <xdr:row>23</xdr:row>
      <xdr:rowOff>92777</xdr:rowOff>
    </xdr:from>
    <xdr:ext cx="179365" cy="235032"/>
    <xdr:sp macro="" textlink="">
      <xdr:nvSpPr>
        <xdr:cNvPr id="1095" name="Text Box 792">
          <a:extLst>
            <a:ext uri="{FF2B5EF4-FFF2-40B4-BE49-F238E27FC236}">
              <a16:creationId xmlns:a16="http://schemas.microsoft.com/office/drawing/2014/main" id="{3D806BFC-EA62-4238-A6C4-A7694CCFF903}"/>
            </a:ext>
          </a:extLst>
        </xdr:cNvPr>
        <xdr:cNvSpPr txBox="1">
          <a:spLocks noChangeArrowheads="1"/>
        </xdr:cNvSpPr>
      </xdr:nvSpPr>
      <xdr:spPr bwMode="auto">
        <a:xfrm>
          <a:off x="1263338" y="394849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280263</xdr:colOff>
      <xdr:row>17</xdr:row>
      <xdr:rowOff>6187</xdr:rowOff>
    </xdr:from>
    <xdr:ext cx="439140" cy="111331"/>
    <xdr:sp macro="" textlink="">
      <xdr:nvSpPr>
        <xdr:cNvPr id="1096" name="Text Box 638">
          <a:extLst>
            <a:ext uri="{FF2B5EF4-FFF2-40B4-BE49-F238E27FC236}">
              <a16:creationId xmlns:a16="http://schemas.microsoft.com/office/drawing/2014/main" id="{9BAEE696-D26D-461B-9F67-3A2062C5CF39}"/>
            </a:ext>
          </a:extLst>
        </xdr:cNvPr>
        <xdr:cNvSpPr txBox="1">
          <a:spLocks noChangeArrowheads="1"/>
        </xdr:cNvSpPr>
      </xdr:nvSpPr>
      <xdr:spPr bwMode="auto">
        <a:xfrm>
          <a:off x="912723" y="2856067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</xdr:col>
      <xdr:colOff>40847</xdr:colOff>
      <xdr:row>23</xdr:row>
      <xdr:rowOff>45908</xdr:rowOff>
    </xdr:from>
    <xdr:ext cx="425450" cy="165173"/>
    <xdr:sp macro="" textlink="">
      <xdr:nvSpPr>
        <xdr:cNvPr id="1097" name="Text Box 1620">
          <a:extLst>
            <a:ext uri="{FF2B5EF4-FFF2-40B4-BE49-F238E27FC236}">
              <a16:creationId xmlns:a16="http://schemas.microsoft.com/office/drawing/2014/main" id="{C2A5F461-03C3-4077-80E6-05E0683C7F8D}"/>
            </a:ext>
          </a:extLst>
        </xdr:cNvPr>
        <xdr:cNvSpPr txBox="1">
          <a:spLocks noChangeArrowheads="1"/>
        </xdr:cNvSpPr>
      </xdr:nvSpPr>
      <xdr:spPr bwMode="auto">
        <a:xfrm>
          <a:off x="1305767" y="3901628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549259</xdr:colOff>
      <xdr:row>21</xdr:row>
      <xdr:rowOff>129377</xdr:rowOff>
    </xdr:from>
    <xdr:to>
      <xdr:col>2</xdr:col>
      <xdr:colOff>165066</xdr:colOff>
      <xdr:row>24</xdr:row>
      <xdr:rowOff>8532</xdr:rowOff>
    </xdr:to>
    <xdr:sp macro="" textlink="">
      <xdr:nvSpPr>
        <xdr:cNvPr id="1098" name="AutoShape 1653">
          <a:extLst>
            <a:ext uri="{FF2B5EF4-FFF2-40B4-BE49-F238E27FC236}">
              <a16:creationId xmlns:a16="http://schemas.microsoft.com/office/drawing/2014/main" id="{91015B3B-E0DD-4775-89DE-52247939C126}"/>
            </a:ext>
          </a:extLst>
        </xdr:cNvPr>
        <xdr:cNvSpPr>
          <a:spLocks/>
        </xdr:cNvSpPr>
      </xdr:nvSpPr>
      <xdr:spPr bwMode="auto">
        <a:xfrm rot="2518037">
          <a:off x="1181719" y="3649817"/>
          <a:ext cx="248267" cy="382075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201167</xdr:colOff>
      <xdr:row>19</xdr:row>
      <xdr:rowOff>15172</xdr:rowOff>
    </xdr:from>
    <xdr:ext cx="313571" cy="230168"/>
    <xdr:sp macro="" textlink="">
      <xdr:nvSpPr>
        <xdr:cNvPr id="1099" name="Text Box 1620">
          <a:extLst>
            <a:ext uri="{FF2B5EF4-FFF2-40B4-BE49-F238E27FC236}">
              <a16:creationId xmlns:a16="http://schemas.microsoft.com/office/drawing/2014/main" id="{BFACD82D-EAA3-4B7F-8638-2A716361EB56}"/>
            </a:ext>
          </a:extLst>
        </xdr:cNvPr>
        <xdr:cNvSpPr txBox="1">
          <a:spLocks noChangeArrowheads="1"/>
        </xdr:cNvSpPr>
      </xdr:nvSpPr>
      <xdr:spPr bwMode="auto">
        <a:xfrm>
          <a:off x="1466087" y="3200332"/>
          <a:ext cx="313571" cy="2301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726722</xdr:colOff>
      <xdr:row>17</xdr:row>
      <xdr:rowOff>135327</xdr:rowOff>
    </xdr:from>
    <xdr:to>
      <xdr:col>2</xdr:col>
      <xdr:colOff>274538</xdr:colOff>
      <xdr:row>21</xdr:row>
      <xdr:rowOff>62659</xdr:rowOff>
    </xdr:to>
    <xdr:sp macro="" textlink="">
      <xdr:nvSpPr>
        <xdr:cNvPr id="1100" name="AutoShape 1653">
          <a:extLst>
            <a:ext uri="{FF2B5EF4-FFF2-40B4-BE49-F238E27FC236}">
              <a16:creationId xmlns:a16="http://schemas.microsoft.com/office/drawing/2014/main" id="{38257052-7CBD-4611-B72A-3E872D1F2946}"/>
            </a:ext>
          </a:extLst>
        </xdr:cNvPr>
        <xdr:cNvSpPr>
          <a:spLocks/>
        </xdr:cNvSpPr>
      </xdr:nvSpPr>
      <xdr:spPr bwMode="auto">
        <a:xfrm rot="471726">
          <a:off x="1267742" y="2985207"/>
          <a:ext cx="271716" cy="59789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231759</xdr:colOff>
      <xdr:row>19</xdr:row>
      <xdr:rowOff>154874</xdr:rowOff>
    </xdr:from>
    <xdr:ext cx="148442" cy="358734"/>
    <xdr:sp macro="" textlink="">
      <xdr:nvSpPr>
        <xdr:cNvPr id="1101" name="Text Box 638">
          <a:extLst>
            <a:ext uri="{FF2B5EF4-FFF2-40B4-BE49-F238E27FC236}">
              <a16:creationId xmlns:a16="http://schemas.microsoft.com/office/drawing/2014/main" id="{4CA9551A-B5C7-42B4-BF1E-B7AFEB8C599D}"/>
            </a:ext>
          </a:extLst>
        </xdr:cNvPr>
        <xdr:cNvSpPr txBox="1">
          <a:spLocks noChangeArrowheads="1"/>
        </xdr:cNvSpPr>
      </xdr:nvSpPr>
      <xdr:spPr bwMode="auto">
        <a:xfrm>
          <a:off x="2129139" y="334003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416847</xdr:colOff>
      <xdr:row>20</xdr:row>
      <xdr:rowOff>142004</xdr:rowOff>
    </xdr:from>
    <xdr:to>
      <xdr:col>4</xdr:col>
      <xdr:colOff>635234</xdr:colOff>
      <xdr:row>24</xdr:row>
      <xdr:rowOff>51123</xdr:rowOff>
    </xdr:to>
    <xdr:sp macro="" textlink="">
      <xdr:nvSpPr>
        <xdr:cNvPr id="1102" name="Freeform 527">
          <a:extLst>
            <a:ext uri="{FF2B5EF4-FFF2-40B4-BE49-F238E27FC236}">
              <a16:creationId xmlns:a16="http://schemas.microsoft.com/office/drawing/2014/main" id="{A2933D31-9EF4-46F6-8D2A-0EA93FA93B74}"/>
            </a:ext>
          </a:extLst>
        </xdr:cNvPr>
        <xdr:cNvSpPr>
          <a:spLocks/>
        </xdr:cNvSpPr>
      </xdr:nvSpPr>
      <xdr:spPr bwMode="auto">
        <a:xfrm rot="10800000">
          <a:off x="2314227" y="3494804"/>
          <a:ext cx="850847" cy="5796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322814</xdr:colOff>
      <xdr:row>18</xdr:row>
      <xdr:rowOff>143308</xdr:rowOff>
    </xdr:from>
    <xdr:to>
      <xdr:col>3</xdr:col>
      <xdr:colOff>418371</xdr:colOff>
      <xdr:row>21</xdr:row>
      <xdr:rowOff>29934</xdr:rowOff>
    </xdr:to>
    <xdr:sp macro="" textlink="">
      <xdr:nvSpPr>
        <xdr:cNvPr id="1103" name="Line 72">
          <a:extLst>
            <a:ext uri="{FF2B5EF4-FFF2-40B4-BE49-F238E27FC236}">
              <a16:creationId xmlns:a16="http://schemas.microsoft.com/office/drawing/2014/main" id="{BD570F0F-D0BE-4E5C-B1D1-481D3CDAD205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20194" y="3160828"/>
          <a:ext cx="95557" cy="3895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637608</xdr:colOff>
      <xdr:row>22</xdr:row>
      <xdr:rowOff>154840</xdr:rowOff>
    </xdr:from>
    <xdr:to>
      <xdr:col>4</xdr:col>
      <xdr:colOff>36115</xdr:colOff>
      <xdr:row>24</xdr:row>
      <xdr:rowOff>134512</xdr:rowOff>
    </xdr:to>
    <xdr:sp macro="" textlink="">
      <xdr:nvSpPr>
        <xdr:cNvPr id="1104" name="Text Box 638">
          <a:extLst>
            <a:ext uri="{FF2B5EF4-FFF2-40B4-BE49-F238E27FC236}">
              <a16:creationId xmlns:a16="http://schemas.microsoft.com/office/drawing/2014/main" id="{5D0A9F21-586B-4418-A75F-2D6E030CE6AE}"/>
            </a:ext>
          </a:extLst>
        </xdr:cNvPr>
        <xdr:cNvSpPr txBox="1">
          <a:spLocks noChangeArrowheads="1"/>
        </xdr:cNvSpPr>
      </xdr:nvSpPr>
      <xdr:spPr bwMode="auto">
        <a:xfrm rot="10800000">
          <a:off x="2527368" y="3842920"/>
          <a:ext cx="38587" cy="31495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333557</xdr:colOff>
      <xdr:row>21</xdr:row>
      <xdr:rowOff>85045</xdr:rowOff>
    </xdr:from>
    <xdr:to>
      <xdr:col>3</xdr:col>
      <xdr:colOff>500553</xdr:colOff>
      <xdr:row>22</xdr:row>
      <xdr:rowOff>66684</xdr:rowOff>
    </xdr:to>
    <xdr:sp macro="" textlink="">
      <xdr:nvSpPr>
        <xdr:cNvPr id="1105" name="AutoShape 526">
          <a:extLst>
            <a:ext uri="{FF2B5EF4-FFF2-40B4-BE49-F238E27FC236}">
              <a16:creationId xmlns:a16="http://schemas.microsoft.com/office/drawing/2014/main" id="{5C632744-EF07-48D2-97D5-8F7D8A03A26D}"/>
            </a:ext>
          </a:extLst>
        </xdr:cNvPr>
        <xdr:cNvSpPr>
          <a:spLocks noChangeArrowheads="1"/>
        </xdr:cNvSpPr>
      </xdr:nvSpPr>
      <xdr:spPr bwMode="auto">
        <a:xfrm>
          <a:off x="2230937" y="3605485"/>
          <a:ext cx="166996" cy="149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691446</xdr:colOff>
      <xdr:row>17</xdr:row>
      <xdr:rowOff>9526</xdr:rowOff>
    </xdr:from>
    <xdr:to>
      <xdr:col>7</xdr:col>
      <xdr:colOff>139700</xdr:colOff>
      <xdr:row>17</xdr:row>
      <xdr:rowOff>149226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561F497B-17E2-4F54-8939-BD049FBF34E0}"/>
            </a:ext>
          </a:extLst>
        </xdr:cNvPr>
        <xdr:cNvSpPr/>
      </xdr:nvSpPr>
      <xdr:spPr bwMode="auto">
        <a:xfrm>
          <a:off x="4425246" y="2859406"/>
          <a:ext cx="141674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4935</xdr:colOff>
      <xdr:row>17</xdr:row>
      <xdr:rowOff>20965</xdr:rowOff>
    </xdr:from>
    <xdr:to>
      <xdr:col>5</xdr:col>
      <xdr:colOff>149225</xdr:colOff>
      <xdr:row>17</xdr:row>
      <xdr:rowOff>155574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6396310F-8831-4935-8150-7F3399AB7C5A}"/>
            </a:ext>
          </a:extLst>
        </xdr:cNvPr>
        <xdr:cNvSpPr/>
      </xdr:nvSpPr>
      <xdr:spPr bwMode="auto">
        <a:xfrm>
          <a:off x="3167235" y="2870845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4602</xdr:colOff>
      <xdr:row>33</xdr:row>
      <xdr:rowOff>4307</xdr:rowOff>
    </xdr:from>
    <xdr:to>
      <xdr:col>3</xdr:col>
      <xdr:colOff>174692</xdr:colOff>
      <xdr:row>33</xdr:row>
      <xdr:rowOff>140379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3602A20F-0D54-46E0-A286-86E3747F0FA5}"/>
            </a:ext>
          </a:extLst>
        </xdr:cNvPr>
        <xdr:cNvSpPr/>
      </xdr:nvSpPr>
      <xdr:spPr bwMode="auto">
        <a:xfrm>
          <a:off x="1901982" y="55364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430760</xdr:colOff>
      <xdr:row>33</xdr:row>
      <xdr:rowOff>13773</xdr:rowOff>
    </xdr:from>
    <xdr:to>
      <xdr:col>4</xdr:col>
      <xdr:colOff>99785</xdr:colOff>
      <xdr:row>35</xdr:row>
      <xdr:rowOff>52161</xdr:rowOff>
    </xdr:to>
    <xdr:sp macro="" textlink="">
      <xdr:nvSpPr>
        <xdr:cNvPr id="1109" name="Line 400">
          <a:extLst>
            <a:ext uri="{FF2B5EF4-FFF2-40B4-BE49-F238E27FC236}">
              <a16:creationId xmlns:a16="http://schemas.microsoft.com/office/drawing/2014/main" id="{A103AAE9-73CD-44BE-BAE0-E3BCF9CE1440}"/>
            </a:ext>
          </a:extLst>
        </xdr:cNvPr>
        <xdr:cNvSpPr>
          <a:spLocks noChangeShapeType="1"/>
        </xdr:cNvSpPr>
      </xdr:nvSpPr>
      <xdr:spPr bwMode="auto">
        <a:xfrm rot="20986810">
          <a:off x="2328140" y="5545893"/>
          <a:ext cx="301485" cy="373668"/>
        </a:xfrm>
        <a:custGeom>
          <a:avLst/>
          <a:gdLst>
            <a:gd name="connsiteX0" fmla="*/ 0 w 256400"/>
            <a:gd name="connsiteY0" fmla="*/ 0 h 371763"/>
            <a:gd name="connsiteX1" fmla="*/ 256400 w 256400"/>
            <a:gd name="connsiteY1" fmla="*/ 371763 h 371763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5668"/>
            <a:gd name="connsiteY0" fmla="*/ 0 h 383102"/>
            <a:gd name="connsiteX1" fmla="*/ 385668 w 385668"/>
            <a:gd name="connsiteY1" fmla="*/ 383102 h 383102"/>
            <a:gd name="connsiteX0" fmla="*/ 0 w 385668"/>
            <a:gd name="connsiteY0" fmla="*/ 0 h 383102"/>
            <a:gd name="connsiteX1" fmla="*/ 385668 w 385668"/>
            <a:gd name="connsiteY1" fmla="*/ 383102 h 383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5668" h="383102">
              <a:moveTo>
                <a:pt x="0" y="0"/>
              </a:moveTo>
              <a:cubicBezTo>
                <a:pt x="203395" y="126189"/>
                <a:pt x="300201" y="259181"/>
                <a:pt x="385668" y="383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18555</xdr:rowOff>
    </xdr:from>
    <xdr:to>
      <xdr:col>1</xdr:col>
      <xdr:colOff>170090</xdr:colOff>
      <xdr:row>25</xdr:row>
      <xdr:rowOff>154627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6B5CD6FC-8B2A-4DD5-B102-9874C62D93C2}"/>
            </a:ext>
          </a:extLst>
        </xdr:cNvPr>
        <xdr:cNvSpPr/>
      </xdr:nvSpPr>
      <xdr:spPr bwMode="auto">
        <a:xfrm>
          <a:off x="632460" y="42095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478970</xdr:colOff>
      <xdr:row>62</xdr:row>
      <xdr:rowOff>156473</xdr:rowOff>
    </xdr:from>
    <xdr:to>
      <xdr:col>3</xdr:col>
      <xdr:colOff>625928</xdr:colOff>
      <xdr:row>63</xdr:row>
      <xdr:rowOff>115661</xdr:rowOff>
    </xdr:to>
    <xdr:sp macro="" textlink="">
      <xdr:nvSpPr>
        <xdr:cNvPr id="1111" name="AutoShape 994">
          <a:extLst>
            <a:ext uri="{FF2B5EF4-FFF2-40B4-BE49-F238E27FC236}">
              <a16:creationId xmlns:a16="http://schemas.microsoft.com/office/drawing/2014/main" id="{D9937658-06A4-4118-928D-C3A703AD12F5}"/>
            </a:ext>
          </a:extLst>
        </xdr:cNvPr>
        <xdr:cNvSpPr>
          <a:spLocks noChangeArrowheads="1"/>
        </xdr:cNvSpPr>
      </xdr:nvSpPr>
      <xdr:spPr bwMode="auto">
        <a:xfrm>
          <a:off x="2376350" y="10550153"/>
          <a:ext cx="146958" cy="126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411454</xdr:colOff>
      <xdr:row>34</xdr:row>
      <xdr:rowOff>123109</xdr:rowOff>
    </xdr:from>
    <xdr:ext cx="440876" cy="178185"/>
    <xdr:sp macro="" textlink="">
      <xdr:nvSpPr>
        <xdr:cNvPr id="1112" name="Text Box 1153">
          <a:extLst>
            <a:ext uri="{FF2B5EF4-FFF2-40B4-BE49-F238E27FC236}">
              <a16:creationId xmlns:a16="http://schemas.microsoft.com/office/drawing/2014/main" id="{EB0BDA77-C341-48CA-8A3B-296AFAC2D9E3}"/>
            </a:ext>
          </a:extLst>
        </xdr:cNvPr>
        <xdr:cNvSpPr txBox="1">
          <a:spLocks noChangeArrowheads="1"/>
        </xdr:cNvSpPr>
      </xdr:nvSpPr>
      <xdr:spPr bwMode="auto">
        <a:xfrm>
          <a:off x="6103594" y="5822869"/>
          <a:ext cx="440876" cy="17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twoCellAnchor>
    <xdr:from>
      <xdr:col>5</xdr:col>
      <xdr:colOff>602145</xdr:colOff>
      <xdr:row>38</xdr:row>
      <xdr:rowOff>7344</xdr:rowOff>
    </xdr:from>
    <xdr:to>
      <xdr:col>6</xdr:col>
      <xdr:colOff>5552</xdr:colOff>
      <xdr:row>38</xdr:row>
      <xdr:rowOff>113851</xdr:rowOff>
    </xdr:to>
    <xdr:sp macro="" textlink="">
      <xdr:nvSpPr>
        <xdr:cNvPr id="1113" name="AutoShape 142">
          <a:extLst>
            <a:ext uri="{FF2B5EF4-FFF2-40B4-BE49-F238E27FC236}">
              <a16:creationId xmlns:a16="http://schemas.microsoft.com/office/drawing/2014/main" id="{EFF56BF0-4839-42C4-8742-DF20430FB045}"/>
            </a:ext>
          </a:extLst>
        </xdr:cNvPr>
        <xdr:cNvSpPr>
          <a:spLocks noChangeArrowheads="1"/>
        </xdr:cNvSpPr>
      </xdr:nvSpPr>
      <xdr:spPr bwMode="auto">
        <a:xfrm>
          <a:off x="3764445" y="6377664"/>
          <a:ext cx="35867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79215</xdr:colOff>
      <xdr:row>51</xdr:row>
      <xdr:rowOff>86841</xdr:rowOff>
    </xdr:from>
    <xdr:ext cx="307737" cy="290194"/>
    <xdr:grpSp>
      <xdr:nvGrpSpPr>
        <xdr:cNvPr id="1114" name="Group 6672">
          <a:extLst>
            <a:ext uri="{FF2B5EF4-FFF2-40B4-BE49-F238E27FC236}">
              <a16:creationId xmlns:a16="http://schemas.microsoft.com/office/drawing/2014/main" id="{2EDCDD69-781C-4C34-A68E-FFDF129E1FF2}"/>
            </a:ext>
          </a:extLst>
        </xdr:cNvPr>
        <xdr:cNvGrpSpPr>
          <a:grpSpLocks/>
        </xdr:cNvGrpSpPr>
      </xdr:nvGrpSpPr>
      <xdr:grpSpPr bwMode="auto">
        <a:xfrm>
          <a:off x="5093667" y="9157099"/>
          <a:ext cx="307737" cy="290194"/>
          <a:chOff x="536" y="110"/>
          <a:chExt cx="46" cy="44"/>
        </a:xfrm>
      </xdr:grpSpPr>
      <xdr:pic>
        <xdr:nvPicPr>
          <xdr:cNvPr id="1115" name="Picture 6673" descr="route2">
            <a:extLst>
              <a:ext uri="{FF2B5EF4-FFF2-40B4-BE49-F238E27FC236}">
                <a16:creationId xmlns:a16="http://schemas.microsoft.com/office/drawing/2014/main" id="{4EB98C59-D30F-6BF3-AFA5-29D7D0CF58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6" name="Text Box 6674">
            <a:extLst>
              <a:ext uri="{FF2B5EF4-FFF2-40B4-BE49-F238E27FC236}">
                <a16:creationId xmlns:a16="http://schemas.microsoft.com/office/drawing/2014/main" id="{00BA642A-6288-32F0-45DE-299A8322E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6</xdr:col>
      <xdr:colOff>209550</xdr:colOff>
      <xdr:row>52</xdr:row>
      <xdr:rowOff>47625</xdr:rowOff>
    </xdr:from>
    <xdr:to>
      <xdr:col>6</xdr:col>
      <xdr:colOff>342900</xdr:colOff>
      <xdr:row>53</xdr:row>
      <xdr:rowOff>9525</xdr:rowOff>
    </xdr:to>
    <xdr:sp macro="" textlink="">
      <xdr:nvSpPr>
        <xdr:cNvPr id="1117" name="Oval 1344">
          <a:extLst>
            <a:ext uri="{FF2B5EF4-FFF2-40B4-BE49-F238E27FC236}">
              <a16:creationId xmlns:a16="http://schemas.microsoft.com/office/drawing/2014/main" id="{A9FB5125-F20C-4C42-8140-B6ACEBCA7402}"/>
            </a:ext>
          </a:extLst>
        </xdr:cNvPr>
        <xdr:cNvSpPr>
          <a:spLocks noChangeArrowheads="1"/>
        </xdr:cNvSpPr>
      </xdr:nvSpPr>
      <xdr:spPr bwMode="auto">
        <a:xfrm>
          <a:off x="4004310" y="8764905"/>
          <a:ext cx="133350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613165</xdr:colOff>
      <xdr:row>50</xdr:row>
      <xdr:rowOff>156511</xdr:rowOff>
    </xdr:from>
    <xdr:to>
      <xdr:col>6</xdr:col>
      <xdr:colOff>331345</xdr:colOff>
      <xdr:row>52</xdr:row>
      <xdr:rowOff>37355</xdr:rowOff>
    </xdr:to>
    <xdr:sp macro="" textlink="">
      <xdr:nvSpPr>
        <xdr:cNvPr id="1118" name="AutoShape 1653">
          <a:extLst>
            <a:ext uri="{FF2B5EF4-FFF2-40B4-BE49-F238E27FC236}">
              <a16:creationId xmlns:a16="http://schemas.microsoft.com/office/drawing/2014/main" id="{3FB4AA81-1E44-4AC9-B99C-D4DF8FE013B4}"/>
            </a:ext>
          </a:extLst>
        </xdr:cNvPr>
        <xdr:cNvSpPr>
          <a:spLocks/>
        </xdr:cNvSpPr>
      </xdr:nvSpPr>
      <xdr:spPr bwMode="auto">
        <a:xfrm rot="6639413" flipH="1">
          <a:off x="3842723" y="8471253"/>
          <a:ext cx="216124" cy="3506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284128</xdr:colOff>
      <xdr:row>44</xdr:row>
      <xdr:rowOff>154231</xdr:rowOff>
    </xdr:from>
    <xdr:to>
      <xdr:col>8</xdr:col>
      <xdr:colOff>394757</xdr:colOff>
      <xdr:row>46</xdr:row>
      <xdr:rowOff>63166</xdr:rowOff>
    </xdr:to>
    <xdr:sp macro="" textlink="">
      <xdr:nvSpPr>
        <xdr:cNvPr id="1119" name="Line 326">
          <a:extLst>
            <a:ext uri="{FF2B5EF4-FFF2-40B4-BE49-F238E27FC236}">
              <a16:creationId xmlns:a16="http://schemas.microsoft.com/office/drawing/2014/main" id="{4DD42712-CA13-436A-8004-AB9823B7DB8F}"/>
            </a:ext>
          </a:extLst>
        </xdr:cNvPr>
        <xdr:cNvSpPr>
          <a:spLocks noChangeShapeType="1"/>
        </xdr:cNvSpPr>
      </xdr:nvSpPr>
      <xdr:spPr bwMode="auto">
        <a:xfrm flipH="1">
          <a:off x="5343808" y="7530391"/>
          <a:ext cx="110629" cy="244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340177</xdr:colOff>
      <xdr:row>45</xdr:row>
      <xdr:rowOff>149430</xdr:rowOff>
    </xdr:from>
    <xdr:ext cx="596243" cy="145392"/>
    <xdr:sp macro="" textlink="">
      <xdr:nvSpPr>
        <xdr:cNvPr id="1120" name="Text Box 398">
          <a:extLst>
            <a:ext uri="{FF2B5EF4-FFF2-40B4-BE49-F238E27FC236}">
              <a16:creationId xmlns:a16="http://schemas.microsoft.com/office/drawing/2014/main" id="{29F048A1-B5D3-4B56-AFBF-928DB2EE5FC8}"/>
            </a:ext>
          </a:extLst>
        </xdr:cNvPr>
        <xdr:cNvSpPr txBox="1">
          <a:spLocks noChangeArrowheads="1"/>
        </xdr:cNvSpPr>
      </xdr:nvSpPr>
      <xdr:spPr bwMode="auto">
        <a:xfrm>
          <a:off x="4767397" y="7693230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8</xdr:col>
      <xdr:colOff>219187</xdr:colOff>
      <xdr:row>45</xdr:row>
      <xdr:rowOff>154742</xdr:rowOff>
    </xdr:from>
    <xdr:to>
      <xdr:col>8</xdr:col>
      <xdr:colOff>347650</xdr:colOff>
      <xdr:row>46</xdr:row>
      <xdr:rowOff>109670</xdr:rowOff>
    </xdr:to>
    <xdr:sp macro="" textlink="">
      <xdr:nvSpPr>
        <xdr:cNvPr id="1121" name="Oval 144">
          <a:extLst>
            <a:ext uri="{FF2B5EF4-FFF2-40B4-BE49-F238E27FC236}">
              <a16:creationId xmlns:a16="http://schemas.microsoft.com/office/drawing/2014/main" id="{F36C5975-CC05-4918-BFAD-D9A1E833D621}"/>
            </a:ext>
          </a:extLst>
        </xdr:cNvPr>
        <xdr:cNvSpPr>
          <a:spLocks noChangeArrowheads="1"/>
        </xdr:cNvSpPr>
      </xdr:nvSpPr>
      <xdr:spPr bwMode="auto">
        <a:xfrm>
          <a:off x="5278867" y="7698542"/>
          <a:ext cx="128463" cy="122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523891</xdr:colOff>
      <xdr:row>21</xdr:row>
      <xdr:rowOff>73827</xdr:rowOff>
    </xdr:from>
    <xdr:to>
      <xdr:col>3</xdr:col>
      <xdr:colOff>693981</xdr:colOff>
      <xdr:row>22</xdr:row>
      <xdr:rowOff>41380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8F1E77B0-D7DD-48A5-919C-24CD3F78CFB3}"/>
            </a:ext>
          </a:extLst>
        </xdr:cNvPr>
        <xdr:cNvSpPr/>
      </xdr:nvSpPr>
      <xdr:spPr bwMode="auto">
        <a:xfrm>
          <a:off x="2421271" y="3594267"/>
          <a:ext cx="109130" cy="135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424508</xdr:colOff>
      <xdr:row>19</xdr:row>
      <xdr:rowOff>161293</xdr:rowOff>
    </xdr:from>
    <xdr:to>
      <xdr:col>3</xdr:col>
      <xdr:colOff>701934</xdr:colOff>
      <xdr:row>21</xdr:row>
      <xdr:rowOff>52444</xdr:rowOff>
    </xdr:to>
    <xdr:sp macro="" textlink="">
      <xdr:nvSpPr>
        <xdr:cNvPr id="1123" name="AutoShape 1653">
          <a:extLst>
            <a:ext uri="{FF2B5EF4-FFF2-40B4-BE49-F238E27FC236}">
              <a16:creationId xmlns:a16="http://schemas.microsoft.com/office/drawing/2014/main" id="{7F73851A-F7DE-48B3-B0A2-FB204F833D3C}"/>
            </a:ext>
          </a:extLst>
        </xdr:cNvPr>
        <xdr:cNvSpPr>
          <a:spLocks/>
        </xdr:cNvSpPr>
      </xdr:nvSpPr>
      <xdr:spPr bwMode="auto">
        <a:xfrm rot="16200000">
          <a:off x="2313095" y="3355246"/>
          <a:ext cx="226431" cy="2088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317801</xdr:colOff>
      <xdr:row>19</xdr:row>
      <xdr:rowOff>15955</xdr:rowOff>
    </xdr:from>
    <xdr:ext cx="425450" cy="165173"/>
    <xdr:sp macro="" textlink="">
      <xdr:nvSpPr>
        <xdr:cNvPr id="1124" name="Text Box 1620">
          <a:extLst>
            <a:ext uri="{FF2B5EF4-FFF2-40B4-BE49-F238E27FC236}">
              <a16:creationId xmlns:a16="http://schemas.microsoft.com/office/drawing/2014/main" id="{796E1641-7CB6-47B4-879A-3399B207D017}"/>
            </a:ext>
          </a:extLst>
        </xdr:cNvPr>
        <xdr:cNvSpPr txBox="1">
          <a:spLocks noChangeArrowheads="1"/>
        </xdr:cNvSpPr>
      </xdr:nvSpPr>
      <xdr:spPr bwMode="auto">
        <a:xfrm>
          <a:off x="2215181" y="320111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5</xdr:col>
      <xdr:colOff>9769</xdr:colOff>
      <xdr:row>33</xdr:row>
      <xdr:rowOff>11228</xdr:rowOff>
    </xdr:from>
    <xdr:to>
      <xdr:col>5</xdr:col>
      <xdr:colOff>179859</xdr:colOff>
      <xdr:row>33</xdr:row>
      <xdr:rowOff>152348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C91E876D-AF1F-4526-8E6B-E19CDABDB1E4}"/>
            </a:ext>
          </a:extLst>
        </xdr:cNvPr>
        <xdr:cNvSpPr/>
      </xdr:nvSpPr>
      <xdr:spPr bwMode="auto">
        <a:xfrm>
          <a:off x="3172069" y="5543348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36635</xdr:colOff>
      <xdr:row>54</xdr:row>
      <xdr:rowOff>0</xdr:rowOff>
    </xdr:from>
    <xdr:ext cx="495300" cy="186974"/>
    <xdr:sp macro="" textlink="">
      <xdr:nvSpPr>
        <xdr:cNvPr id="1126" name="Text Box 427">
          <a:extLst>
            <a:ext uri="{FF2B5EF4-FFF2-40B4-BE49-F238E27FC236}">
              <a16:creationId xmlns:a16="http://schemas.microsoft.com/office/drawing/2014/main" id="{6A4CAAAC-8F9E-4A3F-99AE-BF087E301F24}"/>
            </a:ext>
          </a:extLst>
        </xdr:cNvPr>
        <xdr:cNvSpPr txBox="1">
          <a:spLocks noChangeArrowheads="1"/>
        </xdr:cNvSpPr>
      </xdr:nvSpPr>
      <xdr:spPr bwMode="auto">
        <a:xfrm>
          <a:off x="6361235" y="9052560"/>
          <a:ext cx="4953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6</xdr:col>
      <xdr:colOff>95251</xdr:colOff>
      <xdr:row>62</xdr:row>
      <xdr:rowOff>14652</xdr:rowOff>
    </xdr:from>
    <xdr:to>
      <xdr:col>6</xdr:col>
      <xdr:colOff>633292</xdr:colOff>
      <xdr:row>63</xdr:row>
      <xdr:rowOff>26619</xdr:rowOff>
    </xdr:to>
    <xdr:sp macro="" textlink="">
      <xdr:nvSpPr>
        <xdr:cNvPr id="1127" name="Text Box 997">
          <a:extLst>
            <a:ext uri="{FF2B5EF4-FFF2-40B4-BE49-F238E27FC236}">
              <a16:creationId xmlns:a16="http://schemas.microsoft.com/office/drawing/2014/main" id="{63690C4C-221C-4D93-A5B0-75DE4A4EF3BE}"/>
            </a:ext>
          </a:extLst>
        </xdr:cNvPr>
        <xdr:cNvSpPr txBox="1">
          <a:spLocks noChangeArrowheads="1"/>
        </xdr:cNvSpPr>
      </xdr:nvSpPr>
      <xdr:spPr bwMode="auto">
        <a:xfrm>
          <a:off x="3890011" y="10408332"/>
          <a:ext cx="538041" cy="179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5</xdr:col>
      <xdr:colOff>747346</xdr:colOff>
      <xdr:row>57</xdr:row>
      <xdr:rowOff>161814</xdr:rowOff>
    </xdr:from>
    <xdr:to>
      <xdr:col>6</xdr:col>
      <xdr:colOff>249116</xdr:colOff>
      <xdr:row>60</xdr:row>
      <xdr:rowOff>7325</xdr:rowOff>
    </xdr:to>
    <xdr:sp macro="" textlink="">
      <xdr:nvSpPr>
        <xdr:cNvPr id="1128" name="Text Box 997">
          <a:extLst>
            <a:ext uri="{FF2B5EF4-FFF2-40B4-BE49-F238E27FC236}">
              <a16:creationId xmlns:a16="http://schemas.microsoft.com/office/drawing/2014/main" id="{C5B493F4-8395-49D3-8772-65CB9AE1416F}"/>
            </a:ext>
          </a:extLst>
        </xdr:cNvPr>
        <xdr:cNvSpPr txBox="1">
          <a:spLocks noChangeArrowheads="1"/>
        </xdr:cNvSpPr>
      </xdr:nvSpPr>
      <xdr:spPr bwMode="auto">
        <a:xfrm>
          <a:off x="3795346" y="9717294"/>
          <a:ext cx="248530" cy="34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6</xdr:col>
      <xdr:colOff>128687</xdr:colOff>
      <xdr:row>59</xdr:row>
      <xdr:rowOff>139210</xdr:rowOff>
    </xdr:from>
    <xdr:to>
      <xdr:col>6</xdr:col>
      <xdr:colOff>484217</xdr:colOff>
      <xdr:row>61</xdr:row>
      <xdr:rowOff>9070</xdr:rowOff>
    </xdr:to>
    <xdr:sp macro="" textlink="">
      <xdr:nvSpPr>
        <xdr:cNvPr id="1129" name="Text Box 997">
          <a:extLst>
            <a:ext uri="{FF2B5EF4-FFF2-40B4-BE49-F238E27FC236}">
              <a16:creationId xmlns:a16="http://schemas.microsoft.com/office/drawing/2014/main" id="{13BD3F4E-A774-407A-9D14-0C3C6309F216}"/>
            </a:ext>
          </a:extLst>
        </xdr:cNvPr>
        <xdr:cNvSpPr txBox="1">
          <a:spLocks noChangeArrowheads="1"/>
        </xdr:cNvSpPr>
      </xdr:nvSpPr>
      <xdr:spPr bwMode="auto">
        <a:xfrm>
          <a:off x="3923447" y="10029970"/>
          <a:ext cx="355530" cy="20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130" name="グループ化 1129">
          <a:extLst>
            <a:ext uri="{FF2B5EF4-FFF2-40B4-BE49-F238E27FC236}">
              <a16:creationId xmlns:a16="http://schemas.microsoft.com/office/drawing/2014/main" id="{7FB53767-9D4E-4460-B2F9-92D1B4E8542C}"/>
            </a:ext>
          </a:extLst>
        </xdr:cNvPr>
        <xdr:cNvGrpSpPr/>
      </xdr:nvGrpSpPr>
      <xdr:grpSpPr>
        <a:xfrm rot="8520000">
          <a:off x="4961717" y="2580236"/>
          <a:ext cx="183103" cy="187735"/>
          <a:chOff x="8253768" y="8912699"/>
          <a:chExt cx="247650" cy="180122"/>
        </a:xfrm>
      </xdr:grpSpPr>
      <xdr:sp macro="" textlink="">
        <xdr:nvSpPr>
          <xdr:cNvPr id="1131" name="Freeform 1322">
            <a:extLst>
              <a:ext uri="{FF2B5EF4-FFF2-40B4-BE49-F238E27FC236}">
                <a16:creationId xmlns:a16="http://schemas.microsoft.com/office/drawing/2014/main" id="{DED4E922-10E6-970D-B46C-66342AF56DD8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2" name="Freeform 1324">
            <a:extLst>
              <a:ext uri="{FF2B5EF4-FFF2-40B4-BE49-F238E27FC236}">
                <a16:creationId xmlns:a16="http://schemas.microsoft.com/office/drawing/2014/main" id="{69648164-B4F4-F7BA-CBC3-43D319AED695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543903</xdr:colOff>
      <xdr:row>18</xdr:row>
      <xdr:rowOff>4884</xdr:rowOff>
    </xdr:from>
    <xdr:ext cx="342900" cy="318743"/>
    <xdr:grpSp>
      <xdr:nvGrpSpPr>
        <xdr:cNvPr id="1133" name="Group 6672">
          <a:extLst>
            <a:ext uri="{FF2B5EF4-FFF2-40B4-BE49-F238E27FC236}">
              <a16:creationId xmlns:a16="http://schemas.microsoft.com/office/drawing/2014/main" id="{C0E37FA9-3EEA-426D-A524-7601066F929E}"/>
            </a:ext>
          </a:extLst>
        </xdr:cNvPr>
        <xdr:cNvGrpSpPr>
          <a:grpSpLocks/>
        </xdr:cNvGrpSpPr>
      </xdr:nvGrpSpPr>
      <xdr:grpSpPr bwMode="auto">
        <a:xfrm>
          <a:off x="13331984" y="3212658"/>
          <a:ext cx="342900" cy="318743"/>
          <a:chOff x="536" y="110"/>
          <a:chExt cx="46" cy="44"/>
        </a:xfrm>
      </xdr:grpSpPr>
      <xdr:pic>
        <xdr:nvPicPr>
          <xdr:cNvPr id="1134" name="Picture 6673" descr="route2">
            <a:extLst>
              <a:ext uri="{FF2B5EF4-FFF2-40B4-BE49-F238E27FC236}">
                <a16:creationId xmlns:a16="http://schemas.microsoft.com/office/drawing/2014/main" id="{0848AD38-502D-C861-C1D3-FEFC0C3271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>
            <a:extLst>
              <a:ext uri="{FF2B5EF4-FFF2-40B4-BE49-F238E27FC236}">
                <a16:creationId xmlns:a16="http://schemas.microsoft.com/office/drawing/2014/main" id="{BF272CDC-67C0-63AD-96B0-9D0B402570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7</xdr:col>
      <xdr:colOff>140867</xdr:colOff>
      <xdr:row>27</xdr:row>
      <xdr:rowOff>13415</xdr:rowOff>
    </xdr:from>
    <xdr:to>
      <xdr:col>7</xdr:col>
      <xdr:colOff>499533</xdr:colOff>
      <xdr:row>28</xdr:row>
      <xdr:rowOff>148166</xdr:rowOff>
    </xdr:to>
    <xdr:sp macro="" textlink="">
      <xdr:nvSpPr>
        <xdr:cNvPr id="1136" name="Text Box 1472">
          <a:extLst>
            <a:ext uri="{FF2B5EF4-FFF2-40B4-BE49-F238E27FC236}">
              <a16:creationId xmlns:a16="http://schemas.microsoft.com/office/drawing/2014/main" id="{3B67CA4C-02A7-4B6D-A60A-223F48400CBE}"/>
            </a:ext>
          </a:extLst>
        </xdr:cNvPr>
        <xdr:cNvSpPr txBox="1">
          <a:spLocks noChangeArrowheads="1"/>
        </xdr:cNvSpPr>
      </xdr:nvSpPr>
      <xdr:spPr bwMode="auto">
        <a:xfrm>
          <a:off x="4568087" y="4539695"/>
          <a:ext cx="358666" cy="30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10</xdr:col>
      <xdr:colOff>3132</xdr:colOff>
      <xdr:row>23</xdr:row>
      <xdr:rowOff>32390</xdr:rowOff>
    </xdr:from>
    <xdr:to>
      <xdr:col>10</xdr:col>
      <xdr:colOff>150111</xdr:colOff>
      <xdr:row>23</xdr:row>
      <xdr:rowOff>161186</xdr:rowOff>
    </xdr:to>
    <xdr:sp macro="" textlink="">
      <xdr:nvSpPr>
        <xdr:cNvPr id="1137" name="六角形 1136">
          <a:extLst>
            <a:ext uri="{FF2B5EF4-FFF2-40B4-BE49-F238E27FC236}">
              <a16:creationId xmlns:a16="http://schemas.microsoft.com/office/drawing/2014/main" id="{DEC32EE7-F7D3-4AD8-A7B9-4A21DF93A68C}"/>
            </a:ext>
          </a:extLst>
        </xdr:cNvPr>
        <xdr:cNvSpPr/>
      </xdr:nvSpPr>
      <xdr:spPr bwMode="auto">
        <a:xfrm>
          <a:off x="6327732" y="3888110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62094</xdr:colOff>
      <xdr:row>20</xdr:row>
      <xdr:rowOff>45692</xdr:rowOff>
    </xdr:from>
    <xdr:ext cx="311880" cy="165173"/>
    <xdr:sp macro="" textlink="">
      <xdr:nvSpPr>
        <xdr:cNvPr id="1138" name="Text Box 1620">
          <a:extLst>
            <a:ext uri="{FF2B5EF4-FFF2-40B4-BE49-F238E27FC236}">
              <a16:creationId xmlns:a16="http://schemas.microsoft.com/office/drawing/2014/main" id="{6F0F5A5F-F0B2-4B67-B1D7-8D8D8F386F56}"/>
            </a:ext>
          </a:extLst>
        </xdr:cNvPr>
        <xdr:cNvSpPr txBox="1">
          <a:spLocks noChangeArrowheads="1"/>
        </xdr:cNvSpPr>
      </xdr:nvSpPr>
      <xdr:spPr bwMode="auto">
        <a:xfrm>
          <a:off x="2591934" y="3398492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251454</xdr:colOff>
      <xdr:row>43</xdr:row>
      <xdr:rowOff>28197</xdr:rowOff>
    </xdr:from>
    <xdr:ext cx="397476" cy="162928"/>
    <xdr:sp macro="" textlink="">
      <xdr:nvSpPr>
        <xdr:cNvPr id="1139" name="Text Box 1156">
          <a:extLst>
            <a:ext uri="{FF2B5EF4-FFF2-40B4-BE49-F238E27FC236}">
              <a16:creationId xmlns:a16="http://schemas.microsoft.com/office/drawing/2014/main" id="{DA039254-8194-4932-84B0-5856045954A1}"/>
            </a:ext>
          </a:extLst>
        </xdr:cNvPr>
        <xdr:cNvSpPr txBox="1">
          <a:spLocks noChangeArrowheads="1"/>
        </xdr:cNvSpPr>
      </xdr:nvSpPr>
      <xdr:spPr bwMode="auto">
        <a:xfrm>
          <a:off x="883914" y="7236717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9</xdr:col>
      <xdr:colOff>20639</xdr:colOff>
      <xdr:row>56</xdr:row>
      <xdr:rowOff>3854</xdr:rowOff>
    </xdr:from>
    <xdr:ext cx="819293" cy="134691"/>
    <xdr:sp macro="" textlink="">
      <xdr:nvSpPr>
        <xdr:cNvPr id="1140" name="Text Box 1367">
          <a:extLst>
            <a:ext uri="{FF2B5EF4-FFF2-40B4-BE49-F238E27FC236}">
              <a16:creationId xmlns:a16="http://schemas.microsoft.com/office/drawing/2014/main" id="{FA01C0CD-A3B0-4913-8DF8-BF9D5F7C099C}"/>
            </a:ext>
          </a:extLst>
        </xdr:cNvPr>
        <xdr:cNvSpPr txBox="1">
          <a:spLocks noChangeArrowheads="1"/>
        </xdr:cNvSpPr>
      </xdr:nvSpPr>
      <xdr:spPr bwMode="auto">
        <a:xfrm>
          <a:off x="5712779" y="939169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9</xdr:col>
      <xdr:colOff>257607</xdr:colOff>
      <xdr:row>63</xdr:row>
      <xdr:rowOff>1847</xdr:rowOff>
    </xdr:from>
    <xdr:ext cx="267573" cy="139500"/>
    <xdr:sp macro="" textlink="">
      <xdr:nvSpPr>
        <xdr:cNvPr id="1141" name="Text Box 941">
          <a:extLst>
            <a:ext uri="{FF2B5EF4-FFF2-40B4-BE49-F238E27FC236}">
              <a16:creationId xmlns:a16="http://schemas.microsoft.com/office/drawing/2014/main" id="{8C235E64-FDB0-4C16-8F84-473DD906D00B}"/>
            </a:ext>
          </a:extLst>
        </xdr:cNvPr>
        <xdr:cNvSpPr txBox="1">
          <a:spLocks noChangeArrowheads="1"/>
        </xdr:cNvSpPr>
      </xdr:nvSpPr>
      <xdr:spPr bwMode="auto">
        <a:xfrm>
          <a:off x="5949747" y="10563167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9</xdr:col>
      <xdr:colOff>547812</xdr:colOff>
      <xdr:row>57</xdr:row>
      <xdr:rowOff>32659</xdr:rowOff>
    </xdr:from>
    <xdr:to>
      <xdr:col>9</xdr:col>
      <xdr:colOff>649124</xdr:colOff>
      <xdr:row>64</xdr:row>
      <xdr:rowOff>168490</xdr:rowOff>
    </xdr:to>
    <xdr:sp macro="" textlink="">
      <xdr:nvSpPr>
        <xdr:cNvPr id="1142" name="Freeform 473">
          <a:extLst>
            <a:ext uri="{FF2B5EF4-FFF2-40B4-BE49-F238E27FC236}">
              <a16:creationId xmlns:a16="http://schemas.microsoft.com/office/drawing/2014/main" id="{0A792DE9-064E-4DF5-B9AE-166182F66E4C}"/>
            </a:ext>
          </a:extLst>
        </xdr:cNvPr>
        <xdr:cNvSpPr>
          <a:spLocks/>
        </xdr:cNvSpPr>
      </xdr:nvSpPr>
      <xdr:spPr bwMode="auto">
        <a:xfrm>
          <a:off x="6239952" y="9588139"/>
          <a:ext cx="86072" cy="130931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533792</xdr:colOff>
      <xdr:row>60</xdr:row>
      <xdr:rowOff>73198</xdr:rowOff>
    </xdr:from>
    <xdr:to>
      <xdr:col>9</xdr:col>
      <xdr:colOff>676275</xdr:colOff>
      <xdr:row>61</xdr:row>
      <xdr:rowOff>47625</xdr:rowOff>
    </xdr:to>
    <xdr:sp macro="" textlink="">
      <xdr:nvSpPr>
        <xdr:cNvPr id="1143" name="AutoShape 475">
          <a:extLst>
            <a:ext uri="{FF2B5EF4-FFF2-40B4-BE49-F238E27FC236}">
              <a16:creationId xmlns:a16="http://schemas.microsoft.com/office/drawing/2014/main" id="{E5AFD4C6-E587-4723-AF06-1AE1F6C69076}"/>
            </a:ext>
          </a:extLst>
        </xdr:cNvPr>
        <xdr:cNvSpPr>
          <a:spLocks noChangeArrowheads="1"/>
        </xdr:cNvSpPr>
      </xdr:nvSpPr>
      <xdr:spPr bwMode="auto">
        <a:xfrm>
          <a:off x="6225932" y="10131598"/>
          <a:ext cx="96763" cy="1420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628780</xdr:colOff>
      <xdr:row>60</xdr:row>
      <xdr:rowOff>2137</xdr:rowOff>
    </xdr:from>
    <xdr:to>
      <xdr:col>10</xdr:col>
      <xdr:colOff>347230</xdr:colOff>
      <xdr:row>61</xdr:row>
      <xdr:rowOff>159578</xdr:rowOff>
    </xdr:to>
    <xdr:sp macro="" textlink="">
      <xdr:nvSpPr>
        <xdr:cNvPr id="1144" name="Freeform 481">
          <a:extLst>
            <a:ext uri="{FF2B5EF4-FFF2-40B4-BE49-F238E27FC236}">
              <a16:creationId xmlns:a16="http://schemas.microsoft.com/office/drawing/2014/main" id="{339952C8-F11E-4AA9-81EF-EAF7C96BA028}"/>
            </a:ext>
          </a:extLst>
        </xdr:cNvPr>
        <xdr:cNvSpPr>
          <a:spLocks/>
        </xdr:cNvSpPr>
      </xdr:nvSpPr>
      <xdr:spPr bwMode="auto">
        <a:xfrm>
          <a:off x="6320920" y="10060537"/>
          <a:ext cx="350910" cy="32508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559235</xdr:colOff>
      <xdr:row>62</xdr:row>
      <xdr:rowOff>144962</xdr:rowOff>
    </xdr:from>
    <xdr:to>
      <xdr:col>10</xdr:col>
      <xdr:colOff>654485</xdr:colOff>
      <xdr:row>63</xdr:row>
      <xdr:rowOff>78288</xdr:rowOff>
    </xdr:to>
    <xdr:sp macro="" textlink="">
      <xdr:nvSpPr>
        <xdr:cNvPr id="1145" name="Freeform 939">
          <a:extLst>
            <a:ext uri="{FF2B5EF4-FFF2-40B4-BE49-F238E27FC236}">
              <a16:creationId xmlns:a16="http://schemas.microsoft.com/office/drawing/2014/main" id="{54017ECC-AA7E-4D8A-9ACD-8A5619B194CE}"/>
            </a:ext>
          </a:extLst>
        </xdr:cNvPr>
        <xdr:cNvSpPr>
          <a:spLocks/>
        </xdr:cNvSpPr>
      </xdr:nvSpPr>
      <xdr:spPr bwMode="auto">
        <a:xfrm rot="20925060">
          <a:off x="6251375" y="10538642"/>
          <a:ext cx="704850" cy="10096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62</xdr:row>
      <xdr:rowOff>73851</xdr:rowOff>
    </xdr:from>
    <xdr:to>
      <xdr:col>10</xdr:col>
      <xdr:colOff>304800</xdr:colOff>
      <xdr:row>63</xdr:row>
      <xdr:rowOff>54801</xdr:rowOff>
    </xdr:to>
    <xdr:sp macro="" textlink="">
      <xdr:nvSpPr>
        <xdr:cNvPr id="1146" name="Freeform 940">
          <a:extLst>
            <a:ext uri="{FF2B5EF4-FFF2-40B4-BE49-F238E27FC236}">
              <a16:creationId xmlns:a16="http://schemas.microsoft.com/office/drawing/2014/main" id="{AD6080F7-4106-4F3D-BB01-EFFFE42E3B2E}"/>
            </a:ext>
          </a:extLst>
        </xdr:cNvPr>
        <xdr:cNvSpPr>
          <a:spLocks/>
        </xdr:cNvSpPr>
      </xdr:nvSpPr>
      <xdr:spPr bwMode="auto">
        <a:xfrm rot="20942116">
          <a:off x="6496050" y="10467531"/>
          <a:ext cx="133350" cy="14859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597590</xdr:colOff>
      <xdr:row>2</xdr:row>
      <xdr:rowOff>115514</xdr:rowOff>
    </xdr:from>
    <xdr:ext cx="557653" cy="177997"/>
    <xdr:sp macro="" textlink="">
      <xdr:nvSpPr>
        <xdr:cNvPr id="1147" name="Text Box 941">
          <a:extLst>
            <a:ext uri="{FF2B5EF4-FFF2-40B4-BE49-F238E27FC236}">
              <a16:creationId xmlns:a16="http://schemas.microsoft.com/office/drawing/2014/main" id="{F05C9E37-8380-4045-B17A-5FD40EE8E4D4}"/>
            </a:ext>
          </a:extLst>
        </xdr:cNvPr>
        <xdr:cNvSpPr txBox="1">
          <a:spLocks noChangeArrowheads="1"/>
        </xdr:cNvSpPr>
      </xdr:nvSpPr>
      <xdr:spPr bwMode="auto">
        <a:xfrm>
          <a:off x="10716950" y="450794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10</xdr:col>
      <xdr:colOff>46842</xdr:colOff>
      <xdr:row>61</xdr:row>
      <xdr:rowOff>106601</xdr:rowOff>
    </xdr:from>
    <xdr:ext cx="415407" cy="165424"/>
    <xdr:sp macro="" textlink="">
      <xdr:nvSpPr>
        <xdr:cNvPr id="1148" name="Text Box 944">
          <a:extLst>
            <a:ext uri="{FF2B5EF4-FFF2-40B4-BE49-F238E27FC236}">
              <a16:creationId xmlns:a16="http://schemas.microsoft.com/office/drawing/2014/main" id="{7A4671D8-EA1E-4852-A6FC-41F1A3B172BA}"/>
            </a:ext>
          </a:extLst>
        </xdr:cNvPr>
        <xdr:cNvSpPr txBox="1">
          <a:spLocks noChangeArrowheads="1"/>
        </xdr:cNvSpPr>
      </xdr:nvSpPr>
      <xdr:spPr bwMode="auto">
        <a:xfrm>
          <a:off x="6371442" y="10332641"/>
          <a:ext cx="415407" cy="16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8</xdr:col>
      <xdr:colOff>687916</xdr:colOff>
      <xdr:row>58</xdr:row>
      <xdr:rowOff>129352</xdr:rowOff>
    </xdr:from>
    <xdr:ext cx="670278" cy="270458"/>
    <xdr:sp macro="" textlink="">
      <xdr:nvSpPr>
        <xdr:cNvPr id="1149" name="Text Box 972">
          <a:extLst>
            <a:ext uri="{FF2B5EF4-FFF2-40B4-BE49-F238E27FC236}">
              <a16:creationId xmlns:a16="http://schemas.microsoft.com/office/drawing/2014/main" id="{4EC426A1-5F5A-436C-A4CE-E745787C306B}"/>
            </a:ext>
          </a:extLst>
        </xdr:cNvPr>
        <xdr:cNvSpPr txBox="1">
          <a:spLocks noChangeArrowheads="1"/>
        </xdr:cNvSpPr>
      </xdr:nvSpPr>
      <xdr:spPr bwMode="auto">
        <a:xfrm>
          <a:off x="5694256" y="9852472"/>
          <a:ext cx="670278" cy="27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604838</xdr:colOff>
      <xdr:row>60</xdr:row>
      <xdr:rowOff>14632</xdr:rowOff>
    </xdr:from>
    <xdr:to>
      <xdr:col>10</xdr:col>
      <xdr:colOff>87570</xdr:colOff>
      <xdr:row>64</xdr:row>
      <xdr:rowOff>6548</xdr:rowOff>
    </xdr:to>
    <xdr:sp macro="" textlink="">
      <xdr:nvSpPr>
        <xdr:cNvPr id="1150" name="AutoShape 1653">
          <a:extLst>
            <a:ext uri="{FF2B5EF4-FFF2-40B4-BE49-F238E27FC236}">
              <a16:creationId xmlns:a16="http://schemas.microsoft.com/office/drawing/2014/main" id="{D98DEE9B-3728-4D9E-95B9-DA6D09059F1A}"/>
            </a:ext>
          </a:extLst>
        </xdr:cNvPr>
        <xdr:cNvSpPr>
          <a:spLocks/>
        </xdr:cNvSpPr>
      </xdr:nvSpPr>
      <xdr:spPr bwMode="auto">
        <a:xfrm rot="204343">
          <a:off x="6296978" y="10073032"/>
          <a:ext cx="115192" cy="66247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708862</xdr:colOff>
      <xdr:row>2</xdr:row>
      <xdr:rowOff>162550</xdr:rowOff>
    </xdr:from>
    <xdr:to>
      <xdr:col>18</xdr:col>
      <xdr:colOff>254000</xdr:colOff>
      <xdr:row>3</xdr:row>
      <xdr:rowOff>126999</xdr:rowOff>
    </xdr:to>
    <xdr:sp macro="" textlink="">
      <xdr:nvSpPr>
        <xdr:cNvPr id="1151" name="Text Box 941">
          <a:extLst>
            <a:ext uri="{FF2B5EF4-FFF2-40B4-BE49-F238E27FC236}">
              <a16:creationId xmlns:a16="http://schemas.microsoft.com/office/drawing/2014/main" id="{4140088A-8C1D-444D-B940-DB2D4500531E}"/>
            </a:ext>
          </a:extLst>
        </xdr:cNvPr>
        <xdr:cNvSpPr txBox="1">
          <a:spLocks noChangeArrowheads="1"/>
        </xdr:cNvSpPr>
      </xdr:nvSpPr>
      <xdr:spPr bwMode="auto">
        <a:xfrm rot="10800000">
          <a:off x="11384482" y="497830"/>
          <a:ext cx="253798" cy="1320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17</xdr:col>
      <xdr:colOff>587883</xdr:colOff>
      <xdr:row>1</xdr:row>
      <xdr:rowOff>35612</xdr:rowOff>
    </xdr:from>
    <xdr:to>
      <xdr:col>17</xdr:col>
      <xdr:colOff>691747</xdr:colOff>
      <xdr:row>8</xdr:row>
      <xdr:rowOff>149111</xdr:rowOff>
    </xdr:to>
    <xdr:sp macro="" textlink="">
      <xdr:nvSpPr>
        <xdr:cNvPr id="1152" name="Freeform 473">
          <a:extLst>
            <a:ext uri="{FF2B5EF4-FFF2-40B4-BE49-F238E27FC236}">
              <a16:creationId xmlns:a16="http://schemas.microsoft.com/office/drawing/2014/main" id="{723247E8-45A0-432B-ABB3-548CAEE141F2}"/>
            </a:ext>
          </a:extLst>
        </xdr:cNvPr>
        <xdr:cNvSpPr>
          <a:spLocks/>
        </xdr:cNvSpPr>
      </xdr:nvSpPr>
      <xdr:spPr bwMode="auto">
        <a:xfrm rot="10800000">
          <a:off x="11339703" y="203252"/>
          <a:ext cx="42904" cy="128697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88588</xdr:colOff>
      <xdr:row>5</xdr:row>
      <xdr:rowOff>19900</xdr:rowOff>
    </xdr:from>
    <xdr:to>
      <xdr:col>17</xdr:col>
      <xdr:colOff>606716</xdr:colOff>
      <xdr:row>7</xdr:row>
      <xdr:rowOff>25129</xdr:rowOff>
    </xdr:to>
    <xdr:sp macro="" textlink="">
      <xdr:nvSpPr>
        <xdr:cNvPr id="1153" name="Freeform 481">
          <a:extLst>
            <a:ext uri="{FF2B5EF4-FFF2-40B4-BE49-F238E27FC236}">
              <a16:creationId xmlns:a16="http://schemas.microsoft.com/office/drawing/2014/main" id="{4CC75131-2CAA-42E6-B2B9-92CA328B5D6F}"/>
            </a:ext>
          </a:extLst>
        </xdr:cNvPr>
        <xdr:cNvSpPr>
          <a:spLocks/>
        </xdr:cNvSpPr>
      </xdr:nvSpPr>
      <xdr:spPr bwMode="auto">
        <a:xfrm rot="10800000">
          <a:off x="10840408" y="858100"/>
          <a:ext cx="518128" cy="340509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9667</xdr:colOff>
      <xdr:row>3</xdr:row>
      <xdr:rowOff>24381</xdr:rowOff>
    </xdr:from>
    <xdr:to>
      <xdr:col>17</xdr:col>
      <xdr:colOff>678141</xdr:colOff>
      <xdr:row>3</xdr:row>
      <xdr:rowOff>161615</xdr:rowOff>
    </xdr:to>
    <xdr:sp macro="" textlink="">
      <xdr:nvSpPr>
        <xdr:cNvPr id="1154" name="Freeform 939">
          <a:extLst>
            <a:ext uri="{FF2B5EF4-FFF2-40B4-BE49-F238E27FC236}">
              <a16:creationId xmlns:a16="http://schemas.microsoft.com/office/drawing/2014/main" id="{B1E4CAE0-714C-438F-BED4-766DA414F9E0}"/>
            </a:ext>
          </a:extLst>
        </xdr:cNvPr>
        <xdr:cNvSpPr>
          <a:spLocks/>
        </xdr:cNvSpPr>
      </xdr:nvSpPr>
      <xdr:spPr bwMode="auto">
        <a:xfrm rot="10125060">
          <a:off x="10761487" y="527301"/>
          <a:ext cx="62275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82284</xdr:colOff>
      <xdr:row>3</xdr:row>
      <xdr:rowOff>104118</xdr:rowOff>
    </xdr:from>
    <xdr:to>
      <xdr:col>17</xdr:col>
      <xdr:colOff>222327</xdr:colOff>
      <xdr:row>4</xdr:row>
      <xdr:rowOff>119819</xdr:rowOff>
    </xdr:to>
    <xdr:sp macro="" textlink="">
      <xdr:nvSpPr>
        <xdr:cNvPr id="1155" name="Freeform 940">
          <a:extLst>
            <a:ext uri="{FF2B5EF4-FFF2-40B4-BE49-F238E27FC236}">
              <a16:creationId xmlns:a16="http://schemas.microsoft.com/office/drawing/2014/main" id="{378EA033-BA56-458E-A45D-678B66A2DF98}"/>
            </a:ext>
          </a:extLst>
        </xdr:cNvPr>
        <xdr:cNvSpPr>
          <a:spLocks/>
        </xdr:cNvSpPr>
      </xdr:nvSpPr>
      <xdr:spPr bwMode="auto">
        <a:xfrm rot="10142116">
          <a:off x="10834104" y="607038"/>
          <a:ext cx="140043" cy="18334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480165</xdr:colOff>
      <xdr:row>8</xdr:row>
      <xdr:rowOff>42720</xdr:rowOff>
    </xdr:from>
    <xdr:to>
      <xdr:col>18</xdr:col>
      <xdr:colOff>154020</xdr:colOff>
      <xdr:row>8</xdr:row>
      <xdr:rowOff>50341</xdr:rowOff>
    </xdr:to>
    <xdr:sp macro="" textlink="">
      <xdr:nvSpPr>
        <xdr:cNvPr id="1156" name="Line 326">
          <a:extLst>
            <a:ext uri="{FF2B5EF4-FFF2-40B4-BE49-F238E27FC236}">
              <a16:creationId xmlns:a16="http://schemas.microsoft.com/office/drawing/2014/main" id="{46C7842F-0D9F-4247-AB99-BC74596C0B8D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1231985" y="1383840"/>
          <a:ext cx="306315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466703</xdr:colOff>
      <xdr:row>2</xdr:row>
      <xdr:rowOff>106807</xdr:rowOff>
    </xdr:from>
    <xdr:to>
      <xdr:col>17</xdr:col>
      <xdr:colOff>631287</xdr:colOff>
      <xdr:row>7</xdr:row>
      <xdr:rowOff>29785</xdr:rowOff>
    </xdr:to>
    <xdr:sp macro="" textlink="">
      <xdr:nvSpPr>
        <xdr:cNvPr id="1157" name="AutoShape 1653">
          <a:extLst>
            <a:ext uri="{FF2B5EF4-FFF2-40B4-BE49-F238E27FC236}">
              <a16:creationId xmlns:a16="http://schemas.microsoft.com/office/drawing/2014/main" id="{79F645FC-F34B-4352-B36A-8271E4F618F7}"/>
            </a:ext>
          </a:extLst>
        </xdr:cNvPr>
        <xdr:cNvSpPr>
          <a:spLocks/>
        </xdr:cNvSpPr>
      </xdr:nvSpPr>
      <xdr:spPr bwMode="auto">
        <a:xfrm rot="11004343">
          <a:off x="11218523" y="442087"/>
          <a:ext cx="164584" cy="76117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520647</xdr:colOff>
      <xdr:row>7</xdr:row>
      <xdr:rowOff>59411</xdr:rowOff>
    </xdr:from>
    <xdr:to>
      <xdr:col>17</xdr:col>
      <xdr:colOff>657387</xdr:colOff>
      <xdr:row>8</xdr:row>
      <xdr:rowOff>13723</xdr:rowOff>
    </xdr:to>
    <xdr:sp macro="" textlink="">
      <xdr:nvSpPr>
        <xdr:cNvPr id="1158" name="AutoShape 233">
          <a:extLst>
            <a:ext uri="{FF2B5EF4-FFF2-40B4-BE49-F238E27FC236}">
              <a16:creationId xmlns:a16="http://schemas.microsoft.com/office/drawing/2014/main" id="{00DB2886-6C11-49AB-8447-7FA13288D817}"/>
            </a:ext>
          </a:extLst>
        </xdr:cNvPr>
        <xdr:cNvSpPr>
          <a:spLocks noChangeArrowheads="1"/>
        </xdr:cNvSpPr>
      </xdr:nvSpPr>
      <xdr:spPr bwMode="auto">
        <a:xfrm>
          <a:off x="11272467" y="1232891"/>
          <a:ext cx="113880" cy="121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129152</xdr:colOff>
      <xdr:row>4</xdr:row>
      <xdr:rowOff>104938</xdr:rowOff>
    </xdr:from>
    <xdr:ext cx="378053" cy="153367"/>
    <xdr:sp macro="" textlink="">
      <xdr:nvSpPr>
        <xdr:cNvPr id="1159" name="Text Box 944">
          <a:extLst>
            <a:ext uri="{FF2B5EF4-FFF2-40B4-BE49-F238E27FC236}">
              <a16:creationId xmlns:a16="http://schemas.microsoft.com/office/drawing/2014/main" id="{44B79585-53EC-4FC3-BCD8-80BADE389AEE}"/>
            </a:ext>
          </a:extLst>
        </xdr:cNvPr>
        <xdr:cNvSpPr txBox="1">
          <a:spLocks noChangeArrowheads="1"/>
        </xdr:cNvSpPr>
      </xdr:nvSpPr>
      <xdr:spPr bwMode="auto">
        <a:xfrm>
          <a:off x="10880972" y="775498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17</xdr:col>
      <xdr:colOff>48432</xdr:colOff>
      <xdr:row>6</xdr:row>
      <xdr:rowOff>0</xdr:rowOff>
    </xdr:from>
    <xdr:ext cx="378053" cy="153367"/>
    <xdr:sp macro="" textlink="">
      <xdr:nvSpPr>
        <xdr:cNvPr id="1160" name="Text Box 944">
          <a:extLst>
            <a:ext uri="{FF2B5EF4-FFF2-40B4-BE49-F238E27FC236}">
              <a16:creationId xmlns:a16="http://schemas.microsoft.com/office/drawing/2014/main" id="{B09FBD7C-00D4-4ED0-B8D5-1B700FA529E8}"/>
            </a:ext>
          </a:extLst>
        </xdr:cNvPr>
        <xdr:cNvSpPr txBox="1">
          <a:spLocks noChangeArrowheads="1"/>
        </xdr:cNvSpPr>
      </xdr:nvSpPr>
      <xdr:spPr bwMode="auto">
        <a:xfrm>
          <a:off x="10800252" y="1005840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3358</xdr:colOff>
      <xdr:row>3</xdr:row>
      <xdr:rowOff>13669</xdr:rowOff>
    </xdr:from>
    <xdr:ext cx="340527" cy="264561"/>
    <xdr:grpSp>
      <xdr:nvGrpSpPr>
        <xdr:cNvPr id="1161" name="Group 6672">
          <a:extLst>
            <a:ext uri="{FF2B5EF4-FFF2-40B4-BE49-F238E27FC236}">
              <a16:creationId xmlns:a16="http://schemas.microsoft.com/office/drawing/2014/main" id="{29E5F704-5989-4F0E-8508-C827780E38F3}"/>
            </a:ext>
          </a:extLst>
        </xdr:cNvPr>
        <xdr:cNvGrpSpPr>
          <a:grpSpLocks/>
        </xdr:cNvGrpSpPr>
      </xdr:nvGrpSpPr>
      <xdr:grpSpPr bwMode="auto">
        <a:xfrm>
          <a:off x="13498132" y="548298"/>
          <a:ext cx="340527" cy="264561"/>
          <a:chOff x="536" y="110"/>
          <a:chExt cx="46" cy="44"/>
        </a:xfrm>
      </xdr:grpSpPr>
      <xdr:pic>
        <xdr:nvPicPr>
          <xdr:cNvPr id="1162" name="Picture 6673" descr="route2">
            <a:extLst>
              <a:ext uri="{FF2B5EF4-FFF2-40B4-BE49-F238E27FC236}">
                <a16:creationId xmlns:a16="http://schemas.microsoft.com/office/drawing/2014/main" id="{1BD9576F-1FD0-CC2B-EE94-50AFD006D0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3" name="Text Box 6674">
            <a:extLst>
              <a:ext uri="{FF2B5EF4-FFF2-40B4-BE49-F238E27FC236}">
                <a16:creationId xmlns:a16="http://schemas.microsoft.com/office/drawing/2014/main" id="{26C2AF6D-2041-9E98-99F1-06A76EBD84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15</xdr:col>
      <xdr:colOff>262022</xdr:colOff>
      <xdr:row>36</xdr:row>
      <xdr:rowOff>44</xdr:rowOff>
    </xdr:from>
    <xdr:to>
      <xdr:col>16</xdr:col>
      <xdr:colOff>209586</xdr:colOff>
      <xdr:row>37</xdr:row>
      <xdr:rowOff>72691</xdr:rowOff>
    </xdr:to>
    <xdr:sp macro="" textlink="">
      <xdr:nvSpPr>
        <xdr:cNvPr id="1164" name="AutoShape 936">
          <a:extLst>
            <a:ext uri="{FF2B5EF4-FFF2-40B4-BE49-F238E27FC236}">
              <a16:creationId xmlns:a16="http://schemas.microsoft.com/office/drawing/2014/main" id="{C188D723-0575-48E6-9B9D-818E1D81C440}"/>
            </a:ext>
          </a:extLst>
        </xdr:cNvPr>
        <xdr:cNvSpPr>
          <a:spLocks/>
        </xdr:cNvSpPr>
      </xdr:nvSpPr>
      <xdr:spPr bwMode="auto">
        <a:xfrm rot="3000000">
          <a:off x="9918790" y="5865216"/>
          <a:ext cx="240287" cy="580024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181318</xdr:colOff>
      <xdr:row>37</xdr:row>
      <xdr:rowOff>82173</xdr:rowOff>
    </xdr:from>
    <xdr:ext cx="337886" cy="280147"/>
    <xdr:grpSp>
      <xdr:nvGrpSpPr>
        <xdr:cNvPr id="1165" name="Group 6672">
          <a:extLst>
            <a:ext uri="{FF2B5EF4-FFF2-40B4-BE49-F238E27FC236}">
              <a16:creationId xmlns:a16="http://schemas.microsoft.com/office/drawing/2014/main" id="{3839C94B-BD24-409C-B113-ABEEF39E227F}"/>
            </a:ext>
          </a:extLst>
        </xdr:cNvPr>
        <xdr:cNvGrpSpPr>
          <a:grpSpLocks/>
        </xdr:cNvGrpSpPr>
      </xdr:nvGrpSpPr>
      <xdr:grpSpPr bwMode="auto">
        <a:xfrm>
          <a:off x="9435931" y="6675931"/>
          <a:ext cx="337886" cy="280147"/>
          <a:chOff x="536" y="110"/>
          <a:chExt cx="46" cy="44"/>
        </a:xfrm>
      </xdr:grpSpPr>
      <xdr:pic>
        <xdr:nvPicPr>
          <xdr:cNvPr id="1166" name="Picture 6673" descr="route2">
            <a:extLst>
              <a:ext uri="{FF2B5EF4-FFF2-40B4-BE49-F238E27FC236}">
                <a16:creationId xmlns:a16="http://schemas.microsoft.com/office/drawing/2014/main" id="{385C9D7F-9B8A-CADE-C121-E07F9571AF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7" name="Text Box 6674">
            <a:extLst>
              <a:ext uri="{FF2B5EF4-FFF2-40B4-BE49-F238E27FC236}">
                <a16:creationId xmlns:a16="http://schemas.microsoft.com/office/drawing/2014/main" id="{A91D5D47-CB86-3C59-BA49-F3178E1B0E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694196</xdr:colOff>
      <xdr:row>37</xdr:row>
      <xdr:rowOff>72651</xdr:rowOff>
    </xdr:from>
    <xdr:to>
      <xdr:col>12</xdr:col>
      <xdr:colOff>308308</xdr:colOff>
      <xdr:row>39</xdr:row>
      <xdr:rowOff>30600</xdr:rowOff>
    </xdr:to>
    <xdr:sp macro="" textlink="">
      <xdr:nvSpPr>
        <xdr:cNvPr id="1168" name="Text Box 1472">
          <a:extLst>
            <a:ext uri="{FF2B5EF4-FFF2-40B4-BE49-F238E27FC236}">
              <a16:creationId xmlns:a16="http://schemas.microsoft.com/office/drawing/2014/main" id="{F8955DCD-E959-4200-AA43-B03C0E08EDF5}"/>
            </a:ext>
          </a:extLst>
        </xdr:cNvPr>
        <xdr:cNvSpPr txBox="1">
          <a:spLocks noChangeArrowheads="1"/>
        </xdr:cNvSpPr>
      </xdr:nvSpPr>
      <xdr:spPr bwMode="auto">
        <a:xfrm>
          <a:off x="7590296" y="6275331"/>
          <a:ext cx="307532" cy="29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16</xdr:col>
      <xdr:colOff>191526</xdr:colOff>
      <xdr:row>35</xdr:row>
      <xdr:rowOff>94075</xdr:rowOff>
    </xdr:from>
    <xdr:to>
      <xdr:col>16</xdr:col>
      <xdr:colOff>377183</xdr:colOff>
      <xdr:row>36</xdr:row>
      <xdr:rowOff>37705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A3B8C5C7-E58B-4529-81B5-D5D9295C2D2C}"/>
            </a:ext>
          </a:extLst>
        </xdr:cNvPr>
        <xdr:cNvSpPr/>
      </xdr:nvSpPr>
      <xdr:spPr bwMode="auto">
        <a:xfrm>
          <a:off x="10310886" y="5961475"/>
          <a:ext cx="185657" cy="1112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28963</xdr:colOff>
      <xdr:row>44</xdr:row>
      <xdr:rowOff>16886</xdr:rowOff>
    </xdr:from>
    <xdr:ext cx="934563" cy="329278"/>
    <xdr:sp macro="" textlink="">
      <xdr:nvSpPr>
        <xdr:cNvPr id="1170" name="Text Box 616">
          <a:extLst>
            <a:ext uri="{FF2B5EF4-FFF2-40B4-BE49-F238E27FC236}">
              <a16:creationId xmlns:a16="http://schemas.microsoft.com/office/drawing/2014/main" id="{F9954EE3-C346-44ED-9518-31AEC290EB88}"/>
            </a:ext>
          </a:extLst>
        </xdr:cNvPr>
        <xdr:cNvSpPr txBox="1">
          <a:spLocks noChangeArrowheads="1"/>
        </xdr:cNvSpPr>
      </xdr:nvSpPr>
      <xdr:spPr bwMode="auto">
        <a:xfrm>
          <a:off x="6986023" y="7393046"/>
          <a:ext cx="934563" cy="3292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227106</xdr:colOff>
      <xdr:row>45</xdr:row>
      <xdr:rowOff>70556</xdr:rowOff>
    </xdr:from>
    <xdr:to>
      <xdr:col>12</xdr:col>
      <xdr:colOff>361597</xdr:colOff>
      <xdr:row>48</xdr:row>
      <xdr:rowOff>102028</xdr:rowOff>
    </xdr:to>
    <xdr:sp macro="" textlink="">
      <xdr:nvSpPr>
        <xdr:cNvPr id="1171" name="Freeform 601">
          <a:extLst>
            <a:ext uri="{FF2B5EF4-FFF2-40B4-BE49-F238E27FC236}">
              <a16:creationId xmlns:a16="http://schemas.microsoft.com/office/drawing/2014/main" id="{93A6D68A-4AD9-460F-BC2B-10704D0225FC}"/>
            </a:ext>
          </a:extLst>
        </xdr:cNvPr>
        <xdr:cNvSpPr>
          <a:spLocks/>
        </xdr:cNvSpPr>
      </xdr:nvSpPr>
      <xdr:spPr bwMode="auto">
        <a:xfrm>
          <a:off x="7816626" y="7614356"/>
          <a:ext cx="134491" cy="53439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233 w 10000"/>
            <a:gd name="connsiteY0" fmla="*/ 8842 h 8842"/>
            <a:gd name="connsiteX1" fmla="*/ 10000 w 10000"/>
            <a:gd name="connsiteY1" fmla="*/ 0 h 8842"/>
            <a:gd name="connsiteX2" fmla="*/ 0 w 10000"/>
            <a:gd name="connsiteY2" fmla="*/ 285 h 8842"/>
            <a:gd name="connsiteX0" fmla="*/ 6708 w 7475"/>
            <a:gd name="connsiteY0" fmla="*/ 10027 h 10027"/>
            <a:gd name="connsiteX1" fmla="*/ 7475 w 7475"/>
            <a:gd name="connsiteY1" fmla="*/ 27 h 10027"/>
            <a:gd name="connsiteX2" fmla="*/ 0 w 7475"/>
            <a:gd name="connsiteY2" fmla="*/ 0 h 10027"/>
            <a:gd name="connsiteX0" fmla="*/ 9939 w 10965"/>
            <a:gd name="connsiteY0" fmla="*/ 9973 h 9973"/>
            <a:gd name="connsiteX1" fmla="*/ 10965 w 10965"/>
            <a:gd name="connsiteY1" fmla="*/ 0 h 9973"/>
            <a:gd name="connsiteX2" fmla="*/ 0 w 10965"/>
            <a:gd name="connsiteY2" fmla="*/ 234 h 9973"/>
            <a:gd name="connsiteX0" fmla="*/ 9064 w 10000"/>
            <a:gd name="connsiteY0" fmla="*/ 10289 h 10289"/>
            <a:gd name="connsiteX1" fmla="*/ 10000 w 10000"/>
            <a:gd name="connsiteY1" fmla="*/ 289 h 10289"/>
            <a:gd name="connsiteX2" fmla="*/ 0 w 10000"/>
            <a:gd name="connsiteY2" fmla="*/ 0 h 10289"/>
            <a:gd name="connsiteX0" fmla="*/ 906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48 h 10000"/>
            <a:gd name="connsiteX0" fmla="*/ 8306 w 9242"/>
            <a:gd name="connsiteY0" fmla="*/ 10000 h 10000"/>
            <a:gd name="connsiteX1" fmla="*/ 9242 w 9242"/>
            <a:gd name="connsiteY1" fmla="*/ 0 h 10000"/>
            <a:gd name="connsiteX2" fmla="*/ 0 w 9242"/>
            <a:gd name="connsiteY2" fmla="*/ 108 h 1000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0">
              <a:moveTo>
                <a:pt x="9971" y="10040"/>
              </a:moveTo>
              <a:cubicBezTo>
                <a:pt x="10085" y="7211"/>
                <a:pt x="9683" y="4416"/>
                <a:pt x="10000" y="0"/>
              </a:cubicBezTo>
              <a:lnTo>
                <a:pt x="0" y="10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177186</xdr:colOff>
      <xdr:row>46</xdr:row>
      <xdr:rowOff>438</xdr:rowOff>
    </xdr:from>
    <xdr:to>
      <xdr:col>12</xdr:col>
      <xdr:colOff>703384</xdr:colOff>
      <xdr:row>46</xdr:row>
      <xdr:rowOff>117228</xdr:rowOff>
    </xdr:to>
    <xdr:sp macro="" textlink="">
      <xdr:nvSpPr>
        <xdr:cNvPr id="1172" name="Freeform 601">
          <a:extLst>
            <a:ext uri="{FF2B5EF4-FFF2-40B4-BE49-F238E27FC236}">
              <a16:creationId xmlns:a16="http://schemas.microsoft.com/office/drawing/2014/main" id="{78F0CC3B-8CD5-45E9-A748-4070B3544454}"/>
            </a:ext>
          </a:extLst>
        </xdr:cNvPr>
        <xdr:cNvSpPr>
          <a:spLocks/>
        </xdr:cNvSpPr>
      </xdr:nvSpPr>
      <xdr:spPr bwMode="auto">
        <a:xfrm flipH="1" flipV="1">
          <a:off x="7766706" y="7711878"/>
          <a:ext cx="45761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418155</xdr:colOff>
      <xdr:row>47</xdr:row>
      <xdr:rowOff>90021</xdr:rowOff>
    </xdr:from>
    <xdr:to>
      <xdr:col>12</xdr:col>
      <xdr:colOff>663604</xdr:colOff>
      <xdr:row>48</xdr:row>
      <xdr:rowOff>128858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F9EFD837-42CC-4383-913C-1D49D5979B75}"/>
            </a:ext>
          </a:extLst>
        </xdr:cNvPr>
        <xdr:cNvSpPr/>
      </xdr:nvSpPr>
      <xdr:spPr bwMode="auto">
        <a:xfrm>
          <a:off x="8007675" y="7969101"/>
          <a:ext cx="214969" cy="206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45564</xdr:colOff>
      <xdr:row>45</xdr:row>
      <xdr:rowOff>162383</xdr:rowOff>
    </xdr:from>
    <xdr:ext cx="522995" cy="121059"/>
    <xdr:sp macro="" textlink="">
      <xdr:nvSpPr>
        <xdr:cNvPr id="1174" name="Text Box 303">
          <a:extLst>
            <a:ext uri="{FF2B5EF4-FFF2-40B4-BE49-F238E27FC236}">
              <a16:creationId xmlns:a16="http://schemas.microsoft.com/office/drawing/2014/main" id="{2541E334-2866-4F04-A5E2-C81E1F8083F5}"/>
            </a:ext>
          </a:extLst>
        </xdr:cNvPr>
        <xdr:cNvSpPr txBox="1">
          <a:spLocks noChangeArrowheads="1"/>
        </xdr:cNvSpPr>
      </xdr:nvSpPr>
      <xdr:spPr bwMode="auto">
        <a:xfrm>
          <a:off x="7002624" y="77061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617833</xdr:colOff>
      <xdr:row>46</xdr:row>
      <xdr:rowOff>117229</xdr:rowOff>
    </xdr:from>
    <xdr:to>
      <xdr:col>12</xdr:col>
      <xdr:colOff>185544</xdr:colOff>
      <xdr:row>46</xdr:row>
      <xdr:rowOff>117230</xdr:rowOff>
    </xdr:to>
    <xdr:sp macro="" textlink="">
      <xdr:nvSpPr>
        <xdr:cNvPr id="1175" name="Line 72">
          <a:extLst>
            <a:ext uri="{FF2B5EF4-FFF2-40B4-BE49-F238E27FC236}">
              <a16:creationId xmlns:a16="http://schemas.microsoft.com/office/drawing/2014/main" id="{69F5F773-5AD4-42A8-BAE2-EF472F7B666B}"/>
            </a:ext>
          </a:extLst>
        </xdr:cNvPr>
        <xdr:cNvSpPr>
          <a:spLocks noChangeShapeType="1"/>
        </xdr:cNvSpPr>
      </xdr:nvSpPr>
      <xdr:spPr bwMode="auto">
        <a:xfrm>
          <a:off x="7574893" y="7828669"/>
          <a:ext cx="20017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359019</xdr:colOff>
      <xdr:row>43</xdr:row>
      <xdr:rowOff>164891</xdr:rowOff>
    </xdr:from>
    <xdr:to>
      <xdr:col>12</xdr:col>
      <xdr:colOff>359019</xdr:colOff>
      <xdr:row>46</xdr:row>
      <xdr:rowOff>91621</xdr:rowOff>
    </xdr:to>
    <xdr:sp macro="" textlink="">
      <xdr:nvSpPr>
        <xdr:cNvPr id="1176" name="Line 72">
          <a:extLst>
            <a:ext uri="{FF2B5EF4-FFF2-40B4-BE49-F238E27FC236}">
              <a16:creationId xmlns:a16="http://schemas.microsoft.com/office/drawing/2014/main" id="{88C7B17A-79C1-48AA-9ED7-7AA796DC94DF}"/>
            </a:ext>
          </a:extLst>
        </xdr:cNvPr>
        <xdr:cNvSpPr>
          <a:spLocks noChangeShapeType="1"/>
        </xdr:cNvSpPr>
      </xdr:nvSpPr>
      <xdr:spPr bwMode="auto">
        <a:xfrm flipH="1" flipV="1">
          <a:off x="7948539" y="7373411"/>
          <a:ext cx="0" cy="42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277791</xdr:colOff>
      <xdr:row>46</xdr:row>
      <xdr:rowOff>28206</xdr:rowOff>
    </xdr:from>
    <xdr:to>
      <xdr:col>12</xdr:col>
      <xdr:colOff>452142</xdr:colOff>
      <xdr:row>47</xdr:row>
      <xdr:rowOff>42372</xdr:rowOff>
    </xdr:to>
    <xdr:sp macro="" textlink="">
      <xdr:nvSpPr>
        <xdr:cNvPr id="1177" name="Oval 1295">
          <a:extLst>
            <a:ext uri="{FF2B5EF4-FFF2-40B4-BE49-F238E27FC236}">
              <a16:creationId xmlns:a16="http://schemas.microsoft.com/office/drawing/2014/main" id="{54DA1642-CB07-40DB-ACEC-2CB7B6EB09CC}"/>
            </a:ext>
          </a:extLst>
        </xdr:cNvPr>
        <xdr:cNvSpPr>
          <a:spLocks noChangeArrowheads="1"/>
        </xdr:cNvSpPr>
      </xdr:nvSpPr>
      <xdr:spPr bwMode="auto">
        <a:xfrm>
          <a:off x="7867311" y="7739646"/>
          <a:ext cx="174351" cy="181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239346</xdr:colOff>
      <xdr:row>43</xdr:row>
      <xdr:rowOff>169027</xdr:rowOff>
    </xdr:from>
    <xdr:to>
      <xdr:col>14</xdr:col>
      <xdr:colOff>536100</xdr:colOff>
      <xdr:row>48</xdr:row>
      <xdr:rowOff>98472</xdr:rowOff>
    </xdr:to>
    <xdr:grpSp>
      <xdr:nvGrpSpPr>
        <xdr:cNvPr id="1178" name="グループ化 1177">
          <a:extLst>
            <a:ext uri="{FF2B5EF4-FFF2-40B4-BE49-F238E27FC236}">
              <a16:creationId xmlns:a16="http://schemas.microsoft.com/office/drawing/2014/main" id="{0C6DACB2-BD7E-4FF0-A59C-929A20E7B546}"/>
            </a:ext>
          </a:extLst>
        </xdr:cNvPr>
        <xdr:cNvGrpSpPr/>
      </xdr:nvGrpSpPr>
      <xdr:grpSpPr>
        <a:xfrm rot="16200000">
          <a:off x="8878742" y="7722131"/>
          <a:ext cx="820493" cy="1003448"/>
          <a:chOff x="12920268" y="7172101"/>
          <a:chExt cx="774483" cy="1067024"/>
        </a:xfrm>
      </xdr:grpSpPr>
      <xdr:sp macro="" textlink="">
        <xdr:nvSpPr>
          <xdr:cNvPr id="1179" name="Freeform 527">
            <a:extLst>
              <a:ext uri="{FF2B5EF4-FFF2-40B4-BE49-F238E27FC236}">
                <a16:creationId xmlns:a16="http://schemas.microsoft.com/office/drawing/2014/main" id="{F98A0F5C-0403-15BD-6452-152C5B63A714}"/>
              </a:ext>
            </a:extLst>
          </xdr:cNvPr>
          <xdr:cNvSpPr>
            <a:spLocks/>
          </xdr:cNvSpPr>
        </xdr:nvSpPr>
        <xdr:spPr bwMode="auto">
          <a:xfrm>
            <a:off x="12920268" y="741979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0" name="Line 72">
            <a:extLst>
              <a:ext uri="{FF2B5EF4-FFF2-40B4-BE49-F238E27FC236}">
                <a16:creationId xmlns:a16="http://schemas.microsoft.com/office/drawing/2014/main" id="{ABABA887-A448-F64B-51EA-34F2FC4012E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Text Box 638">
            <a:extLst>
              <a:ext uri="{FF2B5EF4-FFF2-40B4-BE49-F238E27FC236}">
                <a16:creationId xmlns:a16="http://schemas.microsoft.com/office/drawing/2014/main" id="{14452DA7-4B25-21B2-9C2E-743C09F33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3680" y="7172101"/>
            <a:ext cx="127269" cy="396606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13</xdr:col>
      <xdr:colOff>559903</xdr:colOff>
      <xdr:row>47</xdr:row>
      <xdr:rowOff>617</xdr:rowOff>
    </xdr:from>
    <xdr:ext cx="311880" cy="165173"/>
    <xdr:sp macro="" textlink="">
      <xdr:nvSpPr>
        <xdr:cNvPr id="1182" name="Text Box 1620">
          <a:extLst>
            <a:ext uri="{FF2B5EF4-FFF2-40B4-BE49-F238E27FC236}">
              <a16:creationId xmlns:a16="http://schemas.microsoft.com/office/drawing/2014/main" id="{706DCF8A-2121-4061-8D6F-017904477700}"/>
            </a:ext>
          </a:extLst>
        </xdr:cNvPr>
        <xdr:cNvSpPr txBox="1">
          <a:spLocks noChangeArrowheads="1"/>
        </xdr:cNvSpPr>
      </xdr:nvSpPr>
      <xdr:spPr bwMode="auto">
        <a:xfrm>
          <a:off x="8781883" y="787969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10620</xdr:colOff>
      <xdr:row>41</xdr:row>
      <xdr:rowOff>291</xdr:rowOff>
    </xdr:from>
    <xdr:to>
      <xdr:col>13</xdr:col>
      <xdr:colOff>218285</xdr:colOff>
      <xdr:row>41</xdr:row>
      <xdr:rowOff>155442</xdr:rowOff>
    </xdr:to>
    <xdr:sp macro="" textlink="">
      <xdr:nvSpPr>
        <xdr:cNvPr id="1183" name="六角形 1182">
          <a:extLst>
            <a:ext uri="{FF2B5EF4-FFF2-40B4-BE49-F238E27FC236}">
              <a16:creationId xmlns:a16="http://schemas.microsoft.com/office/drawing/2014/main" id="{17804FD0-3EE1-49FE-B0B2-B44D3CE325E6}"/>
            </a:ext>
          </a:extLst>
        </xdr:cNvPr>
        <xdr:cNvSpPr/>
      </xdr:nvSpPr>
      <xdr:spPr bwMode="auto">
        <a:xfrm>
          <a:off x="8232600" y="6873531"/>
          <a:ext cx="207665" cy="155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140966</xdr:colOff>
      <xdr:row>43</xdr:row>
      <xdr:rowOff>154363</xdr:rowOff>
    </xdr:from>
    <xdr:ext cx="455002" cy="231538"/>
    <xdr:sp macro="" textlink="">
      <xdr:nvSpPr>
        <xdr:cNvPr id="1184" name="Text Box 665">
          <a:extLst>
            <a:ext uri="{FF2B5EF4-FFF2-40B4-BE49-F238E27FC236}">
              <a16:creationId xmlns:a16="http://schemas.microsoft.com/office/drawing/2014/main" id="{A8949F5F-34B7-4ECB-B2D6-A4DC7F5AA22A}"/>
            </a:ext>
          </a:extLst>
        </xdr:cNvPr>
        <xdr:cNvSpPr txBox="1">
          <a:spLocks noChangeArrowheads="1"/>
        </xdr:cNvSpPr>
      </xdr:nvSpPr>
      <xdr:spPr bwMode="auto">
        <a:xfrm>
          <a:off x="9627866" y="7362883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15</xdr:col>
      <xdr:colOff>305417</xdr:colOff>
      <xdr:row>41</xdr:row>
      <xdr:rowOff>25585</xdr:rowOff>
    </xdr:from>
    <xdr:to>
      <xdr:col>16</xdr:col>
      <xdr:colOff>104686</xdr:colOff>
      <xdr:row>48</xdr:row>
      <xdr:rowOff>124954</xdr:rowOff>
    </xdr:to>
    <xdr:grpSp>
      <xdr:nvGrpSpPr>
        <xdr:cNvPr id="1185" name="グループ化 1184">
          <a:extLst>
            <a:ext uri="{FF2B5EF4-FFF2-40B4-BE49-F238E27FC236}">
              <a16:creationId xmlns:a16="http://schemas.microsoft.com/office/drawing/2014/main" id="{09CC0836-EFB3-4E12-95F1-A76C09EAEC11}"/>
            </a:ext>
          </a:extLst>
        </xdr:cNvPr>
        <xdr:cNvGrpSpPr/>
      </xdr:nvGrpSpPr>
      <xdr:grpSpPr>
        <a:xfrm rot="4717597">
          <a:off x="9855504" y="7743401"/>
          <a:ext cx="1328401" cy="505963"/>
          <a:chOff x="8323557" y="3243449"/>
          <a:chExt cx="1288953" cy="569948"/>
        </a:xfrm>
      </xdr:grpSpPr>
      <xdr:sp macro="" textlink="">
        <xdr:nvSpPr>
          <xdr:cNvPr id="1186" name="Line 662">
            <a:extLst>
              <a:ext uri="{FF2B5EF4-FFF2-40B4-BE49-F238E27FC236}">
                <a16:creationId xmlns:a16="http://schemas.microsoft.com/office/drawing/2014/main" id="{D357EA8D-8C13-37CB-25DB-E6E5B3709F70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87" name="グループ化 1186">
            <a:extLst>
              <a:ext uri="{FF2B5EF4-FFF2-40B4-BE49-F238E27FC236}">
                <a16:creationId xmlns:a16="http://schemas.microsoft.com/office/drawing/2014/main" id="{E55C3F81-27DA-6DA3-07A7-472E3FF8DE1A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188" name="Freeform 658">
              <a:extLst>
                <a:ext uri="{FF2B5EF4-FFF2-40B4-BE49-F238E27FC236}">
                  <a16:creationId xmlns:a16="http://schemas.microsoft.com/office/drawing/2014/main" id="{31D6B25F-04F0-B732-A780-79571D9CF9E3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89" name="Line 661">
              <a:extLst>
                <a:ext uri="{FF2B5EF4-FFF2-40B4-BE49-F238E27FC236}">
                  <a16:creationId xmlns:a16="http://schemas.microsoft.com/office/drawing/2014/main" id="{5C02CE90-2358-F691-3C0C-1C302BA148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0" name="Line 663">
              <a:extLst>
                <a:ext uri="{FF2B5EF4-FFF2-40B4-BE49-F238E27FC236}">
                  <a16:creationId xmlns:a16="http://schemas.microsoft.com/office/drawing/2014/main" id="{90F335FF-E5BB-59D9-4A5E-F0D1CFCE903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1" name="Line 664">
              <a:extLst>
                <a:ext uri="{FF2B5EF4-FFF2-40B4-BE49-F238E27FC236}">
                  <a16:creationId xmlns:a16="http://schemas.microsoft.com/office/drawing/2014/main" id="{E43077BA-0900-834B-D492-73E7C5BA4F6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2" name="Rectangle 666">
              <a:extLst>
                <a:ext uri="{FF2B5EF4-FFF2-40B4-BE49-F238E27FC236}">
                  <a16:creationId xmlns:a16="http://schemas.microsoft.com/office/drawing/2014/main" id="{9E50A604-BA0F-6269-DC29-3E249C653726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107005</xdr:colOff>
      <xdr:row>44</xdr:row>
      <xdr:rowOff>61278</xdr:rowOff>
    </xdr:from>
    <xdr:to>
      <xdr:col>15</xdr:col>
      <xdr:colOff>527935</xdr:colOff>
      <xdr:row>46</xdr:row>
      <xdr:rowOff>101116</xdr:rowOff>
    </xdr:to>
    <xdr:sp macro="" textlink="">
      <xdr:nvSpPr>
        <xdr:cNvPr id="1193" name="Freeform 658">
          <a:extLst>
            <a:ext uri="{FF2B5EF4-FFF2-40B4-BE49-F238E27FC236}">
              <a16:creationId xmlns:a16="http://schemas.microsoft.com/office/drawing/2014/main" id="{FDF28570-9E08-41A0-9700-5A8B5AE660C6}"/>
            </a:ext>
          </a:extLst>
        </xdr:cNvPr>
        <xdr:cNvSpPr>
          <a:spLocks/>
        </xdr:cNvSpPr>
      </xdr:nvSpPr>
      <xdr:spPr bwMode="auto">
        <a:xfrm rot="4717597">
          <a:off x="9616811" y="7414532"/>
          <a:ext cx="37511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115222</xdr:colOff>
      <xdr:row>46</xdr:row>
      <xdr:rowOff>92181</xdr:rowOff>
    </xdr:from>
    <xdr:to>
      <xdr:col>15</xdr:col>
      <xdr:colOff>553048</xdr:colOff>
      <xdr:row>48</xdr:row>
      <xdr:rowOff>1</xdr:rowOff>
    </xdr:to>
    <xdr:sp macro="" textlink="">
      <xdr:nvSpPr>
        <xdr:cNvPr id="1194" name="Line 73">
          <a:extLst>
            <a:ext uri="{FF2B5EF4-FFF2-40B4-BE49-F238E27FC236}">
              <a16:creationId xmlns:a16="http://schemas.microsoft.com/office/drawing/2014/main" id="{CFA159F9-73F5-4046-9D9D-B65C45948F49}"/>
            </a:ext>
          </a:extLst>
        </xdr:cNvPr>
        <xdr:cNvSpPr>
          <a:spLocks noChangeShapeType="1"/>
        </xdr:cNvSpPr>
      </xdr:nvSpPr>
      <xdr:spPr bwMode="auto">
        <a:xfrm flipH="1" flipV="1">
          <a:off x="9602122" y="7803621"/>
          <a:ext cx="437826" cy="243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27658</xdr:colOff>
      <xdr:row>43</xdr:row>
      <xdr:rowOff>83087</xdr:rowOff>
    </xdr:from>
    <xdr:ext cx="425450" cy="165173"/>
    <xdr:sp macro="" textlink="">
      <xdr:nvSpPr>
        <xdr:cNvPr id="1195" name="Text Box 1620">
          <a:extLst>
            <a:ext uri="{FF2B5EF4-FFF2-40B4-BE49-F238E27FC236}">
              <a16:creationId xmlns:a16="http://schemas.microsoft.com/office/drawing/2014/main" id="{724A7B3C-DAA7-4DDB-A6C5-213BE0B7249E}"/>
            </a:ext>
          </a:extLst>
        </xdr:cNvPr>
        <xdr:cNvSpPr txBox="1">
          <a:spLocks noChangeArrowheads="1"/>
        </xdr:cNvSpPr>
      </xdr:nvSpPr>
      <xdr:spPr bwMode="auto">
        <a:xfrm>
          <a:off x="10147018" y="729160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15</xdr:col>
      <xdr:colOff>698572</xdr:colOff>
      <xdr:row>42</xdr:row>
      <xdr:rowOff>128732</xdr:rowOff>
    </xdr:from>
    <xdr:to>
      <xdr:col>16</xdr:col>
      <xdr:colOff>167471</xdr:colOff>
      <xdr:row>43</xdr:row>
      <xdr:rowOff>151980</xdr:rowOff>
    </xdr:to>
    <xdr:sp macro="" textlink="">
      <xdr:nvSpPr>
        <xdr:cNvPr id="1196" name="AutoShape 1653">
          <a:extLst>
            <a:ext uri="{FF2B5EF4-FFF2-40B4-BE49-F238E27FC236}">
              <a16:creationId xmlns:a16="http://schemas.microsoft.com/office/drawing/2014/main" id="{E92757E2-23EC-448D-8BE6-40E6E259E32B}"/>
            </a:ext>
          </a:extLst>
        </xdr:cNvPr>
        <xdr:cNvSpPr>
          <a:spLocks/>
        </xdr:cNvSpPr>
      </xdr:nvSpPr>
      <xdr:spPr bwMode="auto">
        <a:xfrm rot="1888204">
          <a:off x="10116892" y="7169612"/>
          <a:ext cx="169939" cy="19088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45350</xdr:colOff>
      <xdr:row>41</xdr:row>
      <xdr:rowOff>22686</xdr:rowOff>
    </xdr:from>
    <xdr:to>
      <xdr:col>16</xdr:col>
      <xdr:colOff>244062</xdr:colOff>
      <xdr:row>42</xdr:row>
      <xdr:rowOff>6131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8C88BB95-1471-42E5-9EEF-3C40393262D7}"/>
            </a:ext>
          </a:extLst>
        </xdr:cNvPr>
        <xdr:cNvSpPr/>
      </xdr:nvSpPr>
      <xdr:spPr bwMode="auto">
        <a:xfrm>
          <a:off x="10164710" y="6895926"/>
          <a:ext cx="198712" cy="151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362424</xdr:colOff>
      <xdr:row>42</xdr:row>
      <xdr:rowOff>24494</xdr:rowOff>
    </xdr:from>
    <xdr:ext cx="233499" cy="185547"/>
    <xdr:sp macro="" textlink="">
      <xdr:nvSpPr>
        <xdr:cNvPr id="1198" name="Text Box 1300">
          <a:extLst>
            <a:ext uri="{FF2B5EF4-FFF2-40B4-BE49-F238E27FC236}">
              <a16:creationId xmlns:a16="http://schemas.microsoft.com/office/drawing/2014/main" id="{75273B78-8A2F-464E-BA8A-CC9387EB4A50}"/>
            </a:ext>
          </a:extLst>
        </xdr:cNvPr>
        <xdr:cNvSpPr txBox="1">
          <a:spLocks noChangeArrowheads="1"/>
        </xdr:cNvSpPr>
      </xdr:nvSpPr>
      <xdr:spPr bwMode="auto">
        <a:xfrm>
          <a:off x="9849324" y="7065374"/>
          <a:ext cx="233499" cy="18554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150709</xdr:colOff>
      <xdr:row>45</xdr:row>
      <xdr:rowOff>86385</xdr:rowOff>
    </xdr:from>
    <xdr:ext cx="425450" cy="165173"/>
    <xdr:sp macro="" textlink="">
      <xdr:nvSpPr>
        <xdr:cNvPr id="1199" name="Text Box 1620">
          <a:extLst>
            <a:ext uri="{FF2B5EF4-FFF2-40B4-BE49-F238E27FC236}">
              <a16:creationId xmlns:a16="http://schemas.microsoft.com/office/drawing/2014/main" id="{0E21FEA8-02DF-4911-8790-AE2DFBB26BB7}"/>
            </a:ext>
          </a:extLst>
        </xdr:cNvPr>
        <xdr:cNvSpPr txBox="1">
          <a:spLocks noChangeArrowheads="1"/>
        </xdr:cNvSpPr>
      </xdr:nvSpPr>
      <xdr:spPr bwMode="auto">
        <a:xfrm>
          <a:off x="10270069" y="76301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15</xdr:col>
      <xdr:colOff>585916</xdr:colOff>
      <xdr:row>46</xdr:row>
      <xdr:rowOff>63755</xdr:rowOff>
    </xdr:from>
    <xdr:ext cx="84034" cy="330303"/>
    <xdr:sp macro="" textlink="">
      <xdr:nvSpPr>
        <xdr:cNvPr id="1200" name="Text Box 638">
          <a:extLst>
            <a:ext uri="{FF2B5EF4-FFF2-40B4-BE49-F238E27FC236}">
              <a16:creationId xmlns:a16="http://schemas.microsoft.com/office/drawing/2014/main" id="{1B4ABECB-5541-4F17-B051-0040DEFBB8A3}"/>
            </a:ext>
          </a:extLst>
        </xdr:cNvPr>
        <xdr:cNvSpPr txBox="1">
          <a:spLocks noChangeArrowheads="1"/>
        </xdr:cNvSpPr>
      </xdr:nvSpPr>
      <xdr:spPr bwMode="auto">
        <a:xfrm>
          <a:off x="10072816" y="7775195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315675</xdr:colOff>
      <xdr:row>41</xdr:row>
      <xdr:rowOff>46306</xdr:rowOff>
    </xdr:from>
    <xdr:ext cx="332554" cy="56225"/>
    <xdr:sp macro="" textlink="">
      <xdr:nvSpPr>
        <xdr:cNvPr id="1201" name="Text Box 1300">
          <a:extLst>
            <a:ext uri="{FF2B5EF4-FFF2-40B4-BE49-F238E27FC236}">
              <a16:creationId xmlns:a16="http://schemas.microsoft.com/office/drawing/2014/main" id="{78C31A51-AB11-44BE-A229-194ECF3C87AF}"/>
            </a:ext>
          </a:extLst>
        </xdr:cNvPr>
        <xdr:cNvSpPr txBox="1">
          <a:spLocks noChangeArrowheads="1"/>
        </xdr:cNvSpPr>
      </xdr:nvSpPr>
      <xdr:spPr bwMode="auto">
        <a:xfrm>
          <a:off x="9802575" y="6919546"/>
          <a:ext cx="332554" cy="5622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683619</xdr:colOff>
      <xdr:row>62</xdr:row>
      <xdr:rowOff>159346</xdr:rowOff>
    </xdr:from>
    <xdr:ext cx="346661" cy="223651"/>
    <xdr:sp macro="" textlink="">
      <xdr:nvSpPr>
        <xdr:cNvPr id="1202" name="Text Box 843">
          <a:extLst>
            <a:ext uri="{FF2B5EF4-FFF2-40B4-BE49-F238E27FC236}">
              <a16:creationId xmlns:a16="http://schemas.microsoft.com/office/drawing/2014/main" id="{9EF8B24F-5A78-4F1E-B864-C14294BB9460}"/>
            </a:ext>
          </a:extLst>
        </xdr:cNvPr>
        <xdr:cNvSpPr txBox="1">
          <a:spLocks noChangeArrowheads="1"/>
        </xdr:cNvSpPr>
      </xdr:nvSpPr>
      <xdr:spPr bwMode="auto">
        <a:xfrm>
          <a:off x="9484719" y="10553026"/>
          <a:ext cx="346661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165179</xdr:colOff>
      <xdr:row>62</xdr:row>
      <xdr:rowOff>47624</xdr:rowOff>
    </xdr:from>
    <xdr:to>
      <xdr:col>14</xdr:col>
      <xdr:colOff>666750</xdr:colOff>
      <xdr:row>63</xdr:row>
      <xdr:rowOff>48729</xdr:rowOff>
    </xdr:to>
    <xdr:sp macro="" textlink="">
      <xdr:nvSpPr>
        <xdr:cNvPr id="1203" name="Line 1107">
          <a:extLst>
            <a:ext uri="{FF2B5EF4-FFF2-40B4-BE49-F238E27FC236}">
              <a16:creationId xmlns:a16="http://schemas.microsoft.com/office/drawing/2014/main" id="{5ECF27A6-8F01-4A67-8850-DE2CF882B537}"/>
            </a:ext>
          </a:extLst>
        </xdr:cNvPr>
        <xdr:cNvSpPr>
          <a:spLocks noChangeShapeType="1"/>
        </xdr:cNvSpPr>
      </xdr:nvSpPr>
      <xdr:spPr bwMode="auto">
        <a:xfrm flipV="1">
          <a:off x="9019619" y="10441304"/>
          <a:ext cx="463471" cy="1687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552450</xdr:colOff>
      <xdr:row>56</xdr:row>
      <xdr:rowOff>9525</xdr:rowOff>
    </xdr:from>
    <xdr:to>
      <xdr:col>11</xdr:col>
      <xdr:colOff>685800</xdr:colOff>
      <xdr:row>56</xdr:row>
      <xdr:rowOff>123825</xdr:rowOff>
    </xdr:to>
    <xdr:sp macro="" textlink="">
      <xdr:nvSpPr>
        <xdr:cNvPr id="1204" name="AutoShape 775">
          <a:extLst>
            <a:ext uri="{FF2B5EF4-FFF2-40B4-BE49-F238E27FC236}">
              <a16:creationId xmlns:a16="http://schemas.microsoft.com/office/drawing/2014/main" id="{2B4685A1-3045-4062-9DE2-FD7F906CB846}"/>
            </a:ext>
          </a:extLst>
        </xdr:cNvPr>
        <xdr:cNvSpPr>
          <a:spLocks noChangeArrowheads="1"/>
        </xdr:cNvSpPr>
      </xdr:nvSpPr>
      <xdr:spPr bwMode="auto">
        <a:xfrm>
          <a:off x="7509510" y="9397365"/>
          <a:ext cx="8001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600075</xdr:colOff>
      <xdr:row>53</xdr:row>
      <xdr:rowOff>128587</xdr:rowOff>
    </xdr:from>
    <xdr:to>
      <xdr:col>11</xdr:col>
      <xdr:colOff>761999</xdr:colOff>
      <xdr:row>55</xdr:row>
      <xdr:rowOff>76201</xdr:rowOff>
    </xdr:to>
    <xdr:sp macro="" textlink="">
      <xdr:nvSpPr>
        <xdr:cNvPr id="1205" name="AutoShape 1653">
          <a:extLst>
            <a:ext uri="{FF2B5EF4-FFF2-40B4-BE49-F238E27FC236}">
              <a16:creationId xmlns:a16="http://schemas.microsoft.com/office/drawing/2014/main" id="{A084B0FC-AA43-42A2-B47B-7123C5C0D4D3}"/>
            </a:ext>
          </a:extLst>
        </xdr:cNvPr>
        <xdr:cNvSpPr>
          <a:spLocks/>
        </xdr:cNvSpPr>
      </xdr:nvSpPr>
      <xdr:spPr bwMode="auto">
        <a:xfrm>
          <a:off x="7557135" y="9013507"/>
          <a:ext cx="32384" cy="282894"/>
        </a:xfrm>
        <a:prstGeom prst="rightBrace">
          <a:avLst>
            <a:gd name="adj1" fmla="val 42094"/>
            <a:gd name="adj2" fmla="val 480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95250</xdr:colOff>
      <xdr:row>60</xdr:row>
      <xdr:rowOff>66675</xdr:rowOff>
    </xdr:from>
    <xdr:to>
      <xdr:col>10</xdr:col>
      <xdr:colOff>419100</xdr:colOff>
      <xdr:row>61</xdr:row>
      <xdr:rowOff>47625</xdr:rowOff>
    </xdr:to>
    <xdr:sp macro="" textlink="">
      <xdr:nvSpPr>
        <xdr:cNvPr id="1206" name="Text Box 1285">
          <a:extLst>
            <a:ext uri="{FF2B5EF4-FFF2-40B4-BE49-F238E27FC236}">
              <a16:creationId xmlns:a16="http://schemas.microsoft.com/office/drawing/2014/main" id="{AC4C10CD-3AEB-4D1E-9F5D-C0370DF84E63}"/>
            </a:ext>
          </a:extLst>
        </xdr:cNvPr>
        <xdr:cNvSpPr txBox="1">
          <a:spLocks noChangeArrowheads="1"/>
        </xdr:cNvSpPr>
      </xdr:nvSpPr>
      <xdr:spPr bwMode="auto">
        <a:xfrm>
          <a:off x="6419850" y="10125075"/>
          <a:ext cx="32385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16</xdr:col>
      <xdr:colOff>180975</xdr:colOff>
      <xdr:row>21</xdr:row>
      <xdr:rowOff>142874</xdr:rowOff>
    </xdr:from>
    <xdr:to>
      <xdr:col>16</xdr:col>
      <xdr:colOff>314324</xdr:colOff>
      <xdr:row>22</xdr:row>
      <xdr:rowOff>104775</xdr:rowOff>
    </xdr:to>
    <xdr:sp macro="" textlink="">
      <xdr:nvSpPr>
        <xdr:cNvPr id="1207" name="Oval 60">
          <a:extLst>
            <a:ext uri="{FF2B5EF4-FFF2-40B4-BE49-F238E27FC236}">
              <a16:creationId xmlns:a16="http://schemas.microsoft.com/office/drawing/2014/main" id="{B4D015E9-9437-488C-AFA5-65FB7E175B88}"/>
            </a:ext>
          </a:extLst>
        </xdr:cNvPr>
        <xdr:cNvSpPr>
          <a:spLocks noChangeArrowheads="1"/>
        </xdr:cNvSpPr>
      </xdr:nvSpPr>
      <xdr:spPr bwMode="auto">
        <a:xfrm>
          <a:off x="10300335" y="3663314"/>
          <a:ext cx="133349" cy="12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17</xdr:col>
      <xdr:colOff>638175</xdr:colOff>
      <xdr:row>7</xdr:row>
      <xdr:rowOff>0</xdr:rowOff>
    </xdr:from>
    <xdr:ext cx="865210" cy="363610"/>
    <xdr:sp macro="" textlink="">
      <xdr:nvSpPr>
        <xdr:cNvPr id="1208" name="Text Box 972">
          <a:extLst>
            <a:ext uri="{FF2B5EF4-FFF2-40B4-BE49-F238E27FC236}">
              <a16:creationId xmlns:a16="http://schemas.microsoft.com/office/drawing/2014/main" id="{4C6DB44C-809A-4712-8608-7E3579E74413}"/>
            </a:ext>
          </a:extLst>
        </xdr:cNvPr>
        <xdr:cNvSpPr txBox="1">
          <a:spLocks noChangeArrowheads="1"/>
        </xdr:cNvSpPr>
      </xdr:nvSpPr>
      <xdr:spPr bwMode="auto">
        <a:xfrm>
          <a:off x="11382375" y="117348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581025</xdr:colOff>
      <xdr:row>64</xdr:row>
      <xdr:rowOff>0</xdr:rowOff>
    </xdr:from>
    <xdr:ext cx="646135" cy="171450"/>
    <xdr:sp macro="" textlink="">
      <xdr:nvSpPr>
        <xdr:cNvPr id="1209" name="Text Box 972">
          <a:extLst>
            <a:ext uri="{FF2B5EF4-FFF2-40B4-BE49-F238E27FC236}">
              <a16:creationId xmlns:a16="http://schemas.microsoft.com/office/drawing/2014/main" id="{9C36EC01-4948-4E57-AE37-EDBC01A79096}"/>
            </a:ext>
          </a:extLst>
        </xdr:cNvPr>
        <xdr:cNvSpPr txBox="1">
          <a:spLocks noChangeArrowheads="1"/>
        </xdr:cNvSpPr>
      </xdr:nvSpPr>
      <xdr:spPr bwMode="auto">
        <a:xfrm>
          <a:off x="6273165" y="1072896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352426</xdr:colOff>
      <xdr:row>52</xdr:row>
      <xdr:rowOff>123825</xdr:rowOff>
    </xdr:from>
    <xdr:ext cx="400049" cy="266700"/>
    <xdr:sp macro="" textlink="">
      <xdr:nvSpPr>
        <xdr:cNvPr id="1210" name="Text Box 972">
          <a:extLst>
            <a:ext uri="{FF2B5EF4-FFF2-40B4-BE49-F238E27FC236}">
              <a16:creationId xmlns:a16="http://schemas.microsoft.com/office/drawing/2014/main" id="{48FAEF59-5476-4C97-A7E8-3DCB553F1AB8}"/>
            </a:ext>
          </a:extLst>
        </xdr:cNvPr>
        <xdr:cNvSpPr txBox="1">
          <a:spLocks noChangeArrowheads="1"/>
        </xdr:cNvSpPr>
      </xdr:nvSpPr>
      <xdr:spPr bwMode="auto">
        <a:xfrm>
          <a:off x="4147186" y="8841105"/>
          <a:ext cx="4000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161926</xdr:colOff>
      <xdr:row>54</xdr:row>
      <xdr:rowOff>19050</xdr:rowOff>
    </xdr:from>
    <xdr:ext cx="533400" cy="190500"/>
    <xdr:sp macro="" textlink="">
      <xdr:nvSpPr>
        <xdr:cNvPr id="1211" name="Text Box 972">
          <a:extLst>
            <a:ext uri="{FF2B5EF4-FFF2-40B4-BE49-F238E27FC236}">
              <a16:creationId xmlns:a16="http://schemas.microsoft.com/office/drawing/2014/main" id="{6C870892-C4F1-4FD2-AC14-C2ED2DC37948}"/>
            </a:ext>
          </a:extLst>
        </xdr:cNvPr>
        <xdr:cNvSpPr txBox="1">
          <a:spLocks noChangeArrowheads="1"/>
        </xdr:cNvSpPr>
      </xdr:nvSpPr>
      <xdr:spPr bwMode="auto">
        <a:xfrm>
          <a:off x="3324226" y="9071610"/>
          <a:ext cx="533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600075</xdr:colOff>
      <xdr:row>53</xdr:row>
      <xdr:rowOff>13380</xdr:rowOff>
    </xdr:from>
    <xdr:ext cx="419100" cy="142875"/>
    <xdr:sp macro="" textlink="">
      <xdr:nvSpPr>
        <xdr:cNvPr id="1212" name="Text Box 972">
          <a:extLst>
            <a:ext uri="{FF2B5EF4-FFF2-40B4-BE49-F238E27FC236}">
              <a16:creationId xmlns:a16="http://schemas.microsoft.com/office/drawing/2014/main" id="{3EBC30C3-4E22-4325-ADE9-A76A9F38E0B7}"/>
            </a:ext>
          </a:extLst>
        </xdr:cNvPr>
        <xdr:cNvSpPr txBox="1">
          <a:spLocks noChangeArrowheads="1"/>
        </xdr:cNvSpPr>
      </xdr:nvSpPr>
      <xdr:spPr bwMode="auto">
        <a:xfrm>
          <a:off x="12616815" y="8898300"/>
          <a:ext cx="419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28575</xdr:colOff>
      <xdr:row>45</xdr:row>
      <xdr:rowOff>28575</xdr:rowOff>
    </xdr:from>
    <xdr:ext cx="295275" cy="276225"/>
    <xdr:sp macro="" textlink="">
      <xdr:nvSpPr>
        <xdr:cNvPr id="1213" name="Text Box 1300">
          <a:extLst>
            <a:ext uri="{FF2B5EF4-FFF2-40B4-BE49-F238E27FC236}">
              <a16:creationId xmlns:a16="http://schemas.microsoft.com/office/drawing/2014/main" id="{BB18A5F3-5433-4B5C-8601-0852DE8F7CDB}"/>
            </a:ext>
          </a:extLst>
        </xdr:cNvPr>
        <xdr:cNvSpPr txBox="1">
          <a:spLocks noChangeArrowheads="1"/>
        </xdr:cNvSpPr>
      </xdr:nvSpPr>
      <xdr:spPr bwMode="auto">
        <a:xfrm>
          <a:off x="10780395" y="75723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28575</xdr:colOff>
      <xdr:row>3</xdr:row>
      <xdr:rowOff>152399</xdr:rowOff>
    </xdr:from>
    <xdr:ext cx="298937" cy="142875"/>
    <xdr:sp macro="" textlink="">
      <xdr:nvSpPr>
        <xdr:cNvPr id="1214" name="Text Box 1300">
          <a:extLst>
            <a:ext uri="{FF2B5EF4-FFF2-40B4-BE49-F238E27FC236}">
              <a16:creationId xmlns:a16="http://schemas.microsoft.com/office/drawing/2014/main" id="{9CF11CB2-A434-4415-AD26-A735097B6D93}"/>
            </a:ext>
          </a:extLst>
        </xdr:cNvPr>
        <xdr:cNvSpPr txBox="1">
          <a:spLocks noChangeArrowheads="1"/>
        </xdr:cNvSpPr>
      </xdr:nvSpPr>
      <xdr:spPr bwMode="auto">
        <a:xfrm>
          <a:off x="5720715" y="655319"/>
          <a:ext cx="298937" cy="142875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769319</xdr:colOff>
      <xdr:row>47</xdr:row>
      <xdr:rowOff>51292</xdr:rowOff>
    </xdr:from>
    <xdr:ext cx="276225" cy="171450"/>
    <xdr:sp macro="" textlink="">
      <xdr:nvSpPr>
        <xdr:cNvPr id="1215" name="Text Box 972">
          <a:extLst>
            <a:ext uri="{FF2B5EF4-FFF2-40B4-BE49-F238E27FC236}">
              <a16:creationId xmlns:a16="http://schemas.microsoft.com/office/drawing/2014/main" id="{096AEFFF-6CA5-4F62-A7A7-2F9F0F699E3A}"/>
            </a:ext>
          </a:extLst>
        </xdr:cNvPr>
        <xdr:cNvSpPr txBox="1">
          <a:spLocks noChangeArrowheads="1"/>
        </xdr:cNvSpPr>
      </xdr:nvSpPr>
      <xdr:spPr bwMode="auto">
        <a:xfrm>
          <a:off x="7589219" y="793037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34</xdr:row>
      <xdr:rowOff>129887</xdr:rowOff>
    </xdr:from>
    <xdr:ext cx="342900" cy="161925"/>
    <xdr:sp macro="" textlink="">
      <xdr:nvSpPr>
        <xdr:cNvPr id="1216" name="Text Box 972">
          <a:extLst>
            <a:ext uri="{FF2B5EF4-FFF2-40B4-BE49-F238E27FC236}">
              <a16:creationId xmlns:a16="http://schemas.microsoft.com/office/drawing/2014/main" id="{400828A5-7902-4ACA-9486-9663820C1AD3}"/>
            </a:ext>
          </a:extLst>
        </xdr:cNvPr>
        <xdr:cNvSpPr txBox="1">
          <a:spLocks noChangeArrowheads="1"/>
        </xdr:cNvSpPr>
      </xdr:nvSpPr>
      <xdr:spPr bwMode="auto">
        <a:xfrm>
          <a:off x="10119360" y="582964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698503</xdr:colOff>
      <xdr:row>63</xdr:row>
      <xdr:rowOff>127000</xdr:rowOff>
    </xdr:from>
    <xdr:ext cx="610573" cy="198812"/>
    <xdr:sp macro="" textlink="">
      <xdr:nvSpPr>
        <xdr:cNvPr id="1217" name="Text Box 944">
          <a:extLst>
            <a:ext uri="{FF2B5EF4-FFF2-40B4-BE49-F238E27FC236}">
              <a16:creationId xmlns:a16="http://schemas.microsoft.com/office/drawing/2014/main" id="{F1921387-1A01-4649-8377-A464F9BB1A09}"/>
            </a:ext>
          </a:extLst>
        </xdr:cNvPr>
        <xdr:cNvSpPr txBox="1">
          <a:spLocks noChangeArrowheads="1"/>
        </xdr:cNvSpPr>
      </xdr:nvSpPr>
      <xdr:spPr bwMode="auto">
        <a:xfrm>
          <a:off x="5689603" y="10688320"/>
          <a:ext cx="610573" cy="19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77980</xdr:colOff>
      <xdr:row>42</xdr:row>
      <xdr:rowOff>134877</xdr:rowOff>
    </xdr:from>
    <xdr:ext cx="307555" cy="111348"/>
    <xdr:sp macro="" textlink="">
      <xdr:nvSpPr>
        <xdr:cNvPr id="1218" name="Text Box 1300">
          <a:extLst>
            <a:ext uri="{FF2B5EF4-FFF2-40B4-BE49-F238E27FC236}">
              <a16:creationId xmlns:a16="http://schemas.microsoft.com/office/drawing/2014/main" id="{4420A238-8A52-4F99-9BDB-F709B3B88EB1}"/>
            </a:ext>
          </a:extLst>
        </xdr:cNvPr>
        <xdr:cNvSpPr txBox="1">
          <a:spLocks noChangeArrowheads="1"/>
        </xdr:cNvSpPr>
      </xdr:nvSpPr>
      <xdr:spPr bwMode="auto">
        <a:xfrm>
          <a:off x="6402580" y="7175757"/>
          <a:ext cx="307555" cy="1113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3</xdr:col>
      <xdr:colOff>722221</xdr:colOff>
      <xdr:row>21</xdr:row>
      <xdr:rowOff>25682</xdr:rowOff>
    </xdr:from>
    <xdr:ext cx="249838" cy="206893"/>
    <xdr:sp macro="" textlink="">
      <xdr:nvSpPr>
        <xdr:cNvPr id="1219" name="Text Box 1300">
          <a:extLst>
            <a:ext uri="{FF2B5EF4-FFF2-40B4-BE49-F238E27FC236}">
              <a16:creationId xmlns:a16="http://schemas.microsoft.com/office/drawing/2014/main" id="{88A13509-2CEB-42EB-B141-04037509DE3A}"/>
            </a:ext>
          </a:extLst>
        </xdr:cNvPr>
        <xdr:cNvSpPr txBox="1">
          <a:spLocks noChangeArrowheads="1"/>
        </xdr:cNvSpPr>
      </xdr:nvSpPr>
      <xdr:spPr bwMode="auto">
        <a:xfrm>
          <a:off x="2528161" y="3546122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137177</xdr:colOff>
      <xdr:row>46</xdr:row>
      <xdr:rowOff>12137</xdr:rowOff>
    </xdr:from>
    <xdr:ext cx="148334" cy="226408"/>
    <xdr:sp macro="" textlink="">
      <xdr:nvSpPr>
        <xdr:cNvPr id="1220" name="Text Box 1300">
          <a:extLst>
            <a:ext uri="{FF2B5EF4-FFF2-40B4-BE49-F238E27FC236}">
              <a16:creationId xmlns:a16="http://schemas.microsoft.com/office/drawing/2014/main" id="{62B31ADF-0DCB-4C8C-A4EE-3B91FF8688F0}"/>
            </a:ext>
          </a:extLst>
        </xdr:cNvPr>
        <xdr:cNvSpPr txBox="1">
          <a:spLocks noChangeArrowheads="1"/>
        </xdr:cNvSpPr>
      </xdr:nvSpPr>
      <xdr:spPr bwMode="auto">
        <a:xfrm>
          <a:off x="8991617" y="772357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276225</xdr:colOff>
      <xdr:row>30</xdr:row>
      <xdr:rowOff>9525</xdr:rowOff>
    </xdr:from>
    <xdr:ext cx="256443" cy="235720"/>
    <xdr:sp macro="" textlink="">
      <xdr:nvSpPr>
        <xdr:cNvPr id="1221" name="Text Box 414">
          <a:extLst>
            <a:ext uri="{FF2B5EF4-FFF2-40B4-BE49-F238E27FC236}">
              <a16:creationId xmlns:a16="http://schemas.microsoft.com/office/drawing/2014/main" id="{4AE3A912-DF72-4C6B-9782-08A8F0DE2280}"/>
            </a:ext>
          </a:extLst>
        </xdr:cNvPr>
        <xdr:cNvSpPr txBox="1">
          <a:spLocks noChangeArrowheads="1"/>
        </xdr:cNvSpPr>
      </xdr:nvSpPr>
      <xdr:spPr bwMode="auto">
        <a:xfrm>
          <a:off x="8498205" y="5038725"/>
          <a:ext cx="256443" cy="2357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457200" cy="152400"/>
    <xdr:sp macro="" textlink="">
      <xdr:nvSpPr>
        <xdr:cNvPr id="1222" name="Text Box 972">
          <a:extLst>
            <a:ext uri="{FF2B5EF4-FFF2-40B4-BE49-F238E27FC236}">
              <a16:creationId xmlns:a16="http://schemas.microsoft.com/office/drawing/2014/main" id="{02A802A7-6803-40D0-B464-A34219C54AC4}"/>
            </a:ext>
          </a:extLst>
        </xdr:cNvPr>
        <xdr:cNvSpPr txBox="1">
          <a:spLocks noChangeArrowheads="1"/>
        </xdr:cNvSpPr>
      </xdr:nvSpPr>
      <xdr:spPr bwMode="auto">
        <a:xfrm>
          <a:off x="8854440" y="452628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28989</xdr:colOff>
      <xdr:row>29</xdr:row>
      <xdr:rowOff>134868</xdr:rowOff>
    </xdr:from>
    <xdr:ext cx="610986" cy="144438"/>
    <xdr:sp macro="" textlink="">
      <xdr:nvSpPr>
        <xdr:cNvPr id="1223" name="Text Box 877">
          <a:extLst>
            <a:ext uri="{FF2B5EF4-FFF2-40B4-BE49-F238E27FC236}">
              <a16:creationId xmlns:a16="http://schemas.microsoft.com/office/drawing/2014/main" id="{9B07E49B-A56B-45A9-BA3C-EAD68182F093}"/>
            </a:ext>
          </a:extLst>
        </xdr:cNvPr>
        <xdr:cNvSpPr txBox="1">
          <a:spLocks noChangeArrowheads="1"/>
        </xdr:cNvSpPr>
      </xdr:nvSpPr>
      <xdr:spPr bwMode="auto">
        <a:xfrm>
          <a:off x="10780809" y="499642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17</xdr:col>
      <xdr:colOff>436034</xdr:colOff>
      <xdr:row>30</xdr:row>
      <xdr:rowOff>4234</xdr:rowOff>
    </xdr:from>
    <xdr:to>
      <xdr:col>17</xdr:col>
      <xdr:colOff>653010</xdr:colOff>
      <xdr:row>31</xdr:row>
      <xdr:rowOff>149225</xdr:rowOff>
    </xdr:to>
    <xdr:sp macro="" textlink="">
      <xdr:nvSpPr>
        <xdr:cNvPr id="1224" name="Line 601">
          <a:extLst>
            <a:ext uri="{FF2B5EF4-FFF2-40B4-BE49-F238E27FC236}">
              <a16:creationId xmlns:a16="http://schemas.microsoft.com/office/drawing/2014/main" id="{9A796724-0DF9-4892-8E70-959EDE2B6874}"/>
            </a:ext>
          </a:extLst>
        </xdr:cNvPr>
        <xdr:cNvSpPr>
          <a:spLocks noChangeShapeType="1"/>
        </xdr:cNvSpPr>
      </xdr:nvSpPr>
      <xdr:spPr bwMode="auto">
        <a:xfrm flipH="1">
          <a:off x="11187854" y="5033434"/>
          <a:ext cx="194116" cy="3126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68808</xdr:colOff>
      <xdr:row>29</xdr:row>
      <xdr:rowOff>95250</xdr:rowOff>
    </xdr:from>
    <xdr:to>
      <xdr:col>18</xdr:col>
      <xdr:colOff>250842</xdr:colOff>
      <xdr:row>30</xdr:row>
      <xdr:rowOff>76200</xdr:rowOff>
    </xdr:to>
    <xdr:sp macro="" textlink="">
      <xdr:nvSpPr>
        <xdr:cNvPr id="1225" name="Freeform 588">
          <a:extLst>
            <a:ext uri="{FF2B5EF4-FFF2-40B4-BE49-F238E27FC236}">
              <a16:creationId xmlns:a16="http://schemas.microsoft.com/office/drawing/2014/main" id="{9974938B-A69E-4A4B-BE5D-8B0C164E1513}"/>
            </a:ext>
          </a:extLst>
        </xdr:cNvPr>
        <xdr:cNvSpPr>
          <a:spLocks/>
        </xdr:cNvSpPr>
      </xdr:nvSpPr>
      <xdr:spPr bwMode="auto">
        <a:xfrm>
          <a:off x="11453088" y="4956810"/>
          <a:ext cx="182034" cy="14859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729210</xdr:colOff>
      <xdr:row>30</xdr:row>
      <xdr:rowOff>95250</xdr:rowOff>
    </xdr:from>
    <xdr:to>
      <xdr:col>18</xdr:col>
      <xdr:colOff>156651</xdr:colOff>
      <xdr:row>31</xdr:row>
      <xdr:rowOff>85725</xdr:rowOff>
    </xdr:to>
    <xdr:sp macro="" textlink="">
      <xdr:nvSpPr>
        <xdr:cNvPr id="1226" name="Freeform 589">
          <a:extLst>
            <a:ext uri="{FF2B5EF4-FFF2-40B4-BE49-F238E27FC236}">
              <a16:creationId xmlns:a16="http://schemas.microsoft.com/office/drawing/2014/main" id="{EF548B25-F9F9-4973-BD9E-BF9208632593}"/>
            </a:ext>
          </a:extLst>
        </xdr:cNvPr>
        <xdr:cNvSpPr>
          <a:spLocks/>
        </xdr:cNvSpPr>
      </xdr:nvSpPr>
      <xdr:spPr bwMode="auto">
        <a:xfrm>
          <a:off x="11381970" y="5124450"/>
          <a:ext cx="158961" cy="15811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247667</xdr:colOff>
      <xdr:row>30</xdr:row>
      <xdr:rowOff>121707</xdr:rowOff>
    </xdr:from>
    <xdr:to>
      <xdr:col>18</xdr:col>
      <xdr:colOff>27533</xdr:colOff>
      <xdr:row>32</xdr:row>
      <xdr:rowOff>112182</xdr:rowOff>
    </xdr:to>
    <xdr:sp macro="" textlink="">
      <xdr:nvSpPr>
        <xdr:cNvPr id="1227" name="Freeform 590">
          <a:extLst>
            <a:ext uri="{FF2B5EF4-FFF2-40B4-BE49-F238E27FC236}">
              <a16:creationId xmlns:a16="http://schemas.microsoft.com/office/drawing/2014/main" id="{AF51D5F8-FD45-42F7-80D5-68B38253196C}"/>
            </a:ext>
          </a:extLst>
        </xdr:cNvPr>
        <xdr:cNvSpPr>
          <a:spLocks/>
        </xdr:cNvSpPr>
      </xdr:nvSpPr>
      <xdr:spPr bwMode="auto">
        <a:xfrm>
          <a:off x="10999487" y="5150907"/>
          <a:ext cx="412326" cy="3257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285767</xdr:colOff>
      <xdr:row>30</xdr:row>
      <xdr:rowOff>159807</xdr:rowOff>
    </xdr:from>
    <xdr:to>
      <xdr:col>18</xdr:col>
      <xdr:colOff>65633</xdr:colOff>
      <xdr:row>32</xdr:row>
      <xdr:rowOff>150282</xdr:rowOff>
    </xdr:to>
    <xdr:sp macro="" textlink="">
      <xdr:nvSpPr>
        <xdr:cNvPr id="1228" name="Freeform 591">
          <a:extLst>
            <a:ext uri="{FF2B5EF4-FFF2-40B4-BE49-F238E27FC236}">
              <a16:creationId xmlns:a16="http://schemas.microsoft.com/office/drawing/2014/main" id="{F5975198-74BB-4244-A00D-016EB8F8F0B8}"/>
            </a:ext>
          </a:extLst>
        </xdr:cNvPr>
        <xdr:cNvSpPr>
          <a:spLocks/>
        </xdr:cNvSpPr>
      </xdr:nvSpPr>
      <xdr:spPr bwMode="auto">
        <a:xfrm>
          <a:off x="11037587" y="5189007"/>
          <a:ext cx="412326" cy="3257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139711</xdr:colOff>
      <xdr:row>27</xdr:row>
      <xdr:rowOff>61381</xdr:rowOff>
    </xdr:from>
    <xdr:to>
      <xdr:col>18</xdr:col>
      <xdr:colOff>388420</xdr:colOff>
      <xdr:row>30</xdr:row>
      <xdr:rowOff>4231</xdr:rowOff>
    </xdr:to>
    <xdr:sp macro="" textlink="">
      <xdr:nvSpPr>
        <xdr:cNvPr id="1229" name="Freeform 594">
          <a:extLst>
            <a:ext uri="{FF2B5EF4-FFF2-40B4-BE49-F238E27FC236}">
              <a16:creationId xmlns:a16="http://schemas.microsoft.com/office/drawing/2014/main" id="{1D90FB5E-B16B-472D-AD0F-083228F094FD}"/>
            </a:ext>
          </a:extLst>
        </xdr:cNvPr>
        <xdr:cNvSpPr>
          <a:spLocks/>
        </xdr:cNvSpPr>
      </xdr:nvSpPr>
      <xdr:spPr bwMode="auto">
        <a:xfrm>
          <a:off x="11523991" y="4587661"/>
          <a:ext cx="248709" cy="44577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242526</xdr:colOff>
      <xdr:row>27</xdr:row>
      <xdr:rowOff>115663</xdr:rowOff>
    </xdr:from>
    <xdr:to>
      <xdr:col>18</xdr:col>
      <xdr:colOff>496659</xdr:colOff>
      <xdr:row>31</xdr:row>
      <xdr:rowOff>11641</xdr:rowOff>
    </xdr:to>
    <xdr:sp macro="" textlink="">
      <xdr:nvSpPr>
        <xdr:cNvPr id="1230" name="Line 596">
          <a:extLst>
            <a:ext uri="{FF2B5EF4-FFF2-40B4-BE49-F238E27FC236}">
              <a16:creationId xmlns:a16="http://schemas.microsoft.com/office/drawing/2014/main" id="{DC48A300-DD88-4F58-8326-1544FDDFF3FD}"/>
            </a:ext>
          </a:extLst>
        </xdr:cNvPr>
        <xdr:cNvSpPr>
          <a:spLocks noChangeShapeType="1"/>
        </xdr:cNvSpPr>
      </xdr:nvSpPr>
      <xdr:spPr bwMode="auto">
        <a:xfrm flipV="1">
          <a:off x="11626806" y="4641943"/>
          <a:ext cx="254133" cy="566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143106</xdr:colOff>
      <xdr:row>30</xdr:row>
      <xdr:rowOff>92074</xdr:rowOff>
    </xdr:from>
    <xdr:to>
      <xdr:col>18</xdr:col>
      <xdr:colOff>294563</xdr:colOff>
      <xdr:row>31</xdr:row>
      <xdr:rowOff>69849</xdr:rowOff>
    </xdr:to>
    <xdr:sp macro="" textlink="">
      <xdr:nvSpPr>
        <xdr:cNvPr id="1231" name="Oval 599">
          <a:extLst>
            <a:ext uri="{FF2B5EF4-FFF2-40B4-BE49-F238E27FC236}">
              <a16:creationId xmlns:a16="http://schemas.microsoft.com/office/drawing/2014/main" id="{17568140-241E-4E3D-844E-E8FB4D53C78F}"/>
            </a:ext>
          </a:extLst>
        </xdr:cNvPr>
        <xdr:cNvSpPr>
          <a:spLocks noChangeArrowheads="1"/>
        </xdr:cNvSpPr>
      </xdr:nvSpPr>
      <xdr:spPr bwMode="auto">
        <a:xfrm>
          <a:off x="11527386" y="5121274"/>
          <a:ext cx="151457" cy="1454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140476</xdr:colOff>
      <xdr:row>26</xdr:row>
      <xdr:rowOff>143178</xdr:rowOff>
    </xdr:from>
    <xdr:to>
      <xdr:col>17</xdr:col>
      <xdr:colOff>686116</xdr:colOff>
      <xdr:row>29</xdr:row>
      <xdr:rowOff>149224</xdr:rowOff>
    </xdr:to>
    <xdr:sp macro="" textlink="">
      <xdr:nvSpPr>
        <xdr:cNvPr id="1232" name="Line 601">
          <a:extLst>
            <a:ext uri="{FF2B5EF4-FFF2-40B4-BE49-F238E27FC236}">
              <a16:creationId xmlns:a16="http://schemas.microsoft.com/office/drawing/2014/main" id="{A4541D5B-7EC3-4A95-8EF5-7BA1AD7950AB}"/>
            </a:ext>
          </a:extLst>
        </xdr:cNvPr>
        <xdr:cNvSpPr>
          <a:spLocks noChangeShapeType="1"/>
        </xdr:cNvSpPr>
      </xdr:nvSpPr>
      <xdr:spPr bwMode="auto">
        <a:xfrm>
          <a:off x="10892296" y="4501818"/>
          <a:ext cx="492300" cy="50896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182051</xdr:colOff>
      <xdr:row>27</xdr:row>
      <xdr:rowOff>107950</xdr:rowOff>
    </xdr:from>
    <xdr:to>
      <xdr:col>18</xdr:col>
      <xdr:colOff>430760</xdr:colOff>
      <xdr:row>30</xdr:row>
      <xdr:rowOff>50800</xdr:rowOff>
    </xdr:to>
    <xdr:sp macro="" textlink="">
      <xdr:nvSpPr>
        <xdr:cNvPr id="1233" name="Freeform 607">
          <a:extLst>
            <a:ext uri="{FF2B5EF4-FFF2-40B4-BE49-F238E27FC236}">
              <a16:creationId xmlns:a16="http://schemas.microsoft.com/office/drawing/2014/main" id="{F617B582-8B0C-4539-9511-ACDBC07C8DE5}"/>
            </a:ext>
          </a:extLst>
        </xdr:cNvPr>
        <xdr:cNvSpPr>
          <a:spLocks/>
        </xdr:cNvSpPr>
      </xdr:nvSpPr>
      <xdr:spPr bwMode="auto">
        <a:xfrm>
          <a:off x="11566331" y="4634230"/>
          <a:ext cx="248709" cy="44577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76926</xdr:colOff>
      <xdr:row>29</xdr:row>
      <xdr:rowOff>76313</xdr:rowOff>
    </xdr:from>
    <xdr:to>
      <xdr:col>18</xdr:col>
      <xdr:colOff>339835</xdr:colOff>
      <xdr:row>30</xdr:row>
      <xdr:rowOff>20809</xdr:rowOff>
    </xdr:to>
    <xdr:sp macro="" textlink="">
      <xdr:nvSpPr>
        <xdr:cNvPr id="1234" name="Text Box 610">
          <a:extLst>
            <a:ext uri="{FF2B5EF4-FFF2-40B4-BE49-F238E27FC236}">
              <a16:creationId xmlns:a16="http://schemas.microsoft.com/office/drawing/2014/main" id="{B6436FF5-76D2-4815-B386-B8C3D2ABD765}"/>
            </a:ext>
          </a:extLst>
        </xdr:cNvPr>
        <xdr:cNvSpPr txBox="1">
          <a:spLocks noChangeArrowheads="1"/>
        </xdr:cNvSpPr>
      </xdr:nvSpPr>
      <xdr:spPr bwMode="auto">
        <a:xfrm>
          <a:off x="11461206" y="4937873"/>
          <a:ext cx="262909" cy="1121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17</xdr:col>
      <xdr:colOff>293805</xdr:colOff>
      <xdr:row>25</xdr:row>
      <xdr:rowOff>22681</xdr:rowOff>
    </xdr:from>
    <xdr:to>
      <xdr:col>18</xdr:col>
      <xdr:colOff>219749</xdr:colOff>
      <xdr:row>32</xdr:row>
      <xdr:rowOff>139709</xdr:rowOff>
    </xdr:to>
    <xdr:sp macro="" textlink="">
      <xdr:nvSpPr>
        <xdr:cNvPr id="1235" name="Freeform 598">
          <a:extLst>
            <a:ext uri="{FF2B5EF4-FFF2-40B4-BE49-F238E27FC236}">
              <a16:creationId xmlns:a16="http://schemas.microsoft.com/office/drawing/2014/main" id="{D3DEBF11-19E2-4F3E-81BF-E0E63703B164}"/>
            </a:ext>
          </a:extLst>
        </xdr:cNvPr>
        <xdr:cNvSpPr>
          <a:spLocks/>
        </xdr:cNvSpPr>
      </xdr:nvSpPr>
      <xdr:spPr bwMode="auto">
        <a:xfrm>
          <a:off x="11045625" y="4213681"/>
          <a:ext cx="558404" cy="129050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200332</xdr:colOff>
      <xdr:row>31</xdr:row>
      <xdr:rowOff>38100</xdr:rowOff>
    </xdr:from>
    <xdr:ext cx="518568" cy="190500"/>
    <xdr:sp macro="" textlink="">
      <xdr:nvSpPr>
        <xdr:cNvPr id="1236" name="Text Box 1148">
          <a:extLst>
            <a:ext uri="{FF2B5EF4-FFF2-40B4-BE49-F238E27FC236}">
              <a16:creationId xmlns:a16="http://schemas.microsoft.com/office/drawing/2014/main" id="{037CA431-78DC-4985-9D6C-C78B62D766C9}"/>
            </a:ext>
          </a:extLst>
        </xdr:cNvPr>
        <xdr:cNvSpPr txBox="1">
          <a:spLocks noChangeArrowheads="1"/>
        </xdr:cNvSpPr>
      </xdr:nvSpPr>
      <xdr:spPr bwMode="auto">
        <a:xfrm>
          <a:off x="10952152" y="523494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17</xdr:col>
      <xdr:colOff>489019</xdr:colOff>
      <xdr:row>27</xdr:row>
      <xdr:rowOff>77528</xdr:rowOff>
    </xdr:from>
    <xdr:ext cx="361950" cy="158750"/>
    <xdr:sp macro="" textlink="">
      <xdr:nvSpPr>
        <xdr:cNvPr id="1237" name="Text Box 1480">
          <a:extLst>
            <a:ext uri="{FF2B5EF4-FFF2-40B4-BE49-F238E27FC236}">
              <a16:creationId xmlns:a16="http://schemas.microsoft.com/office/drawing/2014/main" id="{E996F653-1785-4D4F-BCDE-10A8A2B7F1FE}"/>
            </a:ext>
          </a:extLst>
        </xdr:cNvPr>
        <xdr:cNvSpPr txBox="1">
          <a:spLocks noChangeArrowheads="1"/>
        </xdr:cNvSpPr>
      </xdr:nvSpPr>
      <xdr:spPr bwMode="auto">
        <a:xfrm>
          <a:off x="11240839" y="4603808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157197</xdr:colOff>
      <xdr:row>31</xdr:row>
      <xdr:rowOff>149225</xdr:rowOff>
    </xdr:from>
    <xdr:to>
      <xdr:col>18</xdr:col>
      <xdr:colOff>282081</xdr:colOff>
      <xdr:row>32</xdr:row>
      <xdr:rowOff>92075</xdr:rowOff>
    </xdr:to>
    <xdr:sp macro="" textlink="">
      <xdr:nvSpPr>
        <xdr:cNvPr id="1238" name="AutoShape 583">
          <a:extLst>
            <a:ext uri="{FF2B5EF4-FFF2-40B4-BE49-F238E27FC236}">
              <a16:creationId xmlns:a16="http://schemas.microsoft.com/office/drawing/2014/main" id="{3E2FC6F4-E6CB-4977-B87E-330A70B18D41}"/>
            </a:ext>
          </a:extLst>
        </xdr:cNvPr>
        <xdr:cNvSpPr>
          <a:spLocks noChangeArrowheads="1"/>
        </xdr:cNvSpPr>
      </xdr:nvSpPr>
      <xdr:spPr bwMode="auto">
        <a:xfrm>
          <a:off x="11541477" y="5346065"/>
          <a:ext cx="124884" cy="110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415018</xdr:colOff>
      <xdr:row>25</xdr:row>
      <xdr:rowOff>115657</xdr:rowOff>
    </xdr:from>
    <xdr:to>
      <xdr:col>17</xdr:col>
      <xdr:colOff>503481</xdr:colOff>
      <xdr:row>27</xdr:row>
      <xdr:rowOff>27215</xdr:rowOff>
    </xdr:to>
    <xdr:sp macro="" textlink="">
      <xdr:nvSpPr>
        <xdr:cNvPr id="1239" name="Line 579">
          <a:extLst>
            <a:ext uri="{FF2B5EF4-FFF2-40B4-BE49-F238E27FC236}">
              <a16:creationId xmlns:a16="http://schemas.microsoft.com/office/drawing/2014/main" id="{13889A71-3C3C-457E-883B-3A55A5D26B62}"/>
            </a:ext>
          </a:extLst>
        </xdr:cNvPr>
        <xdr:cNvSpPr>
          <a:spLocks noChangeShapeType="1"/>
        </xdr:cNvSpPr>
      </xdr:nvSpPr>
      <xdr:spPr bwMode="auto">
        <a:xfrm flipV="1">
          <a:off x="11166838" y="4306657"/>
          <a:ext cx="88463" cy="246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448075</xdr:colOff>
      <xdr:row>25</xdr:row>
      <xdr:rowOff>137039</xdr:rowOff>
    </xdr:from>
    <xdr:ext cx="387804" cy="129268"/>
    <xdr:sp macro="" textlink="">
      <xdr:nvSpPr>
        <xdr:cNvPr id="1240" name="Text Box 877">
          <a:extLst>
            <a:ext uri="{FF2B5EF4-FFF2-40B4-BE49-F238E27FC236}">
              <a16:creationId xmlns:a16="http://schemas.microsoft.com/office/drawing/2014/main" id="{120F8265-CE67-4234-9AF2-EFFE34952CAF}"/>
            </a:ext>
          </a:extLst>
        </xdr:cNvPr>
        <xdr:cNvSpPr txBox="1">
          <a:spLocks noChangeArrowheads="1"/>
        </xdr:cNvSpPr>
      </xdr:nvSpPr>
      <xdr:spPr bwMode="auto">
        <a:xfrm>
          <a:off x="11199895" y="4328039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17</xdr:col>
      <xdr:colOff>692727</xdr:colOff>
      <xdr:row>26</xdr:row>
      <xdr:rowOff>143573</xdr:rowOff>
    </xdr:from>
    <xdr:to>
      <xdr:col>18</xdr:col>
      <xdr:colOff>92804</xdr:colOff>
      <xdr:row>27</xdr:row>
      <xdr:rowOff>78154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9F6FD112-2BC7-4EE2-862A-0A9124CF3452}"/>
            </a:ext>
          </a:extLst>
        </xdr:cNvPr>
        <xdr:cNvSpPr/>
      </xdr:nvSpPr>
      <xdr:spPr bwMode="auto">
        <a:xfrm>
          <a:off x="11383587" y="4502213"/>
          <a:ext cx="93497" cy="102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462672</xdr:colOff>
      <xdr:row>25</xdr:row>
      <xdr:rowOff>0</xdr:rowOff>
    </xdr:from>
    <xdr:to>
      <xdr:col>17</xdr:col>
      <xdr:colOff>611805</xdr:colOff>
      <xdr:row>25</xdr:row>
      <xdr:rowOff>134058</xdr:rowOff>
    </xdr:to>
    <xdr:sp macro="" textlink="">
      <xdr:nvSpPr>
        <xdr:cNvPr id="1242" name="Oval 587">
          <a:extLst>
            <a:ext uri="{FF2B5EF4-FFF2-40B4-BE49-F238E27FC236}">
              <a16:creationId xmlns:a16="http://schemas.microsoft.com/office/drawing/2014/main" id="{DA6C58A6-BECE-4237-A47A-FD44F6CF18DE}"/>
            </a:ext>
          </a:extLst>
        </xdr:cNvPr>
        <xdr:cNvSpPr>
          <a:spLocks noChangeArrowheads="1"/>
        </xdr:cNvSpPr>
      </xdr:nvSpPr>
      <xdr:spPr bwMode="auto">
        <a:xfrm>
          <a:off x="11214492" y="4191000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446862</xdr:colOff>
      <xdr:row>45</xdr:row>
      <xdr:rowOff>130438</xdr:rowOff>
    </xdr:from>
    <xdr:ext cx="311880" cy="165173"/>
    <xdr:sp macro="" textlink="">
      <xdr:nvSpPr>
        <xdr:cNvPr id="1243" name="Text Box 1620">
          <a:extLst>
            <a:ext uri="{FF2B5EF4-FFF2-40B4-BE49-F238E27FC236}">
              <a16:creationId xmlns:a16="http://schemas.microsoft.com/office/drawing/2014/main" id="{B0243060-74A2-47CA-BC99-31F49A19B4D1}"/>
            </a:ext>
          </a:extLst>
        </xdr:cNvPr>
        <xdr:cNvSpPr txBox="1">
          <a:spLocks noChangeArrowheads="1"/>
        </xdr:cNvSpPr>
      </xdr:nvSpPr>
      <xdr:spPr bwMode="auto">
        <a:xfrm>
          <a:off x="8036382" y="767423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19785</xdr:colOff>
      <xdr:row>44</xdr:row>
      <xdr:rowOff>99845</xdr:rowOff>
    </xdr:from>
    <xdr:to>
      <xdr:col>14</xdr:col>
      <xdr:colOff>175847</xdr:colOff>
      <xdr:row>45</xdr:row>
      <xdr:rowOff>65945</xdr:rowOff>
    </xdr:to>
    <xdr:sp macro="" textlink="">
      <xdr:nvSpPr>
        <xdr:cNvPr id="1244" name="AutoShape 526">
          <a:extLst>
            <a:ext uri="{FF2B5EF4-FFF2-40B4-BE49-F238E27FC236}">
              <a16:creationId xmlns:a16="http://schemas.microsoft.com/office/drawing/2014/main" id="{1699516D-6D88-4223-A740-AE4AD82C47BE}"/>
            </a:ext>
          </a:extLst>
        </xdr:cNvPr>
        <xdr:cNvSpPr>
          <a:spLocks noChangeArrowheads="1"/>
        </xdr:cNvSpPr>
      </xdr:nvSpPr>
      <xdr:spPr bwMode="auto">
        <a:xfrm>
          <a:off x="8874225" y="7476005"/>
          <a:ext cx="156062" cy="1337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41</xdr:row>
      <xdr:rowOff>1</xdr:rowOff>
    </xdr:from>
    <xdr:to>
      <xdr:col>15</xdr:col>
      <xdr:colOff>228203</xdr:colOff>
      <xdr:row>42</xdr:row>
      <xdr:rowOff>1</xdr:rowOff>
    </xdr:to>
    <xdr:sp macro="" textlink="">
      <xdr:nvSpPr>
        <xdr:cNvPr id="1245" name="六角形 1244">
          <a:extLst>
            <a:ext uri="{FF2B5EF4-FFF2-40B4-BE49-F238E27FC236}">
              <a16:creationId xmlns:a16="http://schemas.microsoft.com/office/drawing/2014/main" id="{3C1657F7-4739-49B4-8362-CACD0001687B}"/>
            </a:ext>
          </a:extLst>
        </xdr:cNvPr>
        <xdr:cNvSpPr/>
      </xdr:nvSpPr>
      <xdr:spPr bwMode="auto">
        <a:xfrm>
          <a:off x="9486900" y="6873241"/>
          <a:ext cx="228203" cy="1676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402248</xdr:colOff>
      <xdr:row>46</xdr:row>
      <xdr:rowOff>76930</xdr:rowOff>
    </xdr:from>
    <xdr:to>
      <xdr:col>19</xdr:col>
      <xdr:colOff>542191</xdr:colOff>
      <xdr:row>47</xdr:row>
      <xdr:rowOff>36634</xdr:rowOff>
    </xdr:to>
    <xdr:sp macro="" textlink="">
      <xdr:nvSpPr>
        <xdr:cNvPr id="1246" name="AutoShape 1275">
          <a:extLst>
            <a:ext uri="{FF2B5EF4-FFF2-40B4-BE49-F238E27FC236}">
              <a16:creationId xmlns:a16="http://schemas.microsoft.com/office/drawing/2014/main" id="{EDFA170B-90B6-4E95-B962-DB06BAEDECA3}"/>
            </a:ext>
          </a:extLst>
        </xdr:cNvPr>
        <xdr:cNvSpPr>
          <a:spLocks noChangeArrowheads="1"/>
        </xdr:cNvSpPr>
      </xdr:nvSpPr>
      <xdr:spPr bwMode="auto">
        <a:xfrm>
          <a:off x="12418988" y="7788370"/>
          <a:ext cx="139943" cy="127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9814</xdr:colOff>
      <xdr:row>57</xdr:row>
      <xdr:rowOff>8659</xdr:rowOff>
    </xdr:from>
    <xdr:to>
      <xdr:col>17</xdr:col>
      <xdr:colOff>254000</xdr:colOff>
      <xdr:row>58</xdr:row>
      <xdr:rowOff>0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C91C0B5F-1BBE-4482-AB85-3A36B23DC378}"/>
            </a:ext>
          </a:extLst>
        </xdr:cNvPr>
        <xdr:cNvSpPr/>
      </xdr:nvSpPr>
      <xdr:spPr bwMode="auto">
        <a:xfrm>
          <a:off x="10761634" y="9564139"/>
          <a:ext cx="244186" cy="1589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10293</xdr:colOff>
      <xdr:row>59</xdr:row>
      <xdr:rowOff>19192</xdr:rowOff>
    </xdr:from>
    <xdr:to>
      <xdr:col>18</xdr:col>
      <xdr:colOff>10293</xdr:colOff>
      <xdr:row>61</xdr:row>
      <xdr:rowOff>94386</xdr:rowOff>
    </xdr:to>
    <xdr:sp macro="" textlink="">
      <xdr:nvSpPr>
        <xdr:cNvPr id="1248" name="Line 73">
          <a:extLst>
            <a:ext uri="{FF2B5EF4-FFF2-40B4-BE49-F238E27FC236}">
              <a16:creationId xmlns:a16="http://schemas.microsoft.com/office/drawing/2014/main" id="{99A4EFC4-9828-4985-A45C-A4A7E6F937A3}"/>
            </a:ext>
          </a:extLst>
        </xdr:cNvPr>
        <xdr:cNvSpPr>
          <a:spLocks noChangeShapeType="1"/>
        </xdr:cNvSpPr>
      </xdr:nvSpPr>
      <xdr:spPr bwMode="auto">
        <a:xfrm flipV="1">
          <a:off x="11394573" y="9909952"/>
          <a:ext cx="0" cy="4104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248225</xdr:colOff>
      <xdr:row>61</xdr:row>
      <xdr:rowOff>105992</xdr:rowOff>
    </xdr:from>
    <xdr:to>
      <xdr:col>17</xdr:col>
      <xdr:colOff>716738</xdr:colOff>
      <xdr:row>61</xdr:row>
      <xdr:rowOff>117999</xdr:rowOff>
    </xdr:to>
    <xdr:sp macro="" textlink="">
      <xdr:nvSpPr>
        <xdr:cNvPr id="1249" name="Line 73">
          <a:extLst>
            <a:ext uri="{FF2B5EF4-FFF2-40B4-BE49-F238E27FC236}">
              <a16:creationId xmlns:a16="http://schemas.microsoft.com/office/drawing/2014/main" id="{49ADFF36-6FDC-451A-B1CE-1583AA77F774}"/>
            </a:ext>
          </a:extLst>
        </xdr:cNvPr>
        <xdr:cNvSpPr>
          <a:spLocks noChangeShapeType="1"/>
        </xdr:cNvSpPr>
      </xdr:nvSpPr>
      <xdr:spPr bwMode="auto">
        <a:xfrm>
          <a:off x="11000045" y="10332032"/>
          <a:ext cx="38469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251111</xdr:colOff>
      <xdr:row>60</xdr:row>
      <xdr:rowOff>147203</xdr:rowOff>
    </xdr:from>
    <xdr:to>
      <xdr:col>18</xdr:col>
      <xdr:colOff>467591</xdr:colOff>
      <xdr:row>60</xdr:row>
      <xdr:rowOff>155864</xdr:rowOff>
    </xdr:to>
    <xdr:sp macro="" textlink="">
      <xdr:nvSpPr>
        <xdr:cNvPr id="1250" name="Line 73">
          <a:extLst>
            <a:ext uri="{FF2B5EF4-FFF2-40B4-BE49-F238E27FC236}">
              <a16:creationId xmlns:a16="http://schemas.microsoft.com/office/drawing/2014/main" id="{36646C2E-F270-41F6-8D23-D6B683533F7B}"/>
            </a:ext>
          </a:extLst>
        </xdr:cNvPr>
        <xdr:cNvSpPr>
          <a:spLocks noChangeShapeType="1"/>
        </xdr:cNvSpPr>
      </xdr:nvSpPr>
      <xdr:spPr bwMode="auto">
        <a:xfrm>
          <a:off x="11002931" y="10205603"/>
          <a:ext cx="848940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667763</xdr:colOff>
      <xdr:row>61</xdr:row>
      <xdr:rowOff>52829</xdr:rowOff>
    </xdr:from>
    <xdr:to>
      <xdr:col>18</xdr:col>
      <xdr:colOff>85910</xdr:colOff>
      <xdr:row>62</xdr:row>
      <xdr:rowOff>20544</xdr:rowOff>
    </xdr:to>
    <xdr:sp macro="" textlink="">
      <xdr:nvSpPr>
        <xdr:cNvPr id="1251" name="Oval 420">
          <a:extLst>
            <a:ext uri="{FF2B5EF4-FFF2-40B4-BE49-F238E27FC236}">
              <a16:creationId xmlns:a16="http://schemas.microsoft.com/office/drawing/2014/main" id="{323D9028-2258-44F8-B830-D666EA032473}"/>
            </a:ext>
          </a:extLst>
        </xdr:cNvPr>
        <xdr:cNvSpPr>
          <a:spLocks noChangeArrowheads="1"/>
        </xdr:cNvSpPr>
      </xdr:nvSpPr>
      <xdr:spPr bwMode="auto">
        <a:xfrm>
          <a:off x="11381483" y="10278869"/>
          <a:ext cx="88707" cy="1353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502221</xdr:colOff>
      <xdr:row>62</xdr:row>
      <xdr:rowOff>9012</xdr:rowOff>
    </xdr:from>
    <xdr:ext cx="148977" cy="399202"/>
    <xdr:sp macro="" textlink="">
      <xdr:nvSpPr>
        <xdr:cNvPr id="1252" name="Text Box 1620">
          <a:extLst>
            <a:ext uri="{FF2B5EF4-FFF2-40B4-BE49-F238E27FC236}">
              <a16:creationId xmlns:a16="http://schemas.microsoft.com/office/drawing/2014/main" id="{5755BCC0-ED7E-4F93-912A-6606BEDBFCFB}"/>
            </a:ext>
          </a:extLst>
        </xdr:cNvPr>
        <xdr:cNvSpPr txBox="1">
          <a:spLocks noChangeArrowheads="1"/>
        </xdr:cNvSpPr>
      </xdr:nvSpPr>
      <xdr:spPr bwMode="auto">
        <a:xfrm>
          <a:off x="11254041" y="10402692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225134</xdr:colOff>
      <xdr:row>60</xdr:row>
      <xdr:rowOff>17318</xdr:rowOff>
    </xdr:from>
    <xdr:ext cx="484911" cy="86591"/>
    <xdr:sp macro="" textlink="">
      <xdr:nvSpPr>
        <xdr:cNvPr id="1253" name="Text Box 1620">
          <a:extLst>
            <a:ext uri="{FF2B5EF4-FFF2-40B4-BE49-F238E27FC236}">
              <a16:creationId xmlns:a16="http://schemas.microsoft.com/office/drawing/2014/main" id="{3AC1E67B-1A82-4513-B9F0-1E3DCE5D6E46}"/>
            </a:ext>
          </a:extLst>
        </xdr:cNvPr>
        <xdr:cNvSpPr txBox="1">
          <a:spLocks noChangeArrowheads="1"/>
        </xdr:cNvSpPr>
      </xdr:nvSpPr>
      <xdr:spPr bwMode="auto">
        <a:xfrm>
          <a:off x="10976954" y="10075718"/>
          <a:ext cx="484911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阪南鉄工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84907</xdr:colOff>
      <xdr:row>61</xdr:row>
      <xdr:rowOff>119522</xdr:rowOff>
    </xdr:from>
    <xdr:ext cx="257706" cy="157076"/>
    <xdr:sp macro="" textlink="">
      <xdr:nvSpPr>
        <xdr:cNvPr id="1254" name="Text Box 1300">
          <a:extLst>
            <a:ext uri="{FF2B5EF4-FFF2-40B4-BE49-F238E27FC236}">
              <a16:creationId xmlns:a16="http://schemas.microsoft.com/office/drawing/2014/main" id="{E941BB7C-1386-49DF-AD4B-84D0671FABA4}"/>
            </a:ext>
          </a:extLst>
        </xdr:cNvPr>
        <xdr:cNvSpPr txBox="1">
          <a:spLocks noChangeArrowheads="1"/>
        </xdr:cNvSpPr>
      </xdr:nvSpPr>
      <xdr:spPr bwMode="auto">
        <a:xfrm>
          <a:off x="11469187" y="10345562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0</xdr:colOff>
      <xdr:row>63</xdr:row>
      <xdr:rowOff>38876</xdr:rowOff>
    </xdr:from>
    <xdr:ext cx="145790" cy="272146"/>
    <xdr:sp macro="" textlink="">
      <xdr:nvSpPr>
        <xdr:cNvPr id="1255" name="Text Box 1300">
          <a:extLst>
            <a:ext uri="{FF2B5EF4-FFF2-40B4-BE49-F238E27FC236}">
              <a16:creationId xmlns:a16="http://schemas.microsoft.com/office/drawing/2014/main" id="{26443A77-2970-4813-A4CE-A83A0F65F0AE}"/>
            </a:ext>
          </a:extLst>
        </xdr:cNvPr>
        <xdr:cNvSpPr txBox="1">
          <a:spLocks noChangeArrowheads="1"/>
        </xdr:cNvSpPr>
      </xdr:nvSpPr>
      <xdr:spPr bwMode="auto">
        <a:xfrm>
          <a:off x="11384280" y="10600196"/>
          <a:ext cx="145790" cy="2721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190514</xdr:colOff>
      <xdr:row>60</xdr:row>
      <xdr:rowOff>149145</xdr:rowOff>
    </xdr:from>
    <xdr:ext cx="257706" cy="157076"/>
    <xdr:sp macro="" textlink="">
      <xdr:nvSpPr>
        <xdr:cNvPr id="1256" name="Text Box 1300">
          <a:extLst>
            <a:ext uri="{FF2B5EF4-FFF2-40B4-BE49-F238E27FC236}">
              <a16:creationId xmlns:a16="http://schemas.microsoft.com/office/drawing/2014/main" id="{D13B24F7-8E82-4C6F-A236-18020698E7FA}"/>
            </a:ext>
          </a:extLst>
        </xdr:cNvPr>
        <xdr:cNvSpPr txBox="1">
          <a:spLocks noChangeArrowheads="1"/>
        </xdr:cNvSpPr>
      </xdr:nvSpPr>
      <xdr:spPr bwMode="auto">
        <a:xfrm>
          <a:off x="11574794" y="10207545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270904</xdr:colOff>
      <xdr:row>60</xdr:row>
      <xdr:rowOff>132383</xdr:rowOff>
    </xdr:from>
    <xdr:ext cx="257706" cy="157076"/>
    <xdr:sp macro="" textlink="">
      <xdr:nvSpPr>
        <xdr:cNvPr id="1257" name="Text Box 1300">
          <a:extLst>
            <a:ext uri="{FF2B5EF4-FFF2-40B4-BE49-F238E27FC236}">
              <a16:creationId xmlns:a16="http://schemas.microsoft.com/office/drawing/2014/main" id="{66A6F4CB-1EAA-4105-9C4F-C0032D8BE149}"/>
            </a:ext>
          </a:extLst>
        </xdr:cNvPr>
        <xdr:cNvSpPr txBox="1">
          <a:spLocks noChangeArrowheads="1"/>
        </xdr:cNvSpPr>
      </xdr:nvSpPr>
      <xdr:spPr bwMode="auto">
        <a:xfrm>
          <a:off x="11022724" y="1019078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5291</xdr:colOff>
      <xdr:row>57</xdr:row>
      <xdr:rowOff>7469</xdr:rowOff>
    </xdr:from>
    <xdr:to>
      <xdr:col>19</xdr:col>
      <xdr:colOff>196103</xdr:colOff>
      <xdr:row>57</xdr:row>
      <xdr:rowOff>162484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id="{0029DEBC-4D67-404D-8A65-655BE7AE9A7A}"/>
            </a:ext>
          </a:extLst>
        </xdr:cNvPr>
        <xdr:cNvSpPr/>
      </xdr:nvSpPr>
      <xdr:spPr bwMode="auto">
        <a:xfrm>
          <a:off x="12022031" y="9562949"/>
          <a:ext cx="190812" cy="1550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390946</xdr:colOff>
      <xdr:row>58</xdr:row>
      <xdr:rowOff>149714</xdr:rowOff>
    </xdr:from>
    <xdr:to>
      <xdr:col>19</xdr:col>
      <xdr:colOff>391913</xdr:colOff>
      <xdr:row>60</xdr:row>
      <xdr:rowOff>26839</xdr:rowOff>
    </xdr:to>
    <xdr:sp macro="" textlink="">
      <xdr:nvSpPr>
        <xdr:cNvPr id="1259" name="Line 73">
          <a:extLst>
            <a:ext uri="{FF2B5EF4-FFF2-40B4-BE49-F238E27FC236}">
              <a16:creationId xmlns:a16="http://schemas.microsoft.com/office/drawing/2014/main" id="{425B103F-4CB1-4D31-98DC-EF6BDC0ADDA1}"/>
            </a:ext>
          </a:extLst>
        </xdr:cNvPr>
        <xdr:cNvSpPr>
          <a:spLocks noChangeShapeType="1"/>
        </xdr:cNvSpPr>
      </xdr:nvSpPr>
      <xdr:spPr bwMode="auto">
        <a:xfrm flipV="1">
          <a:off x="12407686" y="9872834"/>
          <a:ext cx="967" cy="2124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46790</xdr:colOff>
      <xdr:row>59</xdr:row>
      <xdr:rowOff>155408</xdr:rowOff>
    </xdr:from>
    <xdr:to>
      <xdr:col>20</xdr:col>
      <xdr:colOff>695159</xdr:colOff>
      <xdr:row>59</xdr:row>
      <xdr:rowOff>163764</xdr:rowOff>
    </xdr:to>
    <xdr:sp macro="" textlink="">
      <xdr:nvSpPr>
        <xdr:cNvPr id="1260" name="Line 73">
          <a:extLst>
            <a:ext uri="{FF2B5EF4-FFF2-40B4-BE49-F238E27FC236}">
              <a16:creationId xmlns:a16="http://schemas.microsoft.com/office/drawing/2014/main" id="{02F79ED3-D30C-45FF-B9B6-87145BFFE070}"/>
            </a:ext>
          </a:extLst>
        </xdr:cNvPr>
        <xdr:cNvSpPr>
          <a:spLocks noChangeShapeType="1"/>
        </xdr:cNvSpPr>
      </xdr:nvSpPr>
      <xdr:spPr bwMode="auto">
        <a:xfrm>
          <a:off x="12063530" y="10046168"/>
          <a:ext cx="1219869" cy="83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672176</xdr:colOff>
      <xdr:row>58</xdr:row>
      <xdr:rowOff>155014</xdr:rowOff>
    </xdr:from>
    <xdr:to>
      <xdr:col>20</xdr:col>
      <xdr:colOff>181166</xdr:colOff>
      <xdr:row>59</xdr:row>
      <xdr:rowOff>164067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id="{24A97D33-38D9-4929-8892-7C7083C190BC}"/>
            </a:ext>
          </a:extLst>
        </xdr:cNvPr>
        <xdr:cNvSpPr/>
      </xdr:nvSpPr>
      <xdr:spPr bwMode="auto">
        <a:xfrm>
          <a:off x="12650816" y="9878134"/>
          <a:ext cx="179550" cy="176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320137</xdr:colOff>
      <xdr:row>62</xdr:row>
      <xdr:rowOff>22532</xdr:rowOff>
    </xdr:from>
    <xdr:ext cx="257706" cy="157076"/>
    <xdr:sp macro="" textlink="">
      <xdr:nvSpPr>
        <xdr:cNvPr id="1262" name="Text Box 1300">
          <a:extLst>
            <a:ext uri="{FF2B5EF4-FFF2-40B4-BE49-F238E27FC236}">
              <a16:creationId xmlns:a16="http://schemas.microsoft.com/office/drawing/2014/main" id="{F6DC284D-100F-4508-9D4F-A9445B2D3F7D}"/>
            </a:ext>
          </a:extLst>
        </xdr:cNvPr>
        <xdr:cNvSpPr txBox="1">
          <a:spLocks noChangeArrowheads="1"/>
        </xdr:cNvSpPr>
      </xdr:nvSpPr>
      <xdr:spPr bwMode="auto">
        <a:xfrm>
          <a:off x="12336877" y="10416212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28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365149</xdr:colOff>
      <xdr:row>63</xdr:row>
      <xdr:rowOff>36763</xdr:rowOff>
    </xdr:from>
    <xdr:ext cx="513824" cy="267335"/>
    <xdr:sp macro="" textlink="">
      <xdr:nvSpPr>
        <xdr:cNvPr id="1263" name="Text Box 1620">
          <a:extLst>
            <a:ext uri="{FF2B5EF4-FFF2-40B4-BE49-F238E27FC236}">
              <a16:creationId xmlns:a16="http://schemas.microsoft.com/office/drawing/2014/main" id="{AB79AC6E-0351-434E-B859-3EFBA6A2E0F0}"/>
            </a:ext>
          </a:extLst>
        </xdr:cNvPr>
        <xdr:cNvSpPr txBox="1">
          <a:spLocks noChangeArrowheads="1"/>
        </xdr:cNvSpPr>
      </xdr:nvSpPr>
      <xdr:spPr bwMode="auto">
        <a:xfrm>
          <a:off x="12381889" y="10598083"/>
          <a:ext cx="513824" cy="267335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日曜朝市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749146</xdr:colOff>
      <xdr:row>62</xdr:row>
      <xdr:rowOff>93749</xdr:rowOff>
    </xdr:from>
    <xdr:ext cx="306537" cy="144312"/>
    <xdr:sp macro="" textlink="">
      <xdr:nvSpPr>
        <xdr:cNvPr id="1264" name="Text Box 1300">
          <a:extLst>
            <a:ext uri="{FF2B5EF4-FFF2-40B4-BE49-F238E27FC236}">
              <a16:creationId xmlns:a16="http://schemas.microsoft.com/office/drawing/2014/main" id="{93A2C6CA-5E4E-4768-8CD9-80B5B9E3D0D7}"/>
            </a:ext>
          </a:extLst>
        </xdr:cNvPr>
        <xdr:cNvSpPr txBox="1">
          <a:spLocks noChangeArrowheads="1"/>
        </xdr:cNvSpPr>
      </xdr:nvSpPr>
      <xdr:spPr bwMode="auto">
        <a:xfrm>
          <a:off x="12019126" y="10487429"/>
          <a:ext cx="306537" cy="1443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326390</xdr:colOff>
      <xdr:row>63</xdr:row>
      <xdr:rowOff>87307</xdr:rowOff>
    </xdr:from>
    <xdr:to>
      <xdr:col>19</xdr:col>
      <xdr:colOff>327357</xdr:colOff>
      <xdr:row>64</xdr:row>
      <xdr:rowOff>139057</xdr:rowOff>
    </xdr:to>
    <xdr:sp macro="" textlink="">
      <xdr:nvSpPr>
        <xdr:cNvPr id="1265" name="Line 73">
          <a:extLst>
            <a:ext uri="{FF2B5EF4-FFF2-40B4-BE49-F238E27FC236}">
              <a16:creationId xmlns:a16="http://schemas.microsoft.com/office/drawing/2014/main" id="{FF7BE14F-9BFC-4235-8613-ADF6AB18A5A5}"/>
            </a:ext>
          </a:extLst>
        </xdr:cNvPr>
        <xdr:cNvSpPr>
          <a:spLocks noChangeShapeType="1"/>
        </xdr:cNvSpPr>
      </xdr:nvSpPr>
      <xdr:spPr bwMode="auto">
        <a:xfrm flipV="1">
          <a:off x="12343130" y="10648627"/>
          <a:ext cx="967" cy="219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79377</xdr:colOff>
      <xdr:row>62</xdr:row>
      <xdr:rowOff>99325</xdr:rowOff>
    </xdr:from>
    <xdr:to>
      <xdr:col>19</xdr:col>
      <xdr:colOff>317689</xdr:colOff>
      <xdr:row>62</xdr:row>
      <xdr:rowOff>103183</xdr:rowOff>
    </xdr:to>
    <xdr:sp macro="" textlink="">
      <xdr:nvSpPr>
        <xdr:cNvPr id="1266" name="Line 73">
          <a:extLst>
            <a:ext uri="{FF2B5EF4-FFF2-40B4-BE49-F238E27FC236}">
              <a16:creationId xmlns:a16="http://schemas.microsoft.com/office/drawing/2014/main" id="{7C53861B-27B3-4A61-9BC9-182C115DC1AB}"/>
            </a:ext>
          </a:extLst>
        </xdr:cNvPr>
        <xdr:cNvSpPr>
          <a:spLocks noChangeShapeType="1"/>
        </xdr:cNvSpPr>
      </xdr:nvSpPr>
      <xdr:spPr bwMode="auto">
        <a:xfrm flipV="1">
          <a:off x="12096117" y="10493005"/>
          <a:ext cx="238312" cy="38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45245</xdr:colOff>
      <xdr:row>60</xdr:row>
      <xdr:rowOff>139574</xdr:rowOff>
    </xdr:from>
    <xdr:ext cx="200841" cy="257295"/>
    <xdr:sp macro="" textlink="">
      <xdr:nvSpPr>
        <xdr:cNvPr id="1267" name="Text Box 944">
          <a:extLst>
            <a:ext uri="{FF2B5EF4-FFF2-40B4-BE49-F238E27FC236}">
              <a16:creationId xmlns:a16="http://schemas.microsoft.com/office/drawing/2014/main" id="{56BBF58A-DBB3-4D18-96B5-EA6FCA76D06B}"/>
            </a:ext>
          </a:extLst>
        </xdr:cNvPr>
        <xdr:cNvSpPr txBox="1">
          <a:spLocks noChangeArrowheads="1"/>
        </xdr:cNvSpPr>
      </xdr:nvSpPr>
      <xdr:spPr bwMode="auto">
        <a:xfrm>
          <a:off x="12061985" y="10197974"/>
          <a:ext cx="200841" cy="257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3361</xdr:colOff>
      <xdr:row>60</xdr:row>
      <xdr:rowOff>122538</xdr:rowOff>
    </xdr:from>
    <xdr:to>
      <xdr:col>18</xdr:col>
      <xdr:colOff>623154</xdr:colOff>
      <xdr:row>64</xdr:row>
      <xdr:rowOff>142471</xdr:rowOff>
    </xdr:to>
    <xdr:sp macro="" textlink="">
      <xdr:nvSpPr>
        <xdr:cNvPr id="1268" name="Freeform 344">
          <a:extLst>
            <a:ext uri="{FF2B5EF4-FFF2-40B4-BE49-F238E27FC236}">
              <a16:creationId xmlns:a16="http://schemas.microsoft.com/office/drawing/2014/main" id="{FCB1924A-DBB9-4D7F-AB20-52569DE84467}"/>
            </a:ext>
          </a:extLst>
        </xdr:cNvPr>
        <xdr:cNvSpPr>
          <a:spLocks/>
        </xdr:cNvSpPr>
      </xdr:nvSpPr>
      <xdr:spPr bwMode="auto">
        <a:xfrm flipH="1">
          <a:off x="11387641" y="10180938"/>
          <a:ext cx="619793" cy="69049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0 w 12189"/>
            <a:gd name="connsiteY2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15 w 12315"/>
            <a:gd name="connsiteY0" fmla="*/ 14325 h 14325"/>
            <a:gd name="connsiteX1" fmla="*/ 12177 w 12315"/>
            <a:gd name="connsiteY1" fmla="*/ 4348 h 14325"/>
            <a:gd name="connsiteX2" fmla="*/ 879 w 12315"/>
            <a:gd name="connsiteY2" fmla="*/ 4653 h 14325"/>
            <a:gd name="connsiteX3" fmla="*/ 265 w 12315"/>
            <a:gd name="connsiteY3" fmla="*/ 0 h 14325"/>
            <a:gd name="connsiteX0" fmla="*/ 12050 w 12050"/>
            <a:gd name="connsiteY0" fmla="*/ 14325 h 14325"/>
            <a:gd name="connsiteX1" fmla="*/ 11912 w 12050"/>
            <a:gd name="connsiteY1" fmla="*/ 4348 h 14325"/>
            <a:gd name="connsiteX2" fmla="*/ 614 w 12050"/>
            <a:gd name="connsiteY2" fmla="*/ 4653 h 14325"/>
            <a:gd name="connsiteX3" fmla="*/ 0 w 12050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93 w 11529"/>
            <a:gd name="connsiteY2" fmla="*/ 3537 h 13209"/>
            <a:gd name="connsiteX3" fmla="*/ 0 w 11529"/>
            <a:gd name="connsiteY3" fmla="*/ 0 h 13209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58 w 11529"/>
            <a:gd name="connsiteY2" fmla="*/ 3328 h 13209"/>
            <a:gd name="connsiteX3" fmla="*/ 0 w 11529"/>
            <a:gd name="connsiteY3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9" h="13209">
              <a:moveTo>
                <a:pt x="11529" y="13209"/>
              </a:moveTo>
              <a:lnTo>
                <a:pt x="11391" y="3232"/>
              </a:lnTo>
              <a:lnTo>
                <a:pt x="58" y="3328"/>
              </a:lnTo>
              <a:cubicBezTo>
                <a:pt x="65" y="1312"/>
                <a:pt x="259" y="21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87783</xdr:colOff>
      <xdr:row>63</xdr:row>
      <xdr:rowOff>110183</xdr:rowOff>
    </xdr:from>
    <xdr:to>
      <xdr:col>19</xdr:col>
      <xdr:colOff>304431</xdr:colOff>
      <xdr:row>64</xdr:row>
      <xdr:rowOff>93376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967F081A-085D-4F57-976D-33279E60E8CE}"/>
            </a:ext>
          </a:extLst>
        </xdr:cNvPr>
        <xdr:cNvSpPr/>
      </xdr:nvSpPr>
      <xdr:spPr bwMode="auto">
        <a:xfrm>
          <a:off x="12104523" y="10671503"/>
          <a:ext cx="216648" cy="15083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250372</xdr:colOff>
      <xdr:row>58</xdr:row>
      <xdr:rowOff>11339</xdr:rowOff>
    </xdr:to>
    <xdr:sp macro="" textlink="">
      <xdr:nvSpPr>
        <xdr:cNvPr id="1270" name="六角形 1269">
          <a:extLst>
            <a:ext uri="{FF2B5EF4-FFF2-40B4-BE49-F238E27FC236}">
              <a16:creationId xmlns:a16="http://schemas.microsoft.com/office/drawing/2014/main" id="{5395F41D-44D0-409E-8A40-A5B7A7EF1669}"/>
            </a:ext>
          </a:extLst>
        </xdr:cNvPr>
        <xdr:cNvSpPr/>
      </xdr:nvSpPr>
      <xdr:spPr bwMode="auto">
        <a:xfrm>
          <a:off x="6957060" y="9555480"/>
          <a:ext cx="250372" cy="17897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375378</xdr:colOff>
      <xdr:row>61</xdr:row>
      <xdr:rowOff>137843</xdr:rowOff>
    </xdr:from>
    <xdr:ext cx="338076" cy="279332"/>
    <xdr:sp macro="" textlink="">
      <xdr:nvSpPr>
        <xdr:cNvPr id="1271" name="Text Box 1300">
          <a:extLst>
            <a:ext uri="{FF2B5EF4-FFF2-40B4-BE49-F238E27FC236}">
              <a16:creationId xmlns:a16="http://schemas.microsoft.com/office/drawing/2014/main" id="{E1E97118-18CE-4F39-8047-191C46B999C5}"/>
            </a:ext>
          </a:extLst>
        </xdr:cNvPr>
        <xdr:cNvSpPr txBox="1">
          <a:spLocks noChangeArrowheads="1"/>
        </xdr:cNvSpPr>
      </xdr:nvSpPr>
      <xdr:spPr bwMode="auto">
        <a:xfrm>
          <a:off x="13024578" y="10363883"/>
          <a:ext cx="338076" cy="27933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通用口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619164</xdr:colOff>
      <xdr:row>60</xdr:row>
      <xdr:rowOff>18676</xdr:rowOff>
    </xdr:from>
    <xdr:ext cx="357189" cy="158750"/>
    <xdr:sp macro="" textlink="">
      <xdr:nvSpPr>
        <xdr:cNvPr id="1272" name="Text Box 1300">
          <a:extLst>
            <a:ext uri="{FF2B5EF4-FFF2-40B4-BE49-F238E27FC236}">
              <a16:creationId xmlns:a16="http://schemas.microsoft.com/office/drawing/2014/main" id="{B2F8DC51-D883-433F-B90B-7FE6F635E09E}"/>
            </a:ext>
          </a:extLst>
        </xdr:cNvPr>
        <xdr:cNvSpPr txBox="1">
          <a:spLocks noChangeArrowheads="1"/>
        </xdr:cNvSpPr>
      </xdr:nvSpPr>
      <xdr:spPr bwMode="auto">
        <a:xfrm>
          <a:off x="12635904" y="10077076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714658</xdr:colOff>
      <xdr:row>51</xdr:row>
      <xdr:rowOff>37841</xdr:rowOff>
    </xdr:from>
    <xdr:to>
      <xdr:col>17</xdr:col>
      <xdr:colOff>714658</xdr:colOff>
      <xdr:row>56</xdr:row>
      <xdr:rowOff>130727</xdr:rowOff>
    </xdr:to>
    <xdr:cxnSp macro="">
      <xdr:nvCxnSpPr>
        <xdr:cNvPr id="1273" name="AutoShape 1281">
          <a:extLst>
            <a:ext uri="{FF2B5EF4-FFF2-40B4-BE49-F238E27FC236}">
              <a16:creationId xmlns:a16="http://schemas.microsoft.com/office/drawing/2014/main" id="{B6BBAA82-F1BA-4BCB-88A9-7CE9CCE84733}"/>
            </a:ext>
          </a:extLst>
        </xdr:cNvPr>
        <xdr:cNvCxnSpPr>
          <a:cxnSpLocks noChangeShapeType="1"/>
        </xdr:cNvCxnSpPr>
      </xdr:nvCxnSpPr>
      <xdr:spPr bwMode="auto">
        <a:xfrm flipH="1">
          <a:off x="11382658" y="8587481"/>
          <a:ext cx="0" cy="931086"/>
        </a:xfrm>
        <a:prstGeom prst="straightConnector1">
          <a:avLst/>
        </a:prstGeom>
        <a:noFill/>
        <a:ln w="476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19</xdr:col>
      <xdr:colOff>425818</xdr:colOff>
      <xdr:row>60</xdr:row>
      <xdr:rowOff>160624</xdr:rowOff>
    </xdr:from>
    <xdr:ext cx="790021" cy="235327"/>
    <xdr:sp macro="" textlink="">
      <xdr:nvSpPr>
        <xdr:cNvPr id="1274" name="Text Box 1620">
          <a:extLst>
            <a:ext uri="{FF2B5EF4-FFF2-40B4-BE49-F238E27FC236}">
              <a16:creationId xmlns:a16="http://schemas.microsoft.com/office/drawing/2014/main" id="{7501F596-BF76-436E-9C92-576406288634}"/>
            </a:ext>
          </a:extLst>
        </xdr:cNvPr>
        <xdr:cNvSpPr txBox="1">
          <a:spLocks noChangeArrowheads="1"/>
        </xdr:cNvSpPr>
      </xdr:nvSpPr>
      <xdr:spPr bwMode="auto">
        <a:xfrm>
          <a:off x="12442558" y="10219024"/>
          <a:ext cx="790021" cy="23532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0800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663803</xdr:colOff>
      <xdr:row>54</xdr:row>
      <xdr:rowOff>105695</xdr:rowOff>
    </xdr:from>
    <xdr:ext cx="480516" cy="159531"/>
    <xdr:sp macro="" textlink="">
      <xdr:nvSpPr>
        <xdr:cNvPr id="1275" name="Text Box 1300">
          <a:extLst>
            <a:ext uri="{FF2B5EF4-FFF2-40B4-BE49-F238E27FC236}">
              <a16:creationId xmlns:a16="http://schemas.microsoft.com/office/drawing/2014/main" id="{74ED025D-3381-458A-B7D3-0B3202C7BDE1}"/>
            </a:ext>
          </a:extLst>
        </xdr:cNvPr>
        <xdr:cNvSpPr txBox="1">
          <a:spLocks noChangeArrowheads="1"/>
        </xdr:cNvSpPr>
      </xdr:nvSpPr>
      <xdr:spPr bwMode="auto">
        <a:xfrm>
          <a:off x="7590383" y="9158255"/>
          <a:ext cx="48051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276" name="Freeform 672">
          <a:extLst>
            <a:ext uri="{FF2B5EF4-FFF2-40B4-BE49-F238E27FC236}">
              <a16:creationId xmlns:a16="http://schemas.microsoft.com/office/drawing/2014/main" id="{45FE3814-3F91-4ECE-B892-271B0A18470C}"/>
            </a:ext>
          </a:extLst>
        </xdr:cNvPr>
        <xdr:cNvSpPr>
          <a:spLocks/>
        </xdr:cNvSpPr>
      </xdr:nvSpPr>
      <xdr:spPr bwMode="auto">
        <a:xfrm>
          <a:off x="2672715" y="502331"/>
          <a:ext cx="489585" cy="519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269311</xdr:colOff>
      <xdr:row>1</xdr:row>
      <xdr:rowOff>149838</xdr:rowOff>
    </xdr:from>
    <xdr:ext cx="724478" cy="92364"/>
    <xdr:sp macro="" textlink="">
      <xdr:nvSpPr>
        <xdr:cNvPr id="1277" name="Text Box 972">
          <a:extLst>
            <a:ext uri="{FF2B5EF4-FFF2-40B4-BE49-F238E27FC236}">
              <a16:creationId xmlns:a16="http://schemas.microsoft.com/office/drawing/2014/main" id="{E4B59C48-D179-4116-A1F9-448EEE4E422D}"/>
            </a:ext>
          </a:extLst>
        </xdr:cNvPr>
        <xdr:cNvSpPr txBox="1">
          <a:spLocks noChangeArrowheads="1"/>
        </xdr:cNvSpPr>
      </xdr:nvSpPr>
      <xdr:spPr bwMode="auto">
        <a:xfrm>
          <a:off x="2166691" y="317478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oneCellAnchor>
    <xdr:from>
      <xdr:col>1</xdr:col>
      <xdr:colOff>633698</xdr:colOff>
      <xdr:row>4</xdr:row>
      <xdr:rowOff>126350</xdr:rowOff>
    </xdr:from>
    <xdr:ext cx="142641" cy="154231"/>
    <xdr:pic>
      <xdr:nvPicPr>
        <xdr:cNvPr id="1278" name="図 1277">
          <a:extLst>
            <a:ext uri="{FF2B5EF4-FFF2-40B4-BE49-F238E27FC236}">
              <a16:creationId xmlns:a16="http://schemas.microsoft.com/office/drawing/2014/main" id="{C22D6C1E-C5CF-47D8-81F9-63D528E5F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66158" y="796910"/>
          <a:ext cx="142641" cy="154231"/>
        </a:xfrm>
        <a:prstGeom prst="rect">
          <a:avLst/>
        </a:prstGeom>
      </xdr:spPr>
    </xdr:pic>
    <xdr:clientData/>
  </xdr:oneCellAnchor>
  <xdr:oneCellAnchor>
    <xdr:from>
      <xdr:col>6</xdr:col>
      <xdr:colOff>85896</xdr:colOff>
      <xdr:row>3</xdr:row>
      <xdr:rowOff>157360</xdr:rowOff>
    </xdr:from>
    <xdr:ext cx="455078" cy="210980"/>
    <xdr:pic>
      <xdr:nvPicPr>
        <xdr:cNvPr id="1279" name="図 1278">
          <a:extLst>
            <a:ext uri="{FF2B5EF4-FFF2-40B4-BE49-F238E27FC236}">
              <a16:creationId xmlns:a16="http://schemas.microsoft.com/office/drawing/2014/main" id="{54853BF4-1821-40F9-9917-3C15F0F10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20296091">
          <a:off x="3880656" y="660280"/>
          <a:ext cx="455078" cy="210980"/>
        </a:xfrm>
        <a:prstGeom prst="rect">
          <a:avLst/>
        </a:prstGeom>
      </xdr:spPr>
    </xdr:pic>
    <xdr:clientData/>
  </xdr:oneCellAnchor>
  <xdr:twoCellAnchor>
    <xdr:from>
      <xdr:col>7</xdr:col>
      <xdr:colOff>86395</xdr:colOff>
      <xdr:row>3</xdr:row>
      <xdr:rowOff>125941</xdr:rowOff>
    </xdr:from>
    <xdr:to>
      <xdr:col>7</xdr:col>
      <xdr:colOff>226310</xdr:colOff>
      <xdr:row>4</xdr:row>
      <xdr:rowOff>76458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id="{F47210AC-6265-4F00-881A-7F24AD365448}"/>
            </a:ext>
          </a:extLst>
        </xdr:cNvPr>
        <xdr:cNvSpPr/>
      </xdr:nvSpPr>
      <xdr:spPr bwMode="auto">
        <a:xfrm>
          <a:off x="4513615" y="628861"/>
          <a:ext cx="139915" cy="1181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690217</xdr:colOff>
      <xdr:row>5</xdr:row>
      <xdr:rowOff>154607</xdr:rowOff>
    </xdr:from>
    <xdr:ext cx="136545" cy="117653"/>
    <xdr:pic>
      <xdr:nvPicPr>
        <xdr:cNvPr id="1281" name="図 1280">
          <a:extLst>
            <a:ext uri="{FF2B5EF4-FFF2-40B4-BE49-F238E27FC236}">
              <a16:creationId xmlns:a16="http://schemas.microsoft.com/office/drawing/2014/main" id="{1D5827D7-09F3-4F87-AEB9-47C7A894D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56477" y="992807"/>
          <a:ext cx="136545" cy="117653"/>
        </a:xfrm>
        <a:prstGeom prst="rect">
          <a:avLst/>
        </a:prstGeom>
      </xdr:spPr>
    </xdr:pic>
    <xdr:clientData/>
  </xdr:oneCellAnchor>
  <xdr:twoCellAnchor>
    <xdr:from>
      <xdr:col>7</xdr:col>
      <xdr:colOff>703953</xdr:colOff>
      <xdr:row>4</xdr:row>
      <xdr:rowOff>122127</xdr:rowOff>
    </xdr:from>
    <xdr:to>
      <xdr:col>8</xdr:col>
      <xdr:colOff>121799</xdr:colOff>
      <xdr:row>5</xdr:row>
      <xdr:rowOff>89272</xdr:rowOff>
    </xdr:to>
    <xdr:sp macro="" textlink="">
      <xdr:nvSpPr>
        <xdr:cNvPr id="1282" name="Oval 383">
          <a:extLst>
            <a:ext uri="{FF2B5EF4-FFF2-40B4-BE49-F238E27FC236}">
              <a16:creationId xmlns:a16="http://schemas.microsoft.com/office/drawing/2014/main" id="{C0E3B0B5-ADDE-4B8C-9607-23F5A7CA39EF}"/>
            </a:ext>
          </a:extLst>
        </xdr:cNvPr>
        <xdr:cNvSpPr>
          <a:spLocks noChangeArrowheads="1"/>
        </xdr:cNvSpPr>
      </xdr:nvSpPr>
      <xdr:spPr bwMode="auto">
        <a:xfrm>
          <a:off x="5062593" y="792687"/>
          <a:ext cx="118886" cy="134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191952</xdr:colOff>
      <xdr:row>11</xdr:row>
      <xdr:rowOff>108884</xdr:rowOff>
    </xdr:from>
    <xdr:to>
      <xdr:col>1</xdr:col>
      <xdr:colOff>317163</xdr:colOff>
      <xdr:row>12</xdr:row>
      <xdr:rowOff>55223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4AE33DF6-5507-411C-9FB9-140E6776F164}"/>
            </a:ext>
          </a:extLst>
        </xdr:cNvPr>
        <xdr:cNvSpPr/>
      </xdr:nvSpPr>
      <xdr:spPr bwMode="auto">
        <a:xfrm>
          <a:off x="824412" y="1952924"/>
          <a:ext cx="125211" cy="11397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358618</xdr:colOff>
      <xdr:row>11</xdr:row>
      <xdr:rowOff>116559</xdr:rowOff>
    </xdr:from>
    <xdr:to>
      <xdr:col>1</xdr:col>
      <xdr:colOff>471779</xdr:colOff>
      <xdr:row>12</xdr:row>
      <xdr:rowOff>55899</xdr:rowOff>
    </xdr:to>
    <xdr:sp macro="" textlink="">
      <xdr:nvSpPr>
        <xdr:cNvPr id="1284" name="六角形 1283">
          <a:extLst>
            <a:ext uri="{FF2B5EF4-FFF2-40B4-BE49-F238E27FC236}">
              <a16:creationId xmlns:a16="http://schemas.microsoft.com/office/drawing/2014/main" id="{90CB279B-AAE2-4A5F-A30B-237CD17B6C25}"/>
            </a:ext>
          </a:extLst>
        </xdr:cNvPr>
        <xdr:cNvSpPr/>
      </xdr:nvSpPr>
      <xdr:spPr bwMode="auto">
        <a:xfrm>
          <a:off x="991078" y="1960599"/>
          <a:ext cx="113161" cy="1069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18258</xdr:colOff>
      <xdr:row>10</xdr:row>
      <xdr:rowOff>123342</xdr:rowOff>
    </xdr:from>
    <xdr:to>
      <xdr:col>5</xdr:col>
      <xdr:colOff>159408</xdr:colOff>
      <xdr:row>11</xdr:row>
      <xdr:rowOff>69787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3BF27A98-25E6-48F8-9ED9-479EB8FE2EDC}"/>
            </a:ext>
          </a:extLst>
        </xdr:cNvPr>
        <xdr:cNvSpPr/>
      </xdr:nvSpPr>
      <xdr:spPr bwMode="auto">
        <a:xfrm>
          <a:off x="3180558" y="1799742"/>
          <a:ext cx="141150" cy="1140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181702</xdr:colOff>
      <xdr:row>10</xdr:row>
      <xdr:rowOff>126686</xdr:rowOff>
    </xdr:from>
    <xdr:to>
      <xdr:col>5</xdr:col>
      <xdr:colOff>353786</xdr:colOff>
      <xdr:row>11</xdr:row>
      <xdr:rowOff>81642</xdr:rowOff>
    </xdr:to>
    <xdr:sp macro="" textlink="">
      <xdr:nvSpPr>
        <xdr:cNvPr id="1286" name="六角形 1285">
          <a:extLst>
            <a:ext uri="{FF2B5EF4-FFF2-40B4-BE49-F238E27FC236}">
              <a16:creationId xmlns:a16="http://schemas.microsoft.com/office/drawing/2014/main" id="{C9413E81-DCF6-42A5-B615-E0D7453E1CD5}"/>
            </a:ext>
          </a:extLst>
        </xdr:cNvPr>
        <xdr:cNvSpPr/>
      </xdr:nvSpPr>
      <xdr:spPr bwMode="auto">
        <a:xfrm>
          <a:off x="3344002" y="1803086"/>
          <a:ext cx="172084" cy="12259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9125</xdr:colOff>
      <xdr:row>10</xdr:row>
      <xdr:rowOff>38100</xdr:rowOff>
    </xdr:from>
    <xdr:ext cx="338313" cy="77754"/>
    <xdr:sp macro="" textlink="">
      <xdr:nvSpPr>
        <xdr:cNvPr id="1287" name="Text Box 1194">
          <a:extLst>
            <a:ext uri="{FF2B5EF4-FFF2-40B4-BE49-F238E27FC236}">
              <a16:creationId xmlns:a16="http://schemas.microsoft.com/office/drawing/2014/main" id="{BE074021-4F36-41A0-AE8E-1F8ABB236F3D}"/>
            </a:ext>
          </a:extLst>
        </xdr:cNvPr>
        <xdr:cNvSpPr txBox="1">
          <a:spLocks noChangeArrowheads="1"/>
        </xdr:cNvSpPr>
      </xdr:nvSpPr>
      <xdr:spPr bwMode="auto">
        <a:xfrm>
          <a:off x="3171425" y="1714500"/>
          <a:ext cx="338313" cy="777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306318</xdr:colOff>
      <xdr:row>19</xdr:row>
      <xdr:rowOff>86425</xdr:rowOff>
    </xdr:from>
    <xdr:to>
      <xdr:col>5</xdr:col>
      <xdr:colOff>474417</xdr:colOff>
      <xdr:row>20</xdr:row>
      <xdr:rowOff>51136</xdr:rowOff>
    </xdr:to>
    <xdr:sp macro="" textlink="">
      <xdr:nvSpPr>
        <xdr:cNvPr id="1288" name="六角形 1287">
          <a:extLst>
            <a:ext uri="{FF2B5EF4-FFF2-40B4-BE49-F238E27FC236}">
              <a16:creationId xmlns:a16="http://schemas.microsoft.com/office/drawing/2014/main" id="{2027A662-C787-44C0-B828-CEBC992D51EC}"/>
            </a:ext>
          </a:extLst>
        </xdr:cNvPr>
        <xdr:cNvSpPr/>
      </xdr:nvSpPr>
      <xdr:spPr bwMode="auto">
        <a:xfrm>
          <a:off x="3468618" y="3271585"/>
          <a:ext cx="168099" cy="13235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104775</xdr:colOff>
      <xdr:row>19</xdr:row>
      <xdr:rowOff>79866</xdr:rowOff>
    </xdr:from>
    <xdr:to>
      <xdr:col>5</xdr:col>
      <xdr:colOff>272874</xdr:colOff>
      <xdr:row>20</xdr:row>
      <xdr:rowOff>44577</xdr:rowOff>
    </xdr:to>
    <xdr:sp macro="" textlink="">
      <xdr:nvSpPr>
        <xdr:cNvPr id="1289" name="六角形 1288">
          <a:extLst>
            <a:ext uri="{FF2B5EF4-FFF2-40B4-BE49-F238E27FC236}">
              <a16:creationId xmlns:a16="http://schemas.microsoft.com/office/drawing/2014/main" id="{335A5BC5-C822-45DE-97DD-496D2670640F}"/>
            </a:ext>
          </a:extLst>
        </xdr:cNvPr>
        <xdr:cNvSpPr/>
      </xdr:nvSpPr>
      <xdr:spPr bwMode="auto">
        <a:xfrm>
          <a:off x="3267075" y="3265026"/>
          <a:ext cx="168099" cy="13235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190633</xdr:colOff>
      <xdr:row>19</xdr:row>
      <xdr:rowOff>69168</xdr:rowOff>
    </xdr:from>
    <xdr:to>
      <xdr:col>9</xdr:col>
      <xdr:colOff>360723</xdr:colOff>
      <xdr:row>20</xdr:row>
      <xdr:rowOff>36233</xdr:rowOff>
    </xdr:to>
    <xdr:sp macro="" textlink="">
      <xdr:nvSpPr>
        <xdr:cNvPr id="1290" name="六角形 1289">
          <a:extLst>
            <a:ext uri="{FF2B5EF4-FFF2-40B4-BE49-F238E27FC236}">
              <a16:creationId xmlns:a16="http://schemas.microsoft.com/office/drawing/2014/main" id="{383D462F-F2C4-4800-AC28-32B0B08CFD52}"/>
            </a:ext>
          </a:extLst>
        </xdr:cNvPr>
        <xdr:cNvSpPr/>
      </xdr:nvSpPr>
      <xdr:spPr bwMode="auto">
        <a:xfrm>
          <a:off x="5882773" y="3254328"/>
          <a:ext cx="170090" cy="1347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1920</xdr:colOff>
      <xdr:row>19</xdr:row>
      <xdr:rowOff>66581</xdr:rowOff>
    </xdr:from>
    <xdr:to>
      <xdr:col>9</xdr:col>
      <xdr:colOff>184842</xdr:colOff>
      <xdr:row>20</xdr:row>
      <xdr:rowOff>33646</xdr:rowOff>
    </xdr:to>
    <xdr:sp macro="" textlink="">
      <xdr:nvSpPr>
        <xdr:cNvPr id="1291" name="六角形 1290">
          <a:extLst>
            <a:ext uri="{FF2B5EF4-FFF2-40B4-BE49-F238E27FC236}">
              <a16:creationId xmlns:a16="http://schemas.microsoft.com/office/drawing/2014/main" id="{A06F906F-260D-45B1-A688-6092E36CA55D}"/>
            </a:ext>
          </a:extLst>
        </xdr:cNvPr>
        <xdr:cNvSpPr/>
      </xdr:nvSpPr>
      <xdr:spPr bwMode="auto">
        <a:xfrm>
          <a:off x="5694060" y="3251741"/>
          <a:ext cx="182922" cy="1347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25400</xdr:colOff>
      <xdr:row>27</xdr:row>
      <xdr:rowOff>89092</xdr:rowOff>
    </xdr:from>
    <xdr:to>
      <xdr:col>3</xdr:col>
      <xdr:colOff>195490</xdr:colOff>
      <xdr:row>28</xdr:row>
      <xdr:rowOff>44559</xdr:rowOff>
    </xdr:to>
    <xdr:sp macro="" textlink="">
      <xdr:nvSpPr>
        <xdr:cNvPr id="1292" name="六角形 1291">
          <a:extLst>
            <a:ext uri="{FF2B5EF4-FFF2-40B4-BE49-F238E27FC236}">
              <a16:creationId xmlns:a16="http://schemas.microsoft.com/office/drawing/2014/main" id="{0AECBEC4-29EF-4881-AD5E-25A8C4B3A32C}"/>
            </a:ext>
          </a:extLst>
        </xdr:cNvPr>
        <xdr:cNvSpPr/>
      </xdr:nvSpPr>
      <xdr:spPr bwMode="auto">
        <a:xfrm>
          <a:off x="1922780" y="4615372"/>
          <a:ext cx="170090" cy="1231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227015</xdr:colOff>
      <xdr:row>27</xdr:row>
      <xdr:rowOff>92930</xdr:rowOff>
    </xdr:from>
    <xdr:to>
      <xdr:col>3</xdr:col>
      <xdr:colOff>397105</xdr:colOff>
      <xdr:row>28</xdr:row>
      <xdr:rowOff>48039</xdr:rowOff>
    </xdr:to>
    <xdr:sp macro="" textlink="">
      <xdr:nvSpPr>
        <xdr:cNvPr id="1293" name="六角形 1292">
          <a:extLst>
            <a:ext uri="{FF2B5EF4-FFF2-40B4-BE49-F238E27FC236}">
              <a16:creationId xmlns:a16="http://schemas.microsoft.com/office/drawing/2014/main" id="{4E83BDDB-A3A5-42DD-9CE1-CA53FB6CD0A9}"/>
            </a:ext>
          </a:extLst>
        </xdr:cNvPr>
        <xdr:cNvSpPr/>
      </xdr:nvSpPr>
      <xdr:spPr bwMode="auto">
        <a:xfrm>
          <a:off x="2124395" y="4619210"/>
          <a:ext cx="170090" cy="1227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59987</xdr:colOff>
      <xdr:row>21</xdr:row>
      <xdr:rowOff>121790</xdr:rowOff>
    </xdr:from>
    <xdr:ext cx="520211" cy="146539"/>
    <xdr:sp macro="" textlink="">
      <xdr:nvSpPr>
        <xdr:cNvPr id="1294" name="Text Box 325">
          <a:extLst>
            <a:ext uri="{FF2B5EF4-FFF2-40B4-BE49-F238E27FC236}">
              <a16:creationId xmlns:a16="http://schemas.microsoft.com/office/drawing/2014/main" id="{22FA1081-F466-47ED-8B4D-FB43057009BF}"/>
            </a:ext>
          </a:extLst>
        </xdr:cNvPr>
        <xdr:cNvSpPr txBox="1">
          <a:spLocks noChangeArrowheads="1"/>
        </xdr:cNvSpPr>
      </xdr:nvSpPr>
      <xdr:spPr bwMode="auto">
        <a:xfrm>
          <a:off x="5119667" y="3642230"/>
          <a:ext cx="520211" cy="1465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647700</xdr:colOff>
      <xdr:row>21</xdr:row>
      <xdr:rowOff>38100</xdr:rowOff>
    </xdr:from>
    <xdr:ext cx="142064" cy="140884"/>
    <xdr:pic>
      <xdr:nvPicPr>
        <xdr:cNvPr id="1295" name="図 1294">
          <a:extLst>
            <a:ext uri="{FF2B5EF4-FFF2-40B4-BE49-F238E27FC236}">
              <a16:creationId xmlns:a16="http://schemas.microsoft.com/office/drawing/2014/main" id="{DF5E2852-2CB5-4596-B715-4E2B68C2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59680" y="3558540"/>
          <a:ext cx="142064" cy="140884"/>
        </a:xfrm>
        <a:prstGeom prst="rect">
          <a:avLst/>
        </a:prstGeom>
      </xdr:spPr>
    </xdr:pic>
    <xdr:clientData/>
  </xdr:oneCellAnchor>
  <xdr:oneCellAnchor>
    <xdr:from>
      <xdr:col>7</xdr:col>
      <xdr:colOff>641350</xdr:colOff>
      <xdr:row>21</xdr:row>
      <xdr:rowOff>165100</xdr:rowOff>
    </xdr:from>
    <xdr:ext cx="154257" cy="146980"/>
    <xdr:pic>
      <xdr:nvPicPr>
        <xdr:cNvPr id="1296" name="図 1295">
          <a:extLst>
            <a:ext uri="{FF2B5EF4-FFF2-40B4-BE49-F238E27FC236}">
              <a16:creationId xmlns:a16="http://schemas.microsoft.com/office/drawing/2014/main" id="{4F60A217-8F56-46C3-9454-959A823D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60950" y="3685540"/>
          <a:ext cx="154257" cy="146980"/>
        </a:xfrm>
        <a:prstGeom prst="rect">
          <a:avLst/>
        </a:prstGeom>
      </xdr:spPr>
    </xdr:pic>
    <xdr:clientData/>
  </xdr:oneCellAnchor>
  <xdr:oneCellAnchor>
    <xdr:from>
      <xdr:col>5</xdr:col>
      <xdr:colOff>428647</xdr:colOff>
      <xdr:row>20</xdr:row>
      <xdr:rowOff>39733</xdr:rowOff>
    </xdr:from>
    <xdr:ext cx="971053" cy="326243"/>
    <xdr:sp macro="" textlink="">
      <xdr:nvSpPr>
        <xdr:cNvPr id="1297" name="Text Box 616">
          <a:extLst>
            <a:ext uri="{FF2B5EF4-FFF2-40B4-BE49-F238E27FC236}">
              <a16:creationId xmlns:a16="http://schemas.microsoft.com/office/drawing/2014/main" id="{164397E2-9392-431A-A204-E633CD1A14B9}"/>
            </a:ext>
          </a:extLst>
        </xdr:cNvPr>
        <xdr:cNvSpPr txBox="1">
          <a:spLocks noChangeArrowheads="1"/>
        </xdr:cNvSpPr>
      </xdr:nvSpPr>
      <xdr:spPr bwMode="auto">
        <a:xfrm>
          <a:off x="3590947" y="3392533"/>
          <a:ext cx="971053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8000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558997</xdr:colOff>
      <xdr:row>19</xdr:row>
      <xdr:rowOff>84568</xdr:rowOff>
    </xdr:from>
    <xdr:ext cx="516944" cy="142136"/>
    <xdr:sp macro="" textlink="">
      <xdr:nvSpPr>
        <xdr:cNvPr id="1298" name="Text Box 1563">
          <a:extLst>
            <a:ext uri="{FF2B5EF4-FFF2-40B4-BE49-F238E27FC236}">
              <a16:creationId xmlns:a16="http://schemas.microsoft.com/office/drawing/2014/main" id="{2D223125-859B-4D20-BB1B-6D3C04C7011E}"/>
            </a:ext>
          </a:extLst>
        </xdr:cNvPr>
        <xdr:cNvSpPr txBox="1">
          <a:spLocks noChangeArrowheads="1"/>
        </xdr:cNvSpPr>
      </xdr:nvSpPr>
      <xdr:spPr bwMode="auto">
        <a:xfrm>
          <a:off x="3721297" y="3269728"/>
          <a:ext cx="516944" cy="1421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376413</xdr:colOff>
      <xdr:row>22</xdr:row>
      <xdr:rowOff>139699</xdr:rowOff>
    </xdr:from>
    <xdr:to>
      <xdr:col>6</xdr:col>
      <xdr:colOff>423333</xdr:colOff>
      <xdr:row>22</xdr:row>
      <xdr:rowOff>145466</xdr:rowOff>
    </xdr:to>
    <xdr:sp macro="" textlink="">
      <xdr:nvSpPr>
        <xdr:cNvPr id="1299" name="Line 1178">
          <a:extLst>
            <a:ext uri="{FF2B5EF4-FFF2-40B4-BE49-F238E27FC236}">
              <a16:creationId xmlns:a16="http://schemas.microsoft.com/office/drawing/2014/main" id="{10269956-602E-471A-A6B3-16B5DA761754}"/>
            </a:ext>
          </a:extLst>
        </xdr:cNvPr>
        <xdr:cNvSpPr>
          <a:spLocks noChangeShapeType="1"/>
        </xdr:cNvSpPr>
      </xdr:nvSpPr>
      <xdr:spPr bwMode="auto">
        <a:xfrm flipV="1">
          <a:off x="3538713" y="3827779"/>
          <a:ext cx="679380" cy="5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367053</xdr:colOff>
      <xdr:row>20</xdr:row>
      <xdr:rowOff>34811</xdr:rowOff>
    </xdr:from>
    <xdr:to>
      <xdr:col>5</xdr:col>
      <xdr:colOff>371957</xdr:colOff>
      <xdr:row>22</xdr:row>
      <xdr:rowOff>149404</xdr:rowOff>
    </xdr:to>
    <xdr:sp macro="" textlink="">
      <xdr:nvSpPr>
        <xdr:cNvPr id="1300" name="Line 1181">
          <a:extLst>
            <a:ext uri="{FF2B5EF4-FFF2-40B4-BE49-F238E27FC236}">
              <a16:creationId xmlns:a16="http://schemas.microsoft.com/office/drawing/2014/main" id="{29F42483-3324-429B-A7BC-C42C9A29BFDF}"/>
            </a:ext>
          </a:extLst>
        </xdr:cNvPr>
        <xdr:cNvSpPr>
          <a:spLocks noChangeShapeType="1"/>
        </xdr:cNvSpPr>
      </xdr:nvSpPr>
      <xdr:spPr bwMode="auto">
        <a:xfrm flipV="1">
          <a:off x="3529353" y="3387611"/>
          <a:ext cx="4904" cy="449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371363</xdr:colOff>
      <xdr:row>21</xdr:row>
      <xdr:rowOff>134582</xdr:rowOff>
    </xdr:from>
    <xdr:to>
      <xdr:col>5</xdr:col>
      <xdr:colOff>516903</xdr:colOff>
      <xdr:row>24</xdr:row>
      <xdr:rowOff>160474</xdr:rowOff>
    </xdr:to>
    <xdr:sp macro="" textlink="">
      <xdr:nvSpPr>
        <xdr:cNvPr id="1301" name="Freeform 652">
          <a:extLst>
            <a:ext uri="{FF2B5EF4-FFF2-40B4-BE49-F238E27FC236}">
              <a16:creationId xmlns:a16="http://schemas.microsoft.com/office/drawing/2014/main" id="{8C965E0E-9A3F-4F5A-9C82-26801F5D6776}"/>
            </a:ext>
          </a:extLst>
        </xdr:cNvPr>
        <xdr:cNvSpPr>
          <a:spLocks/>
        </xdr:cNvSpPr>
      </xdr:nvSpPr>
      <xdr:spPr bwMode="auto">
        <a:xfrm>
          <a:off x="3533663" y="3655022"/>
          <a:ext cx="145540" cy="52881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4233</xdr:colOff>
      <xdr:row>22</xdr:row>
      <xdr:rowOff>6353</xdr:rowOff>
    </xdr:from>
    <xdr:to>
      <xdr:col>5</xdr:col>
      <xdr:colOff>462760</xdr:colOff>
      <xdr:row>22</xdr:row>
      <xdr:rowOff>150122</xdr:rowOff>
    </xdr:to>
    <xdr:sp macro="" textlink="">
      <xdr:nvSpPr>
        <xdr:cNvPr id="1302" name="Freeform 778">
          <a:extLst>
            <a:ext uri="{FF2B5EF4-FFF2-40B4-BE49-F238E27FC236}">
              <a16:creationId xmlns:a16="http://schemas.microsoft.com/office/drawing/2014/main" id="{F3802C98-913E-427E-9E9B-B7DCFB02A74F}"/>
            </a:ext>
          </a:extLst>
        </xdr:cNvPr>
        <xdr:cNvSpPr>
          <a:spLocks/>
        </xdr:cNvSpPr>
      </xdr:nvSpPr>
      <xdr:spPr bwMode="auto">
        <a:xfrm rot="16200000" flipH="1" flipV="1">
          <a:off x="3323912" y="3537054"/>
          <a:ext cx="143769" cy="45852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315041</xdr:colOff>
      <xdr:row>23</xdr:row>
      <xdr:rowOff>90145</xdr:rowOff>
    </xdr:from>
    <xdr:to>
      <xdr:col>5</xdr:col>
      <xdr:colOff>428898</xdr:colOff>
      <xdr:row>24</xdr:row>
      <xdr:rowOff>31060</xdr:rowOff>
    </xdr:to>
    <xdr:sp macro="" textlink="">
      <xdr:nvSpPr>
        <xdr:cNvPr id="1303" name="AutoShape 72">
          <a:extLst>
            <a:ext uri="{FF2B5EF4-FFF2-40B4-BE49-F238E27FC236}">
              <a16:creationId xmlns:a16="http://schemas.microsoft.com/office/drawing/2014/main" id="{2B77882E-7F59-4CE2-BAD0-C48E15A2FEE2}"/>
            </a:ext>
          </a:extLst>
        </xdr:cNvPr>
        <xdr:cNvSpPr>
          <a:spLocks noChangeArrowheads="1"/>
        </xdr:cNvSpPr>
      </xdr:nvSpPr>
      <xdr:spPr bwMode="auto">
        <a:xfrm>
          <a:off x="3477341" y="3945865"/>
          <a:ext cx="113857" cy="1085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303935</xdr:colOff>
      <xdr:row>22</xdr:row>
      <xdr:rowOff>36340</xdr:rowOff>
    </xdr:from>
    <xdr:to>
      <xdr:col>5</xdr:col>
      <xdr:colOff>465653</xdr:colOff>
      <xdr:row>23</xdr:row>
      <xdr:rowOff>36340</xdr:rowOff>
    </xdr:to>
    <xdr:sp macro="" textlink="">
      <xdr:nvSpPr>
        <xdr:cNvPr id="1304" name="Oval 1182">
          <a:extLst>
            <a:ext uri="{FF2B5EF4-FFF2-40B4-BE49-F238E27FC236}">
              <a16:creationId xmlns:a16="http://schemas.microsoft.com/office/drawing/2014/main" id="{82D15C19-C1EA-4D6A-B489-E66B53A230EA}"/>
            </a:ext>
          </a:extLst>
        </xdr:cNvPr>
        <xdr:cNvSpPr>
          <a:spLocks noChangeArrowheads="1"/>
        </xdr:cNvSpPr>
      </xdr:nvSpPr>
      <xdr:spPr bwMode="auto">
        <a:xfrm>
          <a:off x="3466235" y="3724420"/>
          <a:ext cx="161718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40666</xdr:colOff>
      <xdr:row>24</xdr:row>
      <xdr:rowOff>15531</xdr:rowOff>
    </xdr:from>
    <xdr:ext cx="311880" cy="165173"/>
    <xdr:sp macro="" textlink="">
      <xdr:nvSpPr>
        <xdr:cNvPr id="1305" name="Text Box 1620">
          <a:extLst>
            <a:ext uri="{FF2B5EF4-FFF2-40B4-BE49-F238E27FC236}">
              <a16:creationId xmlns:a16="http://schemas.microsoft.com/office/drawing/2014/main" id="{ABC975CD-CB46-4B65-83DD-9A6AA5DADD34}"/>
            </a:ext>
          </a:extLst>
        </xdr:cNvPr>
        <xdr:cNvSpPr txBox="1">
          <a:spLocks noChangeArrowheads="1"/>
        </xdr:cNvSpPr>
      </xdr:nvSpPr>
      <xdr:spPr bwMode="auto">
        <a:xfrm>
          <a:off x="3202966" y="403889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380143</xdr:colOff>
      <xdr:row>22</xdr:row>
      <xdr:rowOff>155575</xdr:rowOff>
    </xdr:from>
    <xdr:ext cx="249838" cy="206893"/>
    <xdr:sp macro="" textlink="">
      <xdr:nvSpPr>
        <xdr:cNvPr id="1306" name="Text Box 1300">
          <a:extLst>
            <a:ext uri="{FF2B5EF4-FFF2-40B4-BE49-F238E27FC236}">
              <a16:creationId xmlns:a16="http://schemas.microsoft.com/office/drawing/2014/main" id="{FEB65DFC-2A23-4A0B-AB4F-E1755CA1829F}"/>
            </a:ext>
          </a:extLst>
        </xdr:cNvPr>
        <xdr:cNvSpPr txBox="1">
          <a:spLocks noChangeArrowheads="1"/>
        </xdr:cNvSpPr>
      </xdr:nvSpPr>
      <xdr:spPr bwMode="auto">
        <a:xfrm>
          <a:off x="3542443" y="384365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618066</xdr:colOff>
      <xdr:row>29</xdr:row>
      <xdr:rowOff>99915</xdr:rowOff>
    </xdr:from>
    <xdr:ext cx="140804" cy="139677"/>
    <xdr:pic>
      <xdr:nvPicPr>
        <xdr:cNvPr id="1307" name="図 1306">
          <a:extLst>
            <a:ext uri="{FF2B5EF4-FFF2-40B4-BE49-F238E27FC236}">
              <a16:creationId xmlns:a16="http://schemas.microsoft.com/office/drawing/2014/main" id="{A00EAC74-24ED-4F2C-84B5-744E00FA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45286" y="4961475"/>
          <a:ext cx="140804" cy="139677"/>
        </a:xfrm>
        <a:prstGeom prst="rect">
          <a:avLst/>
        </a:prstGeom>
      </xdr:spPr>
    </xdr:pic>
    <xdr:clientData/>
  </xdr:oneCellAnchor>
  <xdr:oneCellAnchor>
    <xdr:from>
      <xdr:col>3</xdr:col>
      <xdr:colOff>657225</xdr:colOff>
      <xdr:row>30</xdr:row>
      <xdr:rowOff>28575</xdr:rowOff>
    </xdr:from>
    <xdr:ext cx="142063" cy="134124"/>
    <xdr:pic>
      <xdr:nvPicPr>
        <xdr:cNvPr id="1308" name="図 1307">
          <a:extLst>
            <a:ext uri="{FF2B5EF4-FFF2-40B4-BE49-F238E27FC236}">
              <a16:creationId xmlns:a16="http://schemas.microsoft.com/office/drawing/2014/main" id="{753BDC1C-3D57-4269-831F-34400F03A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31745" y="5057775"/>
          <a:ext cx="142063" cy="134124"/>
        </a:xfrm>
        <a:prstGeom prst="rect">
          <a:avLst/>
        </a:prstGeom>
      </xdr:spPr>
    </xdr:pic>
    <xdr:clientData/>
  </xdr:one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1309" name="AutoShape 1192">
          <a:extLst>
            <a:ext uri="{FF2B5EF4-FFF2-40B4-BE49-F238E27FC236}">
              <a16:creationId xmlns:a16="http://schemas.microsoft.com/office/drawing/2014/main" id="{C0932322-2193-41F3-81C6-EE7D0E2120FC}"/>
            </a:ext>
          </a:extLst>
        </xdr:cNvPr>
        <xdr:cNvSpPr>
          <a:spLocks/>
        </xdr:cNvSpPr>
      </xdr:nvSpPr>
      <xdr:spPr bwMode="auto">
        <a:xfrm>
          <a:off x="2563858" y="4703444"/>
          <a:ext cx="61232" cy="43461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654050</xdr:colOff>
      <xdr:row>30</xdr:row>
      <xdr:rowOff>151848</xdr:rowOff>
    </xdr:from>
    <xdr:ext cx="150217" cy="173608"/>
    <xdr:pic>
      <xdr:nvPicPr>
        <xdr:cNvPr id="1310" name="図 1309">
          <a:extLst>
            <a:ext uri="{FF2B5EF4-FFF2-40B4-BE49-F238E27FC236}">
              <a16:creationId xmlns:a16="http://schemas.microsoft.com/office/drawing/2014/main" id="{9947A388-FAB1-42A6-968B-138E39D0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28570" y="5181048"/>
          <a:ext cx="150217" cy="173608"/>
        </a:xfrm>
        <a:prstGeom prst="rect">
          <a:avLst/>
        </a:prstGeom>
      </xdr:spPr>
    </xdr:pic>
    <xdr:clientData/>
  </xdr:oneCellAnchor>
  <xdr:oneCellAnchor>
    <xdr:from>
      <xdr:col>5</xdr:col>
      <xdr:colOff>650874</xdr:colOff>
      <xdr:row>30</xdr:row>
      <xdr:rowOff>149225</xdr:rowOff>
    </xdr:from>
    <xdr:ext cx="129591" cy="121060"/>
    <xdr:pic>
      <xdr:nvPicPr>
        <xdr:cNvPr id="1311" name="図 1310">
          <a:extLst>
            <a:ext uri="{FF2B5EF4-FFF2-40B4-BE49-F238E27FC236}">
              <a16:creationId xmlns:a16="http://schemas.microsoft.com/office/drawing/2014/main" id="{14E8B9BB-4A15-416F-9B71-CE52D573C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797934" y="5178425"/>
          <a:ext cx="129591" cy="121060"/>
        </a:xfrm>
        <a:prstGeom prst="rect">
          <a:avLst/>
        </a:prstGeom>
      </xdr:spPr>
    </xdr:pic>
    <xdr:clientData/>
  </xdr:oneCellAnchor>
  <xdr:oneCellAnchor>
    <xdr:from>
      <xdr:col>7</xdr:col>
      <xdr:colOff>612657</xdr:colOff>
      <xdr:row>30</xdr:row>
      <xdr:rowOff>50914</xdr:rowOff>
    </xdr:from>
    <xdr:ext cx="156478" cy="145117"/>
    <xdr:pic>
      <xdr:nvPicPr>
        <xdr:cNvPr id="1312" name="図 1311">
          <a:extLst>
            <a:ext uri="{FF2B5EF4-FFF2-40B4-BE49-F238E27FC236}">
              <a16:creationId xmlns:a16="http://schemas.microsoft.com/office/drawing/2014/main" id="{5A65CED3-102A-4246-9C25-07D9A7DBD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39877" y="5080114"/>
          <a:ext cx="156478" cy="145117"/>
        </a:xfrm>
        <a:prstGeom prst="rect">
          <a:avLst/>
        </a:prstGeom>
      </xdr:spPr>
    </xdr:pic>
    <xdr:clientData/>
  </xdr:oneCellAnchor>
  <xdr:oneCellAnchor>
    <xdr:from>
      <xdr:col>2</xdr:col>
      <xdr:colOff>110869</xdr:colOff>
      <xdr:row>30</xdr:row>
      <xdr:rowOff>51788</xdr:rowOff>
    </xdr:from>
    <xdr:ext cx="150300" cy="139122"/>
    <xdr:pic>
      <xdr:nvPicPr>
        <xdr:cNvPr id="1313" name="図 1312">
          <a:extLst>
            <a:ext uri="{FF2B5EF4-FFF2-40B4-BE49-F238E27FC236}">
              <a16:creationId xmlns:a16="http://schemas.microsoft.com/office/drawing/2014/main" id="{571FB00D-1A18-4954-9F32-E415AA2F1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75789" y="5080988"/>
          <a:ext cx="150300" cy="139122"/>
        </a:xfrm>
        <a:prstGeom prst="rect">
          <a:avLst/>
        </a:prstGeom>
      </xdr:spPr>
    </xdr:pic>
    <xdr:clientData/>
  </xdr:oneCellAnchor>
  <xdr:oneCellAnchor>
    <xdr:from>
      <xdr:col>9</xdr:col>
      <xdr:colOff>694269</xdr:colOff>
      <xdr:row>31</xdr:row>
      <xdr:rowOff>156634</xdr:rowOff>
    </xdr:from>
    <xdr:ext cx="134627" cy="123178"/>
    <xdr:pic>
      <xdr:nvPicPr>
        <xdr:cNvPr id="1314" name="図 1313">
          <a:extLst>
            <a:ext uri="{FF2B5EF4-FFF2-40B4-BE49-F238E27FC236}">
              <a16:creationId xmlns:a16="http://schemas.microsoft.com/office/drawing/2014/main" id="{129CEADD-720D-4848-8494-55C319AAB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325449" y="5353474"/>
          <a:ext cx="134627" cy="123178"/>
        </a:xfrm>
        <a:prstGeom prst="rect">
          <a:avLst/>
        </a:prstGeom>
      </xdr:spPr>
    </xdr:pic>
    <xdr:clientData/>
  </xdr:oneCellAnchor>
  <xdr:oneCellAnchor>
    <xdr:from>
      <xdr:col>1</xdr:col>
      <xdr:colOff>601731</xdr:colOff>
      <xdr:row>37</xdr:row>
      <xdr:rowOff>147990</xdr:rowOff>
    </xdr:from>
    <xdr:ext cx="142064" cy="138768"/>
    <xdr:pic>
      <xdr:nvPicPr>
        <xdr:cNvPr id="1315" name="図 1314">
          <a:extLst>
            <a:ext uri="{FF2B5EF4-FFF2-40B4-BE49-F238E27FC236}">
              <a16:creationId xmlns:a16="http://schemas.microsoft.com/office/drawing/2014/main" id="{0D0354F7-24D9-4904-8578-E16D0285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34191" y="6350670"/>
          <a:ext cx="142064" cy="138768"/>
        </a:xfrm>
        <a:prstGeom prst="rect">
          <a:avLst/>
        </a:prstGeom>
      </xdr:spPr>
    </xdr:pic>
    <xdr:clientData/>
  </xdr:oneCellAnchor>
  <xdr:oneCellAnchor>
    <xdr:from>
      <xdr:col>1</xdr:col>
      <xdr:colOff>598556</xdr:colOff>
      <xdr:row>38</xdr:row>
      <xdr:rowOff>105840</xdr:rowOff>
    </xdr:from>
    <xdr:ext cx="136688" cy="145218"/>
    <xdr:pic>
      <xdr:nvPicPr>
        <xdr:cNvPr id="1316" name="図 1315">
          <a:extLst>
            <a:ext uri="{FF2B5EF4-FFF2-40B4-BE49-F238E27FC236}">
              <a16:creationId xmlns:a16="http://schemas.microsoft.com/office/drawing/2014/main" id="{50ABD70F-32FD-4E54-9E85-4E75BA9D3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31016" y="6476160"/>
          <a:ext cx="136688" cy="145218"/>
        </a:xfrm>
        <a:prstGeom prst="rect">
          <a:avLst/>
        </a:prstGeom>
      </xdr:spPr>
    </xdr:pic>
    <xdr:clientData/>
  </xdr:oneCellAnchor>
  <xdr:oneCellAnchor>
    <xdr:from>
      <xdr:col>1</xdr:col>
      <xdr:colOff>134406</xdr:colOff>
      <xdr:row>45</xdr:row>
      <xdr:rowOff>46571</xdr:rowOff>
    </xdr:from>
    <xdr:ext cx="142337" cy="138767"/>
    <xdr:pic>
      <xdr:nvPicPr>
        <xdr:cNvPr id="1317" name="図 1316">
          <a:extLst>
            <a:ext uri="{FF2B5EF4-FFF2-40B4-BE49-F238E27FC236}">
              <a16:creationId xmlns:a16="http://schemas.microsoft.com/office/drawing/2014/main" id="{7FD2A4E3-B26B-4072-B3F0-4C9514354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66866" y="7590371"/>
          <a:ext cx="142337" cy="138767"/>
        </a:xfrm>
        <a:prstGeom prst="rect">
          <a:avLst/>
        </a:prstGeom>
      </xdr:spPr>
    </xdr:pic>
    <xdr:clientData/>
  </xdr:oneCellAnchor>
  <xdr:oneCellAnchor>
    <xdr:from>
      <xdr:col>1</xdr:col>
      <xdr:colOff>131231</xdr:colOff>
      <xdr:row>46</xdr:row>
      <xdr:rowOff>24347</xdr:rowOff>
    </xdr:from>
    <xdr:ext cx="136961" cy="120650"/>
    <xdr:pic>
      <xdr:nvPicPr>
        <xdr:cNvPr id="1318" name="図 1317">
          <a:extLst>
            <a:ext uri="{FF2B5EF4-FFF2-40B4-BE49-F238E27FC236}">
              <a16:creationId xmlns:a16="http://schemas.microsoft.com/office/drawing/2014/main" id="{AB3310FD-C396-47B1-80FB-C093397C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3691" y="7735787"/>
          <a:ext cx="136961" cy="120650"/>
        </a:xfrm>
        <a:prstGeom prst="rect">
          <a:avLst/>
        </a:prstGeom>
      </xdr:spPr>
    </xdr:pic>
    <xdr:clientData/>
  </xdr:oneCellAnchor>
  <xdr:oneCellAnchor>
    <xdr:from>
      <xdr:col>3</xdr:col>
      <xdr:colOff>29501</xdr:colOff>
      <xdr:row>34</xdr:row>
      <xdr:rowOff>163285</xdr:rowOff>
    </xdr:from>
    <xdr:ext cx="333117" cy="101600"/>
    <xdr:sp macro="" textlink="">
      <xdr:nvSpPr>
        <xdr:cNvPr id="1319" name="Text Box 1194">
          <a:extLst>
            <a:ext uri="{FF2B5EF4-FFF2-40B4-BE49-F238E27FC236}">
              <a16:creationId xmlns:a16="http://schemas.microsoft.com/office/drawing/2014/main" id="{502A9205-6D96-4A39-97C3-E8564CF336C2}"/>
            </a:ext>
          </a:extLst>
        </xdr:cNvPr>
        <xdr:cNvSpPr txBox="1">
          <a:spLocks noChangeArrowheads="1"/>
        </xdr:cNvSpPr>
      </xdr:nvSpPr>
      <xdr:spPr bwMode="auto">
        <a:xfrm>
          <a:off x="1926881" y="586304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3.9+4.4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22352</xdr:colOff>
      <xdr:row>35</xdr:row>
      <xdr:rowOff>82591</xdr:rowOff>
    </xdr:from>
    <xdr:to>
      <xdr:col>3</xdr:col>
      <xdr:colOff>176555</xdr:colOff>
      <xdr:row>36</xdr:row>
      <xdr:rowOff>43976</xdr:rowOff>
    </xdr:to>
    <xdr:sp macro="" textlink="">
      <xdr:nvSpPr>
        <xdr:cNvPr id="1320" name="六角形 1319">
          <a:extLst>
            <a:ext uri="{FF2B5EF4-FFF2-40B4-BE49-F238E27FC236}">
              <a16:creationId xmlns:a16="http://schemas.microsoft.com/office/drawing/2014/main" id="{570DE25F-2822-4BAA-B45D-9AAF6F97F547}"/>
            </a:ext>
          </a:extLst>
        </xdr:cNvPr>
        <xdr:cNvSpPr/>
      </xdr:nvSpPr>
      <xdr:spPr bwMode="auto">
        <a:xfrm>
          <a:off x="1919732" y="5949991"/>
          <a:ext cx="154203" cy="1290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105293</xdr:colOff>
      <xdr:row>36</xdr:row>
      <xdr:rowOff>167928</xdr:rowOff>
    </xdr:from>
    <xdr:ext cx="370231" cy="167250"/>
    <xdr:sp macro="" textlink="">
      <xdr:nvSpPr>
        <xdr:cNvPr id="1321" name="Text Box 406">
          <a:extLst>
            <a:ext uri="{FF2B5EF4-FFF2-40B4-BE49-F238E27FC236}">
              <a16:creationId xmlns:a16="http://schemas.microsoft.com/office/drawing/2014/main" id="{41660166-07CC-4CF1-A105-C96208CE9C1A}"/>
            </a:ext>
          </a:extLst>
        </xdr:cNvPr>
        <xdr:cNvSpPr txBox="1">
          <a:spLocks noChangeArrowheads="1"/>
        </xdr:cNvSpPr>
      </xdr:nvSpPr>
      <xdr:spPr bwMode="auto">
        <a:xfrm>
          <a:off x="5797433" y="6202968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oneCellAnchor>
    <xdr:from>
      <xdr:col>5</xdr:col>
      <xdr:colOff>662196</xdr:colOff>
      <xdr:row>29</xdr:row>
      <xdr:rowOff>67733</xdr:rowOff>
    </xdr:from>
    <xdr:ext cx="109465" cy="248503"/>
    <xdr:pic>
      <xdr:nvPicPr>
        <xdr:cNvPr id="1322" name="図 1321">
          <a:extLst>
            <a:ext uri="{FF2B5EF4-FFF2-40B4-BE49-F238E27FC236}">
              <a16:creationId xmlns:a16="http://schemas.microsoft.com/office/drawing/2014/main" id="{D0B8ECD6-19E9-4F00-8217-38ECA8289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794016" y="4929293"/>
          <a:ext cx="109465" cy="248503"/>
        </a:xfrm>
        <a:prstGeom prst="rect">
          <a:avLst/>
        </a:prstGeom>
      </xdr:spPr>
    </xdr:pic>
    <xdr:clientData/>
  </xdr:oneCellAnchor>
  <xdr:oneCellAnchor>
    <xdr:from>
      <xdr:col>7</xdr:col>
      <xdr:colOff>427566</xdr:colOff>
      <xdr:row>28</xdr:row>
      <xdr:rowOff>118536</xdr:rowOff>
    </xdr:from>
    <xdr:ext cx="134124" cy="399464"/>
    <xdr:pic>
      <xdr:nvPicPr>
        <xdr:cNvPr id="1323" name="図 1322">
          <a:extLst>
            <a:ext uri="{FF2B5EF4-FFF2-40B4-BE49-F238E27FC236}">
              <a16:creationId xmlns:a16="http://schemas.microsoft.com/office/drawing/2014/main" id="{99AA11B8-5FDF-4169-AD25-E7D3C38C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0522180">
          <a:off x="4854786" y="4812456"/>
          <a:ext cx="134124" cy="399464"/>
        </a:xfrm>
        <a:prstGeom prst="rect">
          <a:avLst/>
        </a:prstGeom>
      </xdr:spPr>
    </xdr:pic>
    <xdr:clientData/>
  </xdr:oneCellAnchor>
  <xdr:oneCellAnchor>
    <xdr:from>
      <xdr:col>9</xdr:col>
      <xdr:colOff>621244</xdr:colOff>
      <xdr:row>20</xdr:row>
      <xdr:rowOff>143936</xdr:rowOff>
    </xdr:from>
    <xdr:ext cx="142064" cy="138766"/>
    <xdr:pic>
      <xdr:nvPicPr>
        <xdr:cNvPr id="1324" name="図 1323">
          <a:extLst>
            <a:ext uri="{FF2B5EF4-FFF2-40B4-BE49-F238E27FC236}">
              <a16:creationId xmlns:a16="http://schemas.microsoft.com/office/drawing/2014/main" id="{18E47D82-20FF-4DCF-A626-9A0C5A1BF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313384" y="3496736"/>
          <a:ext cx="142064" cy="138766"/>
        </a:xfrm>
        <a:prstGeom prst="rect">
          <a:avLst/>
        </a:prstGeom>
      </xdr:spPr>
    </xdr:pic>
    <xdr:clientData/>
  </xdr:oneCellAnchor>
  <xdr:oneCellAnchor>
    <xdr:from>
      <xdr:col>9</xdr:col>
      <xdr:colOff>618069</xdr:colOff>
      <xdr:row>21</xdr:row>
      <xdr:rowOff>121711</xdr:rowOff>
    </xdr:from>
    <xdr:ext cx="136688" cy="125293"/>
    <xdr:pic>
      <xdr:nvPicPr>
        <xdr:cNvPr id="1325" name="図 1324">
          <a:extLst>
            <a:ext uri="{FF2B5EF4-FFF2-40B4-BE49-F238E27FC236}">
              <a16:creationId xmlns:a16="http://schemas.microsoft.com/office/drawing/2014/main" id="{0BDAD346-D367-4FC2-9592-4169FF577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310209" y="3642151"/>
          <a:ext cx="136688" cy="125293"/>
        </a:xfrm>
        <a:prstGeom prst="rect">
          <a:avLst/>
        </a:prstGeom>
      </xdr:spPr>
    </xdr:pic>
    <xdr:clientData/>
  </xdr:oneCellAnchor>
  <xdr:twoCellAnchor>
    <xdr:from>
      <xdr:col>9</xdr:col>
      <xdr:colOff>534566</xdr:colOff>
      <xdr:row>21</xdr:row>
      <xdr:rowOff>65223</xdr:rowOff>
    </xdr:from>
    <xdr:to>
      <xdr:col>10</xdr:col>
      <xdr:colOff>21699</xdr:colOff>
      <xdr:row>24</xdr:row>
      <xdr:rowOff>28222</xdr:rowOff>
    </xdr:to>
    <xdr:sp macro="" textlink="">
      <xdr:nvSpPr>
        <xdr:cNvPr id="1326" name="AutoShape 1192">
          <a:extLst>
            <a:ext uri="{FF2B5EF4-FFF2-40B4-BE49-F238E27FC236}">
              <a16:creationId xmlns:a16="http://schemas.microsoft.com/office/drawing/2014/main" id="{C2FCC134-2144-49AC-8527-B134A1C677FA}"/>
            </a:ext>
          </a:extLst>
        </xdr:cNvPr>
        <xdr:cNvSpPr>
          <a:spLocks/>
        </xdr:cNvSpPr>
      </xdr:nvSpPr>
      <xdr:spPr bwMode="auto">
        <a:xfrm rot="21000000" flipH="1">
          <a:off x="6226706" y="3585663"/>
          <a:ext cx="119593" cy="46591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633942</xdr:colOff>
      <xdr:row>52</xdr:row>
      <xdr:rowOff>118559</xdr:rowOff>
    </xdr:from>
    <xdr:ext cx="142037" cy="138744"/>
    <xdr:pic>
      <xdr:nvPicPr>
        <xdr:cNvPr id="1327" name="図 1326">
          <a:extLst>
            <a:ext uri="{FF2B5EF4-FFF2-40B4-BE49-F238E27FC236}">
              <a16:creationId xmlns:a16="http://schemas.microsoft.com/office/drawing/2014/main" id="{2EC6FEA7-5345-4BEA-915A-47612E2DB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66402" y="8835839"/>
          <a:ext cx="142037" cy="138744"/>
        </a:xfrm>
        <a:prstGeom prst="rect">
          <a:avLst/>
        </a:prstGeom>
      </xdr:spPr>
    </xdr:pic>
    <xdr:clientData/>
  </xdr:oneCellAnchor>
  <xdr:oneCellAnchor>
    <xdr:from>
      <xdr:col>1</xdr:col>
      <xdr:colOff>634989</xdr:colOff>
      <xdr:row>53</xdr:row>
      <xdr:rowOff>87847</xdr:rowOff>
    </xdr:from>
    <xdr:ext cx="136688" cy="125293"/>
    <xdr:pic>
      <xdr:nvPicPr>
        <xdr:cNvPr id="1328" name="図 1327">
          <a:extLst>
            <a:ext uri="{FF2B5EF4-FFF2-40B4-BE49-F238E27FC236}">
              <a16:creationId xmlns:a16="http://schemas.microsoft.com/office/drawing/2014/main" id="{9DECB717-8A15-4ED6-B779-6DAE17AE8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67449" y="8972767"/>
          <a:ext cx="136688" cy="125293"/>
        </a:xfrm>
        <a:prstGeom prst="rect">
          <a:avLst/>
        </a:prstGeom>
      </xdr:spPr>
    </xdr:pic>
    <xdr:clientData/>
  </xdr:oneCellAnchor>
  <xdr:oneCellAnchor>
    <xdr:from>
      <xdr:col>5</xdr:col>
      <xdr:colOff>638167</xdr:colOff>
      <xdr:row>44</xdr:row>
      <xdr:rowOff>143936</xdr:rowOff>
    </xdr:from>
    <xdr:ext cx="142063" cy="138767"/>
    <xdr:pic>
      <xdr:nvPicPr>
        <xdr:cNvPr id="1329" name="図 1328">
          <a:extLst>
            <a:ext uri="{FF2B5EF4-FFF2-40B4-BE49-F238E27FC236}">
              <a16:creationId xmlns:a16="http://schemas.microsoft.com/office/drawing/2014/main" id="{44ED0E0A-03A3-4D69-BAF3-28E43B64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92847" y="7520096"/>
          <a:ext cx="142063" cy="138767"/>
        </a:xfrm>
        <a:prstGeom prst="rect">
          <a:avLst/>
        </a:prstGeom>
      </xdr:spPr>
    </xdr:pic>
    <xdr:clientData/>
  </xdr:oneCellAnchor>
  <xdr:oneCellAnchor>
    <xdr:from>
      <xdr:col>5</xdr:col>
      <xdr:colOff>634992</xdr:colOff>
      <xdr:row>45</xdr:row>
      <xdr:rowOff>121711</xdr:rowOff>
    </xdr:from>
    <xdr:ext cx="136687" cy="125293"/>
    <xdr:pic>
      <xdr:nvPicPr>
        <xdr:cNvPr id="1330" name="図 1329">
          <a:extLst>
            <a:ext uri="{FF2B5EF4-FFF2-40B4-BE49-F238E27FC236}">
              <a16:creationId xmlns:a16="http://schemas.microsoft.com/office/drawing/2014/main" id="{B8B4AA2A-D720-43C8-AEFE-39528A2C4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797292" y="7665511"/>
          <a:ext cx="136687" cy="125293"/>
        </a:xfrm>
        <a:prstGeom prst="rect">
          <a:avLst/>
        </a:prstGeom>
      </xdr:spPr>
    </xdr:pic>
    <xdr:clientData/>
  </xdr:oneCellAnchor>
  <xdr:oneCellAnchor>
    <xdr:from>
      <xdr:col>3</xdr:col>
      <xdr:colOff>612614</xdr:colOff>
      <xdr:row>46</xdr:row>
      <xdr:rowOff>104870</xdr:rowOff>
    </xdr:from>
    <xdr:ext cx="136688" cy="125293"/>
    <xdr:pic>
      <xdr:nvPicPr>
        <xdr:cNvPr id="1331" name="図 1330">
          <a:extLst>
            <a:ext uri="{FF2B5EF4-FFF2-40B4-BE49-F238E27FC236}">
              <a16:creationId xmlns:a16="http://schemas.microsoft.com/office/drawing/2014/main" id="{6A558CB0-F80F-4E44-9A21-B9EF3400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09994" y="7816310"/>
          <a:ext cx="136688" cy="125293"/>
        </a:xfrm>
        <a:prstGeom prst="rect">
          <a:avLst/>
        </a:prstGeom>
      </xdr:spPr>
    </xdr:pic>
    <xdr:clientData/>
  </xdr:oneCellAnchor>
  <xdr:twoCellAnchor>
    <xdr:from>
      <xdr:col>3</xdr:col>
      <xdr:colOff>46564</xdr:colOff>
      <xdr:row>43</xdr:row>
      <xdr:rowOff>120840</xdr:rowOff>
    </xdr:from>
    <xdr:to>
      <xdr:col>3</xdr:col>
      <xdr:colOff>230260</xdr:colOff>
      <xdr:row>44</xdr:row>
      <xdr:rowOff>90149</xdr:rowOff>
    </xdr:to>
    <xdr:sp macro="" textlink="">
      <xdr:nvSpPr>
        <xdr:cNvPr id="1332" name="六角形 1331">
          <a:extLst>
            <a:ext uri="{FF2B5EF4-FFF2-40B4-BE49-F238E27FC236}">
              <a16:creationId xmlns:a16="http://schemas.microsoft.com/office/drawing/2014/main" id="{20A07851-58D2-4B2B-84AC-6AE75C475EBF}"/>
            </a:ext>
          </a:extLst>
        </xdr:cNvPr>
        <xdr:cNvSpPr/>
      </xdr:nvSpPr>
      <xdr:spPr bwMode="auto">
        <a:xfrm>
          <a:off x="1943944" y="7329360"/>
          <a:ext cx="183696" cy="1369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251643</xdr:colOff>
      <xdr:row>43</xdr:row>
      <xdr:rowOff>103470</xdr:rowOff>
    </xdr:from>
    <xdr:to>
      <xdr:col>3</xdr:col>
      <xdr:colOff>435339</xdr:colOff>
      <xdr:row>44</xdr:row>
      <xdr:rowOff>72779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CB28CD9E-5B8D-4180-A8D2-625A5DDDDCD8}"/>
            </a:ext>
          </a:extLst>
        </xdr:cNvPr>
        <xdr:cNvSpPr/>
      </xdr:nvSpPr>
      <xdr:spPr bwMode="auto">
        <a:xfrm>
          <a:off x="2149023" y="7311990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444497</xdr:colOff>
      <xdr:row>43</xdr:row>
      <xdr:rowOff>105836</xdr:rowOff>
    </xdr:from>
    <xdr:to>
      <xdr:col>3</xdr:col>
      <xdr:colOff>628193</xdr:colOff>
      <xdr:row>44</xdr:row>
      <xdr:rowOff>75145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CA3E41BC-C498-4041-9FE8-EC44F11D9BF7}"/>
            </a:ext>
          </a:extLst>
        </xdr:cNvPr>
        <xdr:cNvSpPr/>
      </xdr:nvSpPr>
      <xdr:spPr bwMode="auto">
        <a:xfrm>
          <a:off x="2341877" y="7314356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228601</xdr:colOff>
      <xdr:row>51</xdr:row>
      <xdr:rowOff>126996</xdr:rowOff>
    </xdr:from>
    <xdr:to>
      <xdr:col>1</xdr:col>
      <xdr:colOff>412297</xdr:colOff>
      <xdr:row>52</xdr:row>
      <xdr:rowOff>96305</xdr:rowOff>
    </xdr:to>
    <xdr:sp macro="" textlink="">
      <xdr:nvSpPr>
        <xdr:cNvPr id="1335" name="六角形 1334">
          <a:extLst>
            <a:ext uri="{FF2B5EF4-FFF2-40B4-BE49-F238E27FC236}">
              <a16:creationId xmlns:a16="http://schemas.microsoft.com/office/drawing/2014/main" id="{F25BC272-EE55-4882-84E9-AE743EA7AE0A}"/>
            </a:ext>
          </a:extLst>
        </xdr:cNvPr>
        <xdr:cNvSpPr/>
      </xdr:nvSpPr>
      <xdr:spPr bwMode="auto">
        <a:xfrm>
          <a:off x="861061" y="8676636"/>
          <a:ext cx="183696" cy="1369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429447</xdr:colOff>
      <xdr:row>51</xdr:row>
      <xdr:rowOff>128870</xdr:rowOff>
    </xdr:from>
    <xdr:to>
      <xdr:col>1</xdr:col>
      <xdr:colOff>613143</xdr:colOff>
      <xdr:row>52</xdr:row>
      <xdr:rowOff>98179</xdr:rowOff>
    </xdr:to>
    <xdr:sp macro="" textlink="">
      <xdr:nvSpPr>
        <xdr:cNvPr id="1336" name="六角形 1335">
          <a:extLst>
            <a:ext uri="{FF2B5EF4-FFF2-40B4-BE49-F238E27FC236}">
              <a16:creationId xmlns:a16="http://schemas.microsoft.com/office/drawing/2014/main" id="{39A92FB5-F0F9-463C-9210-D80B4CC4BD0D}"/>
            </a:ext>
          </a:extLst>
        </xdr:cNvPr>
        <xdr:cNvSpPr/>
      </xdr:nvSpPr>
      <xdr:spPr bwMode="auto">
        <a:xfrm>
          <a:off x="1061907" y="8678510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592667</xdr:colOff>
      <xdr:row>55</xdr:row>
      <xdr:rowOff>160867</xdr:rowOff>
    </xdr:from>
    <xdr:ext cx="142063" cy="134786"/>
    <xdr:pic>
      <xdr:nvPicPr>
        <xdr:cNvPr id="1337" name="図 1336">
          <a:extLst>
            <a:ext uri="{FF2B5EF4-FFF2-40B4-BE49-F238E27FC236}">
              <a16:creationId xmlns:a16="http://schemas.microsoft.com/office/drawing/2014/main" id="{B15B2699-5B23-4B9C-A611-977B02AF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90047" y="9381067"/>
          <a:ext cx="142063" cy="134786"/>
        </a:xfrm>
        <a:prstGeom prst="rect">
          <a:avLst/>
        </a:prstGeom>
      </xdr:spPr>
    </xdr:pic>
    <xdr:clientData/>
  </xdr:oneCellAnchor>
  <xdr:oneCellAnchor>
    <xdr:from>
      <xdr:col>5</xdr:col>
      <xdr:colOff>645592</xdr:colOff>
      <xdr:row>56</xdr:row>
      <xdr:rowOff>0</xdr:rowOff>
    </xdr:from>
    <xdr:ext cx="142063" cy="128027"/>
    <xdr:pic>
      <xdr:nvPicPr>
        <xdr:cNvPr id="1338" name="図 1337">
          <a:extLst>
            <a:ext uri="{FF2B5EF4-FFF2-40B4-BE49-F238E27FC236}">
              <a16:creationId xmlns:a16="http://schemas.microsoft.com/office/drawing/2014/main" id="{21E30BA0-A0B3-47F2-AD35-8113F164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792652" y="9387840"/>
          <a:ext cx="142063" cy="128027"/>
        </a:xfrm>
        <a:prstGeom prst="rect">
          <a:avLst/>
        </a:prstGeom>
      </xdr:spPr>
    </xdr:pic>
    <xdr:clientData/>
  </xdr:oneCellAnchor>
  <xdr:oneCellAnchor>
    <xdr:from>
      <xdr:col>5</xdr:col>
      <xdr:colOff>645584</xdr:colOff>
      <xdr:row>54</xdr:row>
      <xdr:rowOff>135467</xdr:rowOff>
    </xdr:from>
    <xdr:ext cx="135967" cy="153077"/>
    <xdr:pic>
      <xdr:nvPicPr>
        <xdr:cNvPr id="1339" name="図 1338">
          <a:extLst>
            <a:ext uri="{FF2B5EF4-FFF2-40B4-BE49-F238E27FC236}">
              <a16:creationId xmlns:a16="http://schemas.microsoft.com/office/drawing/2014/main" id="{124376CC-01B3-48C7-A212-7F6A99663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792644" y="9188027"/>
          <a:ext cx="135967" cy="153077"/>
        </a:xfrm>
        <a:prstGeom prst="rect">
          <a:avLst/>
        </a:prstGeom>
      </xdr:spPr>
    </xdr:pic>
    <xdr:clientData/>
  </xdr:oneCellAnchor>
  <xdr:twoCellAnchor>
    <xdr:from>
      <xdr:col>5</xdr:col>
      <xdr:colOff>713763</xdr:colOff>
      <xdr:row>52</xdr:row>
      <xdr:rowOff>31836</xdr:rowOff>
    </xdr:from>
    <xdr:to>
      <xdr:col>6</xdr:col>
      <xdr:colOff>168127</xdr:colOff>
      <xdr:row>55</xdr:row>
      <xdr:rowOff>45425</xdr:rowOff>
    </xdr:to>
    <xdr:sp macro="" textlink="">
      <xdr:nvSpPr>
        <xdr:cNvPr id="1340" name="AutoShape 1488">
          <a:extLst>
            <a:ext uri="{FF2B5EF4-FFF2-40B4-BE49-F238E27FC236}">
              <a16:creationId xmlns:a16="http://schemas.microsoft.com/office/drawing/2014/main" id="{D5388021-257E-4278-B473-8A7C312CECF7}"/>
            </a:ext>
          </a:extLst>
        </xdr:cNvPr>
        <xdr:cNvSpPr>
          <a:spLocks/>
        </xdr:cNvSpPr>
      </xdr:nvSpPr>
      <xdr:spPr bwMode="auto">
        <a:xfrm rot="1924795" flipH="1">
          <a:off x="3792243" y="8749116"/>
          <a:ext cx="170644" cy="516509"/>
        </a:xfrm>
        <a:prstGeom prst="rightBrace">
          <a:avLst>
            <a:gd name="adj1" fmla="val 15626"/>
            <a:gd name="adj2" fmla="val 6682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404316</xdr:colOff>
      <xdr:row>54</xdr:row>
      <xdr:rowOff>93103</xdr:rowOff>
    </xdr:from>
    <xdr:ext cx="263604" cy="241827"/>
    <xdr:grpSp>
      <xdr:nvGrpSpPr>
        <xdr:cNvPr id="1341" name="Group 6672">
          <a:extLst>
            <a:ext uri="{FF2B5EF4-FFF2-40B4-BE49-F238E27FC236}">
              <a16:creationId xmlns:a16="http://schemas.microsoft.com/office/drawing/2014/main" id="{7281873D-FDBD-4ACB-B78E-F750DF871759}"/>
            </a:ext>
          </a:extLst>
        </xdr:cNvPr>
        <xdr:cNvGrpSpPr>
          <a:grpSpLocks/>
        </xdr:cNvGrpSpPr>
      </xdr:nvGrpSpPr>
      <xdr:grpSpPr bwMode="auto">
        <a:xfrm>
          <a:off x="2591993" y="9697990"/>
          <a:ext cx="263604" cy="241827"/>
          <a:chOff x="536" y="110"/>
          <a:chExt cx="46" cy="44"/>
        </a:xfrm>
      </xdr:grpSpPr>
      <xdr:pic>
        <xdr:nvPicPr>
          <xdr:cNvPr id="1342" name="Picture 6673" descr="route2">
            <a:extLst>
              <a:ext uri="{FF2B5EF4-FFF2-40B4-BE49-F238E27FC236}">
                <a16:creationId xmlns:a16="http://schemas.microsoft.com/office/drawing/2014/main" id="{AAA29E48-3E97-ACC1-A865-4954E7ACD7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3" name="Text Box 6674">
            <a:extLst>
              <a:ext uri="{FF2B5EF4-FFF2-40B4-BE49-F238E27FC236}">
                <a16:creationId xmlns:a16="http://schemas.microsoft.com/office/drawing/2014/main" id="{9F4C6657-A880-1DD6-B130-EA0BCF9AE3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3</xdr:col>
      <xdr:colOff>658284</xdr:colOff>
      <xdr:row>50</xdr:row>
      <xdr:rowOff>91982</xdr:rowOff>
    </xdr:from>
    <xdr:to>
      <xdr:col>4</xdr:col>
      <xdr:colOff>82549</xdr:colOff>
      <xdr:row>54</xdr:row>
      <xdr:rowOff>6349</xdr:rowOff>
    </xdr:to>
    <xdr:sp macro="" textlink="">
      <xdr:nvSpPr>
        <xdr:cNvPr id="1344" name="Freeform 992">
          <a:extLst>
            <a:ext uri="{FF2B5EF4-FFF2-40B4-BE49-F238E27FC236}">
              <a16:creationId xmlns:a16="http://schemas.microsoft.com/office/drawing/2014/main" id="{E4E5FFBB-AECD-4ED6-9A25-6B52B4EE921D}"/>
            </a:ext>
          </a:extLst>
        </xdr:cNvPr>
        <xdr:cNvSpPr>
          <a:spLocks/>
        </xdr:cNvSpPr>
      </xdr:nvSpPr>
      <xdr:spPr bwMode="auto">
        <a:xfrm>
          <a:off x="2532804" y="8473982"/>
          <a:ext cx="79585" cy="584927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638183</xdr:colOff>
      <xdr:row>62</xdr:row>
      <xdr:rowOff>67733</xdr:rowOff>
    </xdr:from>
    <xdr:ext cx="142063" cy="134786"/>
    <xdr:pic>
      <xdr:nvPicPr>
        <xdr:cNvPr id="1345" name="図 1344">
          <a:extLst>
            <a:ext uri="{FF2B5EF4-FFF2-40B4-BE49-F238E27FC236}">
              <a16:creationId xmlns:a16="http://schemas.microsoft.com/office/drawing/2014/main" id="{AA2E7D26-9997-49AE-8111-BAFB89610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792863" y="10461413"/>
          <a:ext cx="142063" cy="134786"/>
        </a:xfrm>
        <a:prstGeom prst="rect">
          <a:avLst/>
        </a:prstGeom>
      </xdr:spPr>
    </xdr:pic>
    <xdr:clientData/>
  </xdr:oneCellAnchor>
  <xdr:oneCellAnchor>
    <xdr:from>
      <xdr:col>5</xdr:col>
      <xdr:colOff>638175</xdr:colOff>
      <xdr:row>61</xdr:row>
      <xdr:rowOff>31750</xdr:rowOff>
    </xdr:from>
    <xdr:ext cx="135967" cy="153077"/>
    <xdr:pic>
      <xdr:nvPicPr>
        <xdr:cNvPr id="1346" name="図 1345">
          <a:extLst>
            <a:ext uri="{FF2B5EF4-FFF2-40B4-BE49-F238E27FC236}">
              <a16:creationId xmlns:a16="http://schemas.microsoft.com/office/drawing/2014/main" id="{7074A800-ABFC-45AE-BD36-36252387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792855" y="10257790"/>
          <a:ext cx="135967" cy="153077"/>
        </a:xfrm>
        <a:prstGeom prst="rect">
          <a:avLst/>
        </a:prstGeom>
      </xdr:spPr>
    </xdr:pic>
    <xdr:clientData/>
  </xdr:oneCellAnchor>
  <xdr:oneCellAnchor>
    <xdr:from>
      <xdr:col>7</xdr:col>
      <xdr:colOff>585428</xdr:colOff>
      <xdr:row>62</xdr:row>
      <xdr:rowOff>107479</xdr:rowOff>
    </xdr:from>
    <xdr:ext cx="142064" cy="134786"/>
    <xdr:pic>
      <xdr:nvPicPr>
        <xdr:cNvPr id="1347" name="図 1346">
          <a:extLst>
            <a:ext uri="{FF2B5EF4-FFF2-40B4-BE49-F238E27FC236}">
              <a16:creationId xmlns:a16="http://schemas.microsoft.com/office/drawing/2014/main" id="{0BF0E8F9-24FF-41D5-92D0-5817C1214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12648" y="10501159"/>
          <a:ext cx="142064" cy="134786"/>
        </a:xfrm>
        <a:prstGeom prst="rect">
          <a:avLst/>
        </a:prstGeom>
      </xdr:spPr>
    </xdr:pic>
    <xdr:clientData/>
  </xdr:oneCellAnchor>
  <xdr:oneCellAnchor>
    <xdr:from>
      <xdr:col>7</xdr:col>
      <xdr:colOff>604882</xdr:colOff>
      <xdr:row>61</xdr:row>
      <xdr:rowOff>70429</xdr:rowOff>
    </xdr:from>
    <xdr:ext cx="135968" cy="151345"/>
    <xdr:pic>
      <xdr:nvPicPr>
        <xdr:cNvPr id="1348" name="図 1347">
          <a:extLst>
            <a:ext uri="{FF2B5EF4-FFF2-40B4-BE49-F238E27FC236}">
              <a16:creationId xmlns:a16="http://schemas.microsoft.com/office/drawing/2014/main" id="{9280BA1E-8078-4DB6-B4D0-E8F731B9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32102" y="10296469"/>
          <a:ext cx="135968" cy="151345"/>
        </a:xfrm>
        <a:prstGeom prst="rect">
          <a:avLst/>
        </a:prstGeom>
      </xdr:spPr>
    </xdr:pic>
    <xdr:clientData/>
  </xdr:oneCellAnchor>
  <xdr:oneCellAnchor>
    <xdr:from>
      <xdr:col>11</xdr:col>
      <xdr:colOff>631825</xdr:colOff>
      <xdr:row>5</xdr:row>
      <xdr:rowOff>66675</xdr:rowOff>
    </xdr:from>
    <xdr:ext cx="142064" cy="134787"/>
    <xdr:pic>
      <xdr:nvPicPr>
        <xdr:cNvPr id="1349" name="図 1348">
          <a:extLst>
            <a:ext uri="{FF2B5EF4-FFF2-40B4-BE49-F238E27FC236}">
              <a16:creationId xmlns:a16="http://schemas.microsoft.com/office/drawing/2014/main" id="{3CAE2FA4-48B5-4CFC-9BBC-5155F0C4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588885" y="904875"/>
          <a:ext cx="142064" cy="134787"/>
        </a:xfrm>
        <a:prstGeom prst="rect">
          <a:avLst/>
        </a:prstGeom>
      </xdr:spPr>
    </xdr:pic>
    <xdr:clientData/>
  </xdr:oneCellAnchor>
  <xdr:oneCellAnchor>
    <xdr:from>
      <xdr:col>11</xdr:col>
      <xdr:colOff>636596</xdr:colOff>
      <xdr:row>62</xdr:row>
      <xdr:rowOff>124883</xdr:rowOff>
    </xdr:from>
    <xdr:ext cx="142064" cy="134786"/>
    <xdr:pic>
      <xdr:nvPicPr>
        <xdr:cNvPr id="1350" name="図 1349">
          <a:extLst>
            <a:ext uri="{FF2B5EF4-FFF2-40B4-BE49-F238E27FC236}">
              <a16:creationId xmlns:a16="http://schemas.microsoft.com/office/drawing/2014/main" id="{1F68BB11-6767-458B-B51A-794588009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586036" y="10518563"/>
          <a:ext cx="142064" cy="134786"/>
        </a:xfrm>
        <a:prstGeom prst="rect">
          <a:avLst/>
        </a:prstGeom>
      </xdr:spPr>
    </xdr:pic>
    <xdr:clientData/>
  </xdr:oneCellAnchor>
  <xdr:oneCellAnchor>
    <xdr:from>
      <xdr:col>11</xdr:col>
      <xdr:colOff>642938</xdr:colOff>
      <xdr:row>61</xdr:row>
      <xdr:rowOff>88900</xdr:rowOff>
    </xdr:from>
    <xdr:ext cx="135968" cy="153077"/>
    <xdr:pic>
      <xdr:nvPicPr>
        <xdr:cNvPr id="1351" name="図 1350">
          <a:extLst>
            <a:ext uri="{FF2B5EF4-FFF2-40B4-BE49-F238E27FC236}">
              <a16:creationId xmlns:a16="http://schemas.microsoft.com/office/drawing/2014/main" id="{2FDC4C1A-1D39-43E0-B9AE-58452D4EE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592378" y="10314940"/>
          <a:ext cx="135968" cy="153077"/>
        </a:xfrm>
        <a:prstGeom prst="rect">
          <a:avLst/>
        </a:prstGeom>
      </xdr:spPr>
    </xdr:pic>
    <xdr:clientData/>
  </xdr:one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352" name="Text Box 777">
          <a:extLst>
            <a:ext uri="{FF2B5EF4-FFF2-40B4-BE49-F238E27FC236}">
              <a16:creationId xmlns:a16="http://schemas.microsoft.com/office/drawing/2014/main" id="{D18D9FE6-5916-4F71-9CAA-D2EB766F98A4}"/>
            </a:ext>
          </a:extLst>
        </xdr:cNvPr>
        <xdr:cNvSpPr txBox="1">
          <a:spLocks noChangeArrowheads="1"/>
        </xdr:cNvSpPr>
      </xdr:nvSpPr>
      <xdr:spPr bwMode="auto">
        <a:xfrm>
          <a:off x="6642100" y="217360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353" name="Freeform 280">
          <a:extLst>
            <a:ext uri="{FF2B5EF4-FFF2-40B4-BE49-F238E27FC236}">
              <a16:creationId xmlns:a16="http://schemas.microsoft.com/office/drawing/2014/main" id="{7FF4EC22-51A0-4754-9443-3338AF6FB56F}"/>
            </a:ext>
          </a:extLst>
        </xdr:cNvPr>
        <xdr:cNvSpPr>
          <a:spLocks/>
        </xdr:cNvSpPr>
      </xdr:nvSpPr>
      <xdr:spPr bwMode="auto">
        <a:xfrm flipH="1" flipV="1">
          <a:off x="6721475" y="2062480"/>
          <a:ext cx="27895" cy="44005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354" name="Freeform 279">
          <a:extLst>
            <a:ext uri="{FF2B5EF4-FFF2-40B4-BE49-F238E27FC236}">
              <a16:creationId xmlns:a16="http://schemas.microsoft.com/office/drawing/2014/main" id="{B8498521-B700-48E9-BAAC-803F12E4AE50}"/>
            </a:ext>
          </a:extLst>
        </xdr:cNvPr>
        <xdr:cNvSpPr>
          <a:spLocks/>
        </xdr:cNvSpPr>
      </xdr:nvSpPr>
      <xdr:spPr bwMode="auto">
        <a:xfrm>
          <a:off x="6616700" y="2065655"/>
          <a:ext cx="37193" cy="43053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666750</xdr:colOff>
      <xdr:row>13</xdr:row>
      <xdr:rowOff>3175</xdr:rowOff>
    </xdr:from>
    <xdr:ext cx="142064" cy="275006"/>
    <xdr:pic>
      <xdr:nvPicPr>
        <xdr:cNvPr id="1355" name="図 1354">
          <a:extLst>
            <a:ext uri="{FF2B5EF4-FFF2-40B4-BE49-F238E27FC236}">
              <a16:creationId xmlns:a16="http://schemas.microsoft.com/office/drawing/2014/main" id="{55828490-2F16-450E-BE95-A1CCF0DFF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790950" y="2182495"/>
          <a:ext cx="142064" cy="275006"/>
        </a:xfrm>
        <a:prstGeom prst="rect">
          <a:avLst/>
        </a:prstGeom>
      </xdr:spPr>
    </xdr:pic>
    <xdr:clientData/>
  </xdr:oneCellAnchor>
  <xdr:twoCellAnchor>
    <xdr:from>
      <xdr:col>9</xdr:col>
      <xdr:colOff>644525</xdr:colOff>
      <xdr:row>5</xdr:row>
      <xdr:rowOff>12700</xdr:rowOff>
    </xdr:from>
    <xdr:to>
      <xdr:col>10</xdr:col>
      <xdr:colOff>60325</xdr:colOff>
      <xdr:row>5</xdr:row>
      <xdr:rowOff>123825</xdr:rowOff>
    </xdr:to>
    <xdr:sp macro="" textlink="">
      <xdr:nvSpPr>
        <xdr:cNvPr id="1356" name="Oval 383">
          <a:extLst>
            <a:ext uri="{FF2B5EF4-FFF2-40B4-BE49-F238E27FC236}">
              <a16:creationId xmlns:a16="http://schemas.microsoft.com/office/drawing/2014/main" id="{2CE3AD4B-E2A8-4EC2-A3B3-B1A4DE366419}"/>
            </a:ext>
          </a:extLst>
        </xdr:cNvPr>
        <xdr:cNvSpPr>
          <a:spLocks noChangeArrowheads="1"/>
        </xdr:cNvSpPr>
      </xdr:nvSpPr>
      <xdr:spPr bwMode="auto">
        <a:xfrm>
          <a:off x="6321425" y="850900"/>
          <a:ext cx="6350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649542</xdr:colOff>
      <xdr:row>6</xdr:row>
      <xdr:rowOff>1242</xdr:rowOff>
    </xdr:from>
    <xdr:to>
      <xdr:col>10</xdr:col>
      <xdr:colOff>60463</xdr:colOff>
      <xdr:row>6</xdr:row>
      <xdr:rowOff>96906</xdr:rowOff>
    </xdr:to>
    <xdr:sp macro="" textlink="">
      <xdr:nvSpPr>
        <xdr:cNvPr id="1357" name="AutoShape 70">
          <a:extLst>
            <a:ext uri="{FF2B5EF4-FFF2-40B4-BE49-F238E27FC236}">
              <a16:creationId xmlns:a16="http://schemas.microsoft.com/office/drawing/2014/main" id="{7706BA2B-D0FC-4C19-BC46-A4D78B3E8CB6}"/>
            </a:ext>
          </a:extLst>
        </xdr:cNvPr>
        <xdr:cNvSpPr>
          <a:spLocks noChangeArrowheads="1"/>
        </xdr:cNvSpPr>
      </xdr:nvSpPr>
      <xdr:spPr bwMode="auto">
        <a:xfrm>
          <a:off x="6326442" y="1007082"/>
          <a:ext cx="5862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650875</xdr:colOff>
      <xdr:row>6</xdr:row>
      <xdr:rowOff>142875</xdr:rowOff>
    </xdr:from>
    <xdr:ext cx="111582" cy="116498"/>
    <xdr:pic>
      <xdr:nvPicPr>
        <xdr:cNvPr id="1358" name="図 1357">
          <a:extLst>
            <a:ext uri="{FF2B5EF4-FFF2-40B4-BE49-F238E27FC236}">
              <a16:creationId xmlns:a16="http://schemas.microsoft.com/office/drawing/2014/main" id="{1E4C720F-B651-4C37-A142-9D74AB9DF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327775" y="1148715"/>
          <a:ext cx="111582" cy="116498"/>
        </a:xfrm>
        <a:prstGeom prst="rect">
          <a:avLst/>
        </a:prstGeom>
      </xdr:spPr>
    </xdr:pic>
    <xdr:clientData/>
  </xdr:oneCellAnchor>
  <xdr:oneCellAnchor>
    <xdr:from>
      <xdr:col>7</xdr:col>
      <xdr:colOff>633407</xdr:colOff>
      <xdr:row>13</xdr:row>
      <xdr:rowOff>139645</xdr:rowOff>
    </xdr:from>
    <xdr:ext cx="136545" cy="117652"/>
    <xdr:pic>
      <xdr:nvPicPr>
        <xdr:cNvPr id="1359" name="図 1358">
          <a:extLst>
            <a:ext uri="{FF2B5EF4-FFF2-40B4-BE49-F238E27FC236}">
              <a16:creationId xmlns:a16="http://schemas.microsoft.com/office/drawing/2014/main" id="{A0A6D966-EAF9-43BB-B7AF-F11757C9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60627" y="2318965"/>
          <a:ext cx="136545" cy="117652"/>
        </a:xfrm>
        <a:prstGeom prst="rect">
          <a:avLst/>
        </a:prstGeom>
      </xdr:spPr>
    </xdr:pic>
    <xdr:clientData/>
  </xdr:oneCellAnchor>
  <xdr:twoCellAnchor>
    <xdr:from>
      <xdr:col>7</xdr:col>
      <xdr:colOff>658084</xdr:colOff>
      <xdr:row>12</xdr:row>
      <xdr:rowOff>91289</xdr:rowOff>
    </xdr:from>
    <xdr:to>
      <xdr:col>8</xdr:col>
      <xdr:colOff>75930</xdr:colOff>
      <xdr:row>13</xdr:row>
      <xdr:rowOff>58434</xdr:rowOff>
    </xdr:to>
    <xdr:sp macro="" textlink="">
      <xdr:nvSpPr>
        <xdr:cNvPr id="1360" name="Oval 383">
          <a:extLst>
            <a:ext uri="{FF2B5EF4-FFF2-40B4-BE49-F238E27FC236}">
              <a16:creationId xmlns:a16="http://schemas.microsoft.com/office/drawing/2014/main" id="{C0494779-6F9A-40EF-A638-F369FA9DBB8A}"/>
            </a:ext>
          </a:extLst>
        </xdr:cNvPr>
        <xdr:cNvSpPr>
          <a:spLocks noChangeArrowheads="1"/>
        </xdr:cNvSpPr>
      </xdr:nvSpPr>
      <xdr:spPr bwMode="auto">
        <a:xfrm>
          <a:off x="5062444" y="2102969"/>
          <a:ext cx="73166" cy="134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558802</xdr:colOff>
      <xdr:row>15</xdr:row>
      <xdr:rowOff>135468</xdr:rowOff>
    </xdr:from>
    <xdr:ext cx="136817" cy="117652"/>
    <xdr:pic>
      <xdr:nvPicPr>
        <xdr:cNvPr id="1361" name="図 1360">
          <a:extLst>
            <a:ext uri="{FF2B5EF4-FFF2-40B4-BE49-F238E27FC236}">
              <a16:creationId xmlns:a16="http://schemas.microsoft.com/office/drawing/2014/main" id="{53ABFD1C-0737-4E0E-BD69-779D2BD3E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91262" y="2650068"/>
          <a:ext cx="136817" cy="117652"/>
        </a:xfrm>
        <a:prstGeom prst="rect">
          <a:avLst/>
        </a:prstGeom>
      </xdr:spPr>
    </xdr:pic>
    <xdr:clientData/>
  </xdr:oneCellAnchor>
  <xdr:oneCellAnchor>
    <xdr:from>
      <xdr:col>3</xdr:col>
      <xdr:colOff>700841</xdr:colOff>
      <xdr:row>11</xdr:row>
      <xdr:rowOff>45410</xdr:rowOff>
    </xdr:from>
    <xdr:ext cx="43300" cy="1072836"/>
    <xdr:pic>
      <xdr:nvPicPr>
        <xdr:cNvPr id="1362" name="図 1361">
          <a:extLst>
            <a:ext uri="{FF2B5EF4-FFF2-40B4-BE49-F238E27FC236}">
              <a16:creationId xmlns:a16="http://schemas.microsoft.com/office/drawing/2014/main" id="{5E76C016-1476-4DCF-964E-0C620938C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734065">
          <a:off x="2529641" y="1889450"/>
          <a:ext cx="43300" cy="1072836"/>
        </a:xfrm>
        <a:prstGeom prst="rect">
          <a:avLst/>
        </a:prstGeom>
      </xdr:spPr>
    </xdr:pic>
    <xdr:clientData/>
  </xdr:oneCellAnchor>
  <xdr:oneCellAnchor>
    <xdr:from>
      <xdr:col>3</xdr:col>
      <xdr:colOff>582216</xdr:colOff>
      <xdr:row>15</xdr:row>
      <xdr:rowOff>152794</xdr:rowOff>
    </xdr:from>
    <xdr:ext cx="158236" cy="167331"/>
    <xdr:pic>
      <xdr:nvPicPr>
        <xdr:cNvPr id="1363" name="図 1362">
          <a:extLst>
            <a:ext uri="{FF2B5EF4-FFF2-40B4-BE49-F238E27FC236}">
              <a16:creationId xmlns:a16="http://schemas.microsoft.com/office/drawing/2014/main" id="{A6E01478-E3E0-45BA-A31F-EF66A495F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479596" y="2667394"/>
          <a:ext cx="158236" cy="167331"/>
        </a:xfrm>
        <a:prstGeom prst="rect">
          <a:avLst/>
        </a:prstGeom>
      </xdr:spPr>
    </xdr:pic>
    <xdr:clientData/>
  </xdr:oneCellAnchor>
  <xdr:oneCellAnchor>
    <xdr:from>
      <xdr:col>3</xdr:col>
      <xdr:colOff>467123</xdr:colOff>
      <xdr:row>9</xdr:row>
      <xdr:rowOff>7942</xdr:rowOff>
    </xdr:from>
    <xdr:ext cx="225424" cy="134992"/>
    <xdr:sp macro="" textlink="">
      <xdr:nvSpPr>
        <xdr:cNvPr id="1364" name="Text Box 1194">
          <a:extLst>
            <a:ext uri="{FF2B5EF4-FFF2-40B4-BE49-F238E27FC236}">
              <a16:creationId xmlns:a16="http://schemas.microsoft.com/office/drawing/2014/main" id="{B9156330-32C0-414A-BBD7-B3E04DA6912C}"/>
            </a:ext>
          </a:extLst>
        </xdr:cNvPr>
        <xdr:cNvSpPr txBox="1">
          <a:spLocks noChangeArrowheads="1"/>
        </xdr:cNvSpPr>
      </xdr:nvSpPr>
      <xdr:spPr bwMode="auto">
        <a:xfrm>
          <a:off x="2364503" y="1516702"/>
          <a:ext cx="225424" cy="1349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9</xdr:col>
      <xdr:colOff>656159</xdr:colOff>
      <xdr:row>12</xdr:row>
      <xdr:rowOff>27777</xdr:rowOff>
    </xdr:from>
    <xdr:ext cx="158237" cy="163228"/>
    <xdr:pic>
      <xdr:nvPicPr>
        <xdr:cNvPr id="1365" name="図 1364">
          <a:extLst>
            <a:ext uri="{FF2B5EF4-FFF2-40B4-BE49-F238E27FC236}">
              <a16:creationId xmlns:a16="http://schemas.microsoft.com/office/drawing/2014/main" id="{7EC2F669-5C0D-40AB-8965-C847B8797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25439" y="2039457"/>
          <a:ext cx="158237" cy="163228"/>
        </a:xfrm>
        <a:prstGeom prst="rect">
          <a:avLst/>
        </a:prstGeom>
      </xdr:spPr>
    </xdr:pic>
    <xdr:clientData/>
  </xdr:oneCellAnchor>
  <xdr:twoCellAnchor>
    <xdr:from>
      <xdr:col>10</xdr:col>
      <xdr:colOff>355793</xdr:colOff>
      <xdr:row>11</xdr:row>
      <xdr:rowOff>160444</xdr:rowOff>
    </xdr:from>
    <xdr:to>
      <xdr:col>10</xdr:col>
      <xdr:colOff>372724</xdr:colOff>
      <xdr:row>16</xdr:row>
      <xdr:rowOff>97327</xdr:rowOff>
    </xdr:to>
    <xdr:sp macro="" textlink="">
      <xdr:nvSpPr>
        <xdr:cNvPr id="1366" name="Line 781">
          <a:extLst>
            <a:ext uri="{FF2B5EF4-FFF2-40B4-BE49-F238E27FC236}">
              <a16:creationId xmlns:a16="http://schemas.microsoft.com/office/drawing/2014/main" id="{CF5BE5AE-79F0-4462-A1C4-E1BA01777673}"/>
            </a:ext>
          </a:extLst>
        </xdr:cNvPr>
        <xdr:cNvSpPr>
          <a:spLocks noChangeShapeType="1"/>
        </xdr:cNvSpPr>
      </xdr:nvSpPr>
      <xdr:spPr bwMode="auto">
        <a:xfrm flipH="1" flipV="1">
          <a:off x="6680393" y="2004484"/>
          <a:ext cx="16931" cy="7750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367" name="Oval 782">
          <a:extLst>
            <a:ext uri="{FF2B5EF4-FFF2-40B4-BE49-F238E27FC236}">
              <a16:creationId xmlns:a16="http://schemas.microsoft.com/office/drawing/2014/main" id="{9D1C37A4-1022-48D9-B45C-A445A8C1F303}"/>
            </a:ext>
          </a:extLst>
        </xdr:cNvPr>
        <xdr:cNvSpPr>
          <a:spLocks noChangeArrowheads="1"/>
        </xdr:cNvSpPr>
      </xdr:nvSpPr>
      <xdr:spPr bwMode="auto">
        <a:xfrm>
          <a:off x="6322644" y="2533651"/>
          <a:ext cx="424961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12</xdr:col>
      <xdr:colOff>19243</xdr:colOff>
      <xdr:row>32</xdr:row>
      <xdr:rowOff>9621</xdr:rowOff>
    </xdr:from>
    <xdr:ext cx="167334" cy="138357"/>
    <xdr:pic>
      <xdr:nvPicPr>
        <xdr:cNvPr id="1368" name="図 1367">
          <a:extLst>
            <a:ext uri="{FF2B5EF4-FFF2-40B4-BE49-F238E27FC236}">
              <a16:creationId xmlns:a16="http://schemas.microsoft.com/office/drawing/2014/main" id="{E2142522-55CC-4781-B1A1-BDFA1673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08763" y="5374101"/>
          <a:ext cx="167334" cy="138357"/>
        </a:xfrm>
        <a:prstGeom prst="rect">
          <a:avLst/>
        </a:prstGeom>
      </xdr:spPr>
    </xdr:pic>
    <xdr:clientData/>
  </xdr:oneCellAnchor>
  <xdr:oneCellAnchor>
    <xdr:from>
      <xdr:col>7</xdr:col>
      <xdr:colOff>685237</xdr:colOff>
      <xdr:row>53</xdr:row>
      <xdr:rowOff>139108</xdr:rowOff>
    </xdr:from>
    <xdr:ext cx="142064" cy="134787"/>
    <xdr:pic>
      <xdr:nvPicPr>
        <xdr:cNvPr id="1369" name="図 1368">
          <a:extLst>
            <a:ext uri="{FF2B5EF4-FFF2-40B4-BE49-F238E27FC236}">
              <a16:creationId xmlns:a16="http://schemas.microsoft.com/office/drawing/2014/main" id="{7915D7A0-5F13-42DE-B9EB-63FDCFA0B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59117" y="9024028"/>
          <a:ext cx="142064" cy="134787"/>
        </a:xfrm>
        <a:prstGeom prst="rect">
          <a:avLst/>
        </a:prstGeom>
      </xdr:spPr>
    </xdr:pic>
    <xdr:clientData/>
  </xdr:oneCellAnchor>
  <xdr:oneCellAnchor>
    <xdr:from>
      <xdr:col>7</xdr:col>
      <xdr:colOff>690114</xdr:colOff>
      <xdr:row>52</xdr:row>
      <xdr:rowOff>103125</xdr:rowOff>
    </xdr:from>
    <xdr:ext cx="135968" cy="153076"/>
    <xdr:pic>
      <xdr:nvPicPr>
        <xdr:cNvPr id="1370" name="図 1369">
          <a:extLst>
            <a:ext uri="{FF2B5EF4-FFF2-40B4-BE49-F238E27FC236}">
              <a16:creationId xmlns:a16="http://schemas.microsoft.com/office/drawing/2014/main" id="{4C2D49C0-9794-4EFC-870C-CA421AFA6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56374" y="8820405"/>
          <a:ext cx="135968" cy="153076"/>
        </a:xfrm>
        <a:prstGeom prst="rect">
          <a:avLst/>
        </a:prstGeom>
      </xdr:spPr>
    </xdr:pic>
    <xdr:clientData/>
  </xdr:oneCellAnchor>
  <xdr:oneCellAnchor>
    <xdr:from>
      <xdr:col>9</xdr:col>
      <xdr:colOff>648066</xdr:colOff>
      <xdr:row>54</xdr:row>
      <xdr:rowOff>10583</xdr:rowOff>
    </xdr:from>
    <xdr:ext cx="142064" cy="128027"/>
    <xdr:pic>
      <xdr:nvPicPr>
        <xdr:cNvPr id="1371" name="図 1370">
          <a:extLst>
            <a:ext uri="{FF2B5EF4-FFF2-40B4-BE49-F238E27FC236}">
              <a16:creationId xmlns:a16="http://schemas.microsoft.com/office/drawing/2014/main" id="{8D691249-1E9B-494C-A38D-0EE7C244E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24966" y="9063143"/>
          <a:ext cx="142064" cy="128027"/>
        </a:xfrm>
        <a:prstGeom prst="rect">
          <a:avLst/>
        </a:prstGeom>
      </xdr:spPr>
    </xdr:pic>
    <xdr:clientData/>
  </xdr:oneCellAnchor>
  <xdr:oneCellAnchor>
    <xdr:from>
      <xdr:col>9</xdr:col>
      <xdr:colOff>654050</xdr:colOff>
      <xdr:row>52</xdr:row>
      <xdr:rowOff>114300</xdr:rowOff>
    </xdr:from>
    <xdr:ext cx="135968" cy="153076"/>
    <xdr:pic>
      <xdr:nvPicPr>
        <xdr:cNvPr id="1372" name="図 1371">
          <a:extLst>
            <a:ext uri="{FF2B5EF4-FFF2-40B4-BE49-F238E27FC236}">
              <a16:creationId xmlns:a16="http://schemas.microsoft.com/office/drawing/2014/main" id="{1596D9F0-E783-4964-89C2-19FF2A199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323330" y="8831580"/>
          <a:ext cx="135968" cy="153076"/>
        </a:xfrm>
        <a:prstGeom prst="rect">
          <a:avLst/>
        </a:prstGeom>
      </xdr:spPr>
    </xdr:pic>
    <xdr:clientData/>
  </xdr:oneCellAnchor>
  <xdr:oneCellAnchor>
    <xdr:from>
      <xdr:col>1</xdr:col>
      <xdr:colOff>637245</xdr:colOff>
      <xdr:row>7</xdr:row>
      <xdr:rowOff>83654</xdr:rowOff>
    </xdr:from>
    <xdr:ext cx="142063" cy="134070"/>
    <xdr:pic>
      <xdr:nvPicPr>
        <xdr:cNvPr id="1373" name="図 1372">
          <a:extLst>
            <a:ext uri="{FF2B5EF4-FFF2-40B4-BE49-F238E27FC236}">
              <a16:creationId xmlns:a16="http://schemas.microsoft.com/office/drawing/2014/main" id="{C894F8AB-0221-4955-AD21-B0207A8A6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62085" y="1257134"/>
          <a:ext cx="142063" cy="134070"/>
        </a:xfrm>
        <a:prstGeom prst="rect">
          <a:avLst/>
        </a:prstGeom>
      </xdr:spPr>
    </xdr:pic>
    <xdr:clientData/>
  </xdr:oneCellAnchor>
  <xdr:oneCellAnchor>
    <xdr:from>
      <xdr:col>18</xdr:col>
      <xdr:colOff>53047</xdr:colOff>
      <xdr:row>46</xdr:row>
      <xdr:rowOff>52003</xdr:rowOff>
    </xdr:from>
    <xdr:ext cx="510789" cy="101271"/>
    <xdr:sp macro="" textlink="">
      <xdr:nvSpPr>
        <xdr:cNvPr id="1374" name="Text Box 724">
          <a:extLst>
            <a:ext uri="{FF2B5EF4-FFF2-40B4-BE49-F238E27FC236}">
              <a16:creationId xmlns:a16="http://schemas.microsoft.com/office/drawing/2014/main" id="{2C852ACD-8DEB-46BA-ACD2-1BFCE9FC8871}"/>
            </a:ext>
          </a:extLst>
        </xdr:cNvPr>
        <xdr:cNvSpPr txBox="1">
          <a:spLocks noChangeArrowheads="1"/>
        </xdr:cNvSpPr>
      </xdr:nvSpPr>
      <xdr:spPr bwMode="auto">
        <a:xfrm>
          <a:off x="11437327" y="776344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581025</xdr:colOff>
      <xdr:row>45</xdr:row>
      <xdr:rowOff>159624</xdr:rowOff>
    </xdr:from>
    <xdr:to>
      <xdr:col>18</xdr:col>
      <xdr:colOff>647700</xdr:colOff>
      <xdr:row>47</xdr:row>
      <xdr:rowOff>34814</xdr:rowOff>
    </xdr:to>
    <xdr:grpSp>
      <xdr:nvGrpSpPr>
        <xdr:cNvPr id="1375" name="Group 676">
          <a:extLst>
            <a:ext uri="{FF2B5EF4-FFF2-40B4-BE49-F238E27FC236}">
              <a16:creationId xmlns:a16="http://schemas.microsoft.com/office/drawing/2014/main" id="{DFD273C3-7D7B-4A1C-96E3-EBB3A7BAF54C}"/>
            </a:ext>
          </a:extLst>
        </xdr:cNvPr>
        <xdr:cNvGrpSpPr>
          <a:grpSpLocks/>
        </xdr:cNvGrpSpPr>
      </xdr:nvGrpSpPr>
      <xdr:grpSpPr bwMode="auto">
        <a:xfrm>
          <a:off x="11955719" y="8160624"/>
          <a:ext cx="773368" cy="231609"/>
          <a:chOff x="1389" y="516"/>
          <a:chExt cx="43" cy="21"/>
        </a:xfrm>
      </xdr:grpSpPr>
      <xdr:sp macro="" textlink="">
        <xdr:nvSpPr>
          <xdr:cNvPr id="1376" name="Freeform 677">
            <a:extLst>
              <a:ext uri="{FF2B5EF4-FFF2-40B4-BE49-F238E27FC236}">
                <a16:creationId xmlns:a16="http://schemas.microsoft.com/office/drawing/2014/main" id="{AF9EEB3C-AC6A-58E8-71B2-D8B4DFAAD3F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7" name="Freeform 678">
            <a:extLst>
              <a:ext uri="{FF2B5EF4-FFF2-40B4-BE49-F238E27FC236}">
                <a16:creationId xmlns:a16="http://schemas.microsoft.com/office/drawing/2014/main" id="{90DC0257-B7E6-85C1-EA62-2C1E365A968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588470</xdr:colOff>
      <xdr:row>43</xdr:row>
      <xdr:rowOff>109483</xdr:rowOff>
    </xdr:from>
    <xdr:ext cx="121931" cy="127704"/>
    <xdr:pic>
      <xdr:nvPicPr>
        <xdr:cNvPr id="1378" name="図 1377">
          <a:extLst>
            <a:ext uri="{FF2B5EF4-FFF2-40B4-BE49-F238E27FC236}">
              <a16:creationId xmlns:a16="http://schemas.microsoft.com/office/drawing/2014/main" id="{8CCF5D92-6484-4A94-8821-56CFB770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075370" y="7318003"/>
          <a:ext cx="121931" cy="127704"/>
        </a:xfrm>
        <a:prstGeom prst="rect">
          <a:avLst/>
        </a:prstGeom>
      </xdr:spPr>
    </xdr:pic>
    <xdr:clientData/>
  </xdr:oneCellAnchor>
  <xdr:oneCellAnchor>
    <xdr:from>
      <xdr:col>17</xdr:col>
      <xdr:colOff>689726</xdr:colOff>
      <xdr:row>44</xdr:row>
      <xdr:rowOff>1</xdr:rowOff>
    </xdr:from>
    <xdr:ext cx="621330" cy="114956"/>
    <xdr:sp macro="" textlink="">
      <xdr:nvSpPr>
        <xdr:cNvPr id="1379" name="Text Box 724">
          <a:extLst>
            <a:ext uri="{FF2B5EF4-FFF2-40B4-BE49-F238E27FC236}">
              <a16:creationId xmlns:a16="http://schemas.microsoft.com/office/drawing/2014/main" id="{684E5DE0-125F-41F5-A251-8C4A92911EA6}"/>
            </a:ext>
          </a:extLst>
        </xdr:cNvPr>
        <xdr:cNvSpPr txBox="1">
          <a:spLocks noChangeArrowheads="1"/>
        </xdr:cNvSpPr>
      </xdr:nvSpPr>
      <xdr:spPr bwMode="auto">
        <a:xfrm>
          <a:off x="11380586" y="737616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397858</xdr:colOff>
      <xdr:row>44</xdr:row>
      <xdr:rowOff>71164</xdr:rowOff>
    </xdr:from>
    <xdr:to>
      <xdr:col>18</xdr:col>
      <xdr:colOff>585733</xdr:colOff>
      <xdr:row>46</xdr:row>
      <xdr:rowOff>79374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E9CE928F-CD5B-442A-ABDB-6F23EE51E762}"/>
            </a:ext>
          </a:extLst>
        </xdr:cNvPr>
        <xdr:cNvSpPr/>
      </xdr:nvSpPr>
      <xdr:spPr bwMode="auto">
        <a:xfrm>
          <a:off x="11782138" y="7447324"/>
          <a:ext cx="187875" cy="3434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550151</xdr:colOff>
      <xdr:row>43</xdr:row>
      <xdr:rowOff>164225</xdr:rowOff>
    </xdr:from>
    <xdr:to>
      <xdr:col>18</xdr:col>
      <xdr:colOff>607168</xdr:colOff>
      <xdr:row>44</xdr:row>
      <xdr:rowOff>135195</xdr:rowOff>
    </xdr:to>
    <xdr:grpSp>
      <xdr:nvGrpSpPr>
        <xdr:cNvPr id="1381" name="Group 676">
          <a:extLst>
            <a:ext uri="{FF2B5EF4-FFF2-40B4-BE49-F238E27FC236}">
              <a16:creationId xmlns:a16="http://schemas.microsoft.com/office/drawing/2014/main" id="{7A023B5F-EAAE-4ED2-B6DF-8FE20D765AB2}"/>
            </a:ext>
          </a:extLst>
        </xdr:cNvPr>
        <xdr:cNvGrpSpPr>
          <a:grpSpLocks/>
        </xdr:cNvGrpSpPr>
      </xdr:nvGrpSpPr>
      <xdr:grpSpPr bwMode="auto">
        <a:xfrm>
          <a:off x="11924845" y="7808806"/>
          <a:ext cx="763710" cy="149179"/>
          <a:chOff x="1389" y="516"/>
          <a:chExt cx="43" cy="21"/>
        </a:xfrm>
      </xdr:grpSpPr>
      <xdr:sp macro="" textlink="">
        <xdr:nvSpPr>
          <xdr:cNvPr id="1382" name="Freeform 677">
            <a:extLst>
              <a:ext uri="{FF2B5EF4-FFF2-40B4-BE49-F238E27FC236}">
                <a16:creationId xmlns:a16="http://schemas.microsoft.com/office/drawing/2014/main" id="{6FCC1DC3-ECF9-4CDE-3D7B-9C551DE4F55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3" name="Freeform 678">
            <a:extLst>
              <a:ext uri="{FF2B5EF4-FFF2-40B4-BE49-F238E27FC236}">
                <a16:creationId xmlns:a16="http://schemas.microsoft.com/office/drawing/2014/main" id="{63F331CF-859C-0E3A-0EB9-29D9C5FCDCE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459818</xdr:colOff>
      <xdr:row>44</xdr:row>
      <xdr:rowOff>65688</xdr:rowOff>
    </xdr:from>
    <xdr:to>
      <xdr:col>18</xdr:col>
      <xdr:colOff>663018</xdr:colOff>
      <xdr:row>44</xdr:row>
      <xdr:rowOff>65688</xdr:rowOff>
    </xdr:to>
    <xdr:sp macro="" textlink="">
      <xdr:nvSpPr>
        <xdr:cNvPr id="1384" name="Line 671">
          <a:extLst>
            <a:ext uri="{FF2B5EF4-FFF2-40B4-BE49-F238E27FC236}">
              <a16:creationId xmlns:a16="http://schemas.microsoft.com/office/drawing/2014/main" id="{BCE65CAA-7C9F-4799-97C5-8177B039EBAE}"/>
            </a:ext>
          </a:extLst>
        </xdr:cNvPr>
        <xdr:cNvSpPr>
          <a:spLocks noChangeShapeType="1"/>
        </xdr:cNvSpPr>
      </xdr:nvSpPr>
      <xdr:spPr bwMode="auto">
        <a:xfrm>
          <a:off x="11211638" y="7441848"/>
          <a:ext cx="805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332627</xdr:colOff>
      <xdr:row>43</xdr:row>
      <xdr:rowOff>158750</xdr:rowOff>
    </xdr:from>
    <xdr:to>
      <xdr:col>17</xdr:col>
      <xdr:colOff>511833</xdr:colOff>
      <xdr:row>46</xdr:row>
      <xdr:rowOff>141220</xdr:rowOff>
    </xdr:to>
    <xdr:sp macro="" textlink="">
      <xdr:nvSpPr>
        <xdr:cNvPr id="1385" name="Oval 672">
          <a:extLst>
            <a:ext uri="{FF2B5EF4-FFF2-40B4-BE49-F238E27FC236}">
              <a16:creationId xmlns:a16="http://schemas.microsoft.com/office/drawing/2014/main" id="{290976C7-8F6B-48B6-BAE8-5031342085D8}"/>
            </a:ext>
          </a:extLst>
        </xdr:cNvPr>
        <xdr:cNvSpPr>
          <a:spLocks noChangeArrowheads="1"/>
        </xdr:cNvSpPr>
      </xdr:nvSpPr>
      <xdr:spPr bwMode="auto">
        <a:xfrm>
          <a:off x="11084447" y="7367270"/>
          <a:ext cx="179206" cy="4853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46</xdr:row>
      <xdr:rowOff>92949</xdr:rowOff>
    </xdr:from>
    <xdr:to>
      <xdr:col>18</xdr:col>
      <xdr:colOff>352425</xdr:colOff>
      <xdr:row>48</xdr:row>
      <xdr:rowOff>102474</xdr:rowOff>
    </xdr:to>
    <xdr:sp macro="" textlink="">
      <xdr:nvSpPr>
        <xdr:cNvPr id="1386" name="Freeform 668">
          <a:extLst>
            <a:ext uri="{FF2B5EF4-FFF2-40B4-BE49-F238E27FC236}">
              <a16:creationId xmlns:a16="http://schemas.microsoft.com/office/drawing/2014/main" id="{4F9EADC2-2DB3-4D62-B551-3B8918114D4A}"/>
            </a:ext>
          </a:extLst>
        </xdr:cNvPr>
        <xdr:cNvSpPr>
          <a:spLocks/>
        </xdr:cNvSpPr>
      </xdr:nvSpPr>
      <xdr:spPr bwMode="auto">
        <a:xfrm>
          <a:off x="11161395" y="7804389"/>
          <a:ext cx="575310" cy="34480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328477</xdr:colOff>
      <xdr:row>3</xdr:row>
      <xdr:rowOff>139505</xdr:rowOff>
    </xdr:from>
    <xdr:to>
      <xdr:col>7</xdr:col>
      <xdr:colOff>472781</xdr:colOff>
      <xdr:row>4</xdr:row>
      <xdr:rowOff>91402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452EBB51-0B49-44EB-A641-8AB9CCDC75FD}"/>
            </a:ext>
          </a:extLst>
        </xdr:cNvPr>
        <xdr:cNvSpPr/>
      </xdr:nvSpPr>
      <xdr:spPr bwMode="auto">
        <a:xfrm>
          <a:off x="4755697" y="642425"/>
          <a:ext cx="144304" cy="1195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1388" name="Text Box 1300">
          <a:extLst>
            <a:ext uri="{FF2B5EF4-FFF2-40B4-BE49-F238E27FC236}">
              <a16:creationId xmlns:a16="http://schemas.microsoft.com/office/drawing/2014/main" id="{9FE6788B-D9FC-468B-A624-F47CA1C474F2}"/>
            </a:ext>
          </a:extLst>
        </xdr:cNvPr>
        <xdr:cNvSpPr txBox="1">
          <a:spLocks noChangeArrowheads="1"/>
        </xdr:cNvSpPr>
      </xdr:nvSpPr>
      <xdr:spPr bwMode="auto">
        <a:xfrm>
          <a:off x="3150684" y="781204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620562</xdr:colOff>
      <xdr:row>12</xdr:row>
      <xdr:rowOff>91397</xdr:rowOff>
    </xdr:from>
    <xdr:ext cx="183388" cy="183024"/>
    <xdr:pic>
      <xdr:nvPicPr>
        <xdr:cNvPr id="1389" name="図 1388">
          <a:extLst>
            <a:ext uri="{FF2B5EF4-FFF2-40B4-BE49-F238E27FC236}">
              <a16:creationId xmlns:a16="http://schemas.microsoft.com/office/drawing/2014/main" id="{7D1089D8-6522-48EC-86AA-B802C0649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42542" y="2103077"/>
          <a:ext cx="183388" cy="183024"/>
        </a:xfrm>
        <a:prstGeom prst="rect">
          <a:avLst/>
        </a:prstGeom>
      </xdr:spPr>
    </xdr:pic>
    <xdr:clientData/>
  </xdr:oneCellAnchor>
  <xdr:oneCellAnchor>
    <xdr:from>
      <xdr:col>13</xdr:col>
      <xdr:colOff>630182</xdr:colOff>
      <xdr:row>13</xdr:row>
      <xdr:rowOff>139504</xdr:rowOff>
    </xdr:from>
    <xdr:ext cx="166713" cy="151345"/>
    <xdr:pic>
      <xdr:nvPicPr>
        <xdr:cNvPr id="1390" name="図 1389">
          <a:extLst>
            <a:ext uri="{FF2B5EF4-FFF2-40B4-BE49-F238E27FC236}">
              <a16:creationId xmlns:a16="http://schemas.microsoft.com/office/drawing/2014/main" id="{CCC4ACD2-95C9-46C9-89D7-EE2C422AE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52162" y="2318824"/>
          <a:ext cx="166713" cy="151345"/>
        </a:xfrm>
        <a:prstGeom prst="rect">
          <a:avLst/>
        </a:prstGeom>
      </xdr:spPr>
    </xdr:pic>
    <xdr:clientData/>
  </xdr:oneCellAnchor>
  <xdr:oneCellAnchor>
    <xdr:from>
      <xdr:col>11</xdr:col>
      <xdr:colOff>615752</xdr:colOff>
      <xdr:row>13</xdr:row>
      <xdr:rowOff>9352</xdr:rowOff>
    </xdr:from>
    <xdr:ext cx="183387" cy="183024"/>
    <xdr:pic>
      <xdr:nvPicPr>
        <xdr:cNvPr id="1391" name="図 1390">
          <a:extLst>
            <a:ext uri="{FF2B5EF4-FFF2-40B4-BE49-F238E27FC236}">
              <a16:creationId xmlns:a16="http://schemas.microsoft.com/office/drawing/2014/main" id="{F88ECB95-F340-4F41-8E65-F472FAC39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572812" y="2188672"/>
          <a:ext cx="183387" cy="183024"/>
        </a:xfrm>
        <a:prstGeom prst="rect">
          <a:avLst/>
        </a:prstGeom>
      </xdr:spPr>
    </xdr:pic>
    <xdr:clientData/>
  </xdr:oneCellAnchor>
  <xdr:oneCellAnchor>
    <xdr:from>
      <xdr:col>11</xdr:col>
      <xdr:colOff>631325</xdr:colOff>
      <xdr:row>14</xdr:row>
      <xdr:rowOff>33734</xdr:rowOff>
    </xdr:from>
    <xdr:ext cx="160844" cy="164320"/>
    <xdr:pic>
      <xdr:nvPicPr>
        <xdr:cNvPr id="1392" name="図 1391">
          <a:extLst>
            <a:ext uri="{FF2B5EF4-FFF2-40B4-BE49-F238E27FC236}">
              <a16:creationId xmlns:a16="http://schemas.microsoft.com/office/drawing/2014/main" id="{47CD2A8F-2A6D-43DE-B08A-EE7CF7CBE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588385" y="2380694"/>
          <a:ext cx="160844" cy="164320"/>
        </a:xfrm>
        <a:prstGeom prst="rect">
          <a:avLst/>
        </a:prstGeom>
      </xdr:spPr>
    </xdr:pic>
    <xdr:clientData/>
  </xdr:oneCellAnchor>
  <xdr:oneCellAnchor>
    <xdr:from>
      <xdr:col>17</xdr:col>
      <xdr:colOff>205950</xdr:colOff>
      <xdr:row>3</xdr:row>
      <xdr:rowOff>65749</xdr:rowOff>
    </xdr:from>
    <xdr:ext cx="283687" cy="242248"/>
    <xdr:grpSp>
      <xdr:nvGrpSpPr>
        <xdr:cNvPr id="1393" name="Group 6672">
          <a:extLst>
            <a:ext uri="{FF2B5EF4-FFF2-40B4-BE49-F238E27FC236}">
              <a16:creationId xmlns:a16="http://schemas.microsoft.com/office/drawing/2014/main" id="{E5859CA1-B4DB-4F6D-910D-A07B9BD24AE3}"/>
            </a:ext>
          </a:extLst>
        </xdr:cNvPr>
        <xdr:cNvGrpSpPr>
          <a:grpSpLocks/>
        </xdr:cNvGrpSpPr>
      </xdr:nvGrpSpPr>
      <xdr:grpSpPr bwMode="auto">
        <a:xfrm>
          <a:off x="11580644" y="600378"/>
          <a:ext cx="283687" cy="242248"/>
          <a:chOff x="536" y="110"/>
          <a:chExt cx="46" cy="44"/>
        </a:xfrm>
      </xdr:grpSpPr>
      <xdr:pic>
        <xdr:nvPicPr>
          <xdr:cNvPr id="1394" name="Picture 6673" descr="route2">
            <a:extLst>
              <a:ext uri="{FF2B5EF4-FFF2-40B4-BE49-F238E27FC236}">
                <a16:creationId xmlns:a16="http://schemas.microsoft.com/office/drawing/2014/main" id="{B2E94DAF-FD7D-40BA-4C99-8F9AEE0D9B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5" name="Text Box 6674">
            <a:extLst>
              <a:ext uri="{FF2B5EF4-FFF2-40B4-BE49-F238E27FC236}">
                <a16:creationId xmlns:a16="http://schemas.microsoft.com/office/drawing/2014/main" id="{008208F6-4664-F40F-0FC9-2670D6732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15</xdr:col>
      <xdr:colOff>630116</xdr:colOff>
      <xdr:row>7</xdr:row>
      <xdr:rowOff>30181</xdr:rowOff>
    </xdr:from>
    <xdr:to>
      <xdr:col>16</xdr:col>
      <xdr:colOff>48817</xdr:colOff>
      <xdr:row>7</xdr:row>
      <xdr:rowOff>155454</xdr:rowOff>
    </xdr:to>
    <xdr:sp macro="" textlink="">
      <xdr:nvSpPr>
        <xdr:cNvPr id="1396" name="AutoShape 233">
          <a:extLst>
            <a:ext uri="{FF2B5EF4-FFF2-40B4-BE49-F238E27FC236}">
              <a16:creationId xmlns:a16="http://schemas.microsoft.com/office/drawing/2014/main" id="{F4F1A8DA-933A-421C-8FF3-65F92E193B18}"/>
            </a:ext>
          </a:extLst>
        </xdr:cNvPr>
        <xdr:cNvSpPr>
          <a:spLocks noChangeArrowheads="1"/>
        </xdr:cNvSpPr>
      </xdr:nvSpPr>
      <xdr:spPr bwMode="auto">
        <a:xfrm>
          <a:off x="10117016" y="1203661"/>
          <a:ext cx="51161" cy="1252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613448</xdr:colOff>
      <xdr:row>13</xdr:row>
      <xdr:rowOff>131352</xdr:rowOff>
    </xdr:from>
    <xdr:ext cx="199255" cy="225092"/>
    <xdr:pic>
      <xdr:nvPicPr>
        <xdr:cNvPr id="1397" name="図 1396">
          <a:extLst>
            <a:ext uri="{FF2B5EF4-FFF2-40B4-BE49-F238E27FC236}">
              <a16:creationId xmlns:a16="http://schemas.microsoft.com/office/drawing/2014/main" id="{2423171D-6E59-4190-BFAF-8C93D595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630188" y="2310672"/>
          <a:ext cx="199255" cy="225092"/>
        </a:xfrm>
        <a:prstGeom prst="rect">
          <a:avLst/>
        </a:prstGeom>
      </xdr:spPr>
    </xdr:pic>
    <xdr:clientData/>
  </xdr:oneCellAnchor>
  <xdr:twoCellAnchor>
    <xdr:from>
      <xdr:col>5</xdr:col>
      <xdr:colOff>48845</xdr:colOff>
      <xdr:row>51</xdr:row>
      <xdr:rowOff>92762</xdr:rowOff>
    </xdr:from>
    <xdr:to>
      <xdr:col>5</xdr:col>
      <xdr:colOff>200866</xdr:colOff>
      <xdr:row>52</xdr:row>
      <xdr:rowOff>35638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CBD9F1E5-B17B-42FF-92D1-038887368437}"/>
            </a:ext>
          </a:extLst>
        </xdr:cNvPr>
        <xdr:cNvSpPr/>
      </xdr:nvSpPr>
      <xdr:spPr bwMode="auto">
        <a:xfrm>
          <a:off x="3211145" y="8642402"/>
          <a:ext cx="152021" cy="1105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248351</xdr:colOff>
      <xdr:row>51</xdr:row>
      <xdr:rowOff>94633</xdr:rowOff>
    </xdr:from>
    <xdr:to>
      <xdr:col>5</xdr:col>
      <xdr:colOff>396534</xdr:colOff>
      <xdr:row>52</xdr:row>
      <xdr:rowOff>35635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id="{4807ECF6-FD57-4666-B067-DAD700D03A95}"/>
            </a:ext>
          </a:extLst>
        </xdr:cNvPr>
        <xdr:cNvSpPr/>
      </xdr:nvSpPr>
      <xdr:spPr bwMode="auto">
        <a:xfrm>
          <a:off x="3410651" y="8644273"/>
          <a:ext cx="148183" cy="1086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109698</xdr:colOff>
      <xdr:row>59</xdr:row>
      <xdr:rowOff>43299</xdr:rowOff>
    </xdr:from>
    <xdr:ext cx="405423" cy="127000"/>
    <xdr:sp macro="" textlink="">
      <xdr:nvSpPr>
        <xdr:cNvPr id="1400" name="Text Box 1194">
          <a:extLst>
            <a:ext uri="{FF2B5EF4-FFF2-40B4-BE49-F238E27FC236}">
              <a16:creationId xmlns:a16="http://schemas.microsoft.com/office/drawing/2014/main" id="{AC0143AE-FE3A-4AE5-9186-1FC7C2A58591}"/>
            </a:ext>
          </a:extLst>
        </xdr:cNvPr>
        <xdr:cNvSpPr txBox="1">
          <a:spLocks noChangeArrowheads="1"/>
        </xdr:cNvSpPr>
      </xdr:nvSpPr>
      <xdr:spPr bwMode="auto">
        <a:xfrm>
          <a:off x="4536918" y="993405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0.9+0.6+2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48845</xdr:colOff>
      <xdr:row>59</xdr:row>
      <xdr:rowOff>141001</xdr:rowOff>
    </xdr:from>
    <xdr:to>
      <xdr:col>7</xdr:col>
      <xdr:colOff>204968</xdr:colOff>
      <xdr:row>60</xdr:row>
      <xdr:rowOff>82696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70A0DED6-1474-4AC1-8ADB-EDC4B0537F32}"/>
            </a:ext>
          </a:extLst>
        </xdr:cNvPr>
        <xdr:cNvSpPr/>
      </xdr:nvSpPr>
      <xdr:spPr bwMode="auto">
        <a:xfrm>
          <a:off x="4476065" y="10031761"/>
          <a:ext cx="156123" cy="1093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214674</xdr:colOff>
      <xdr:row>59</xdr:row>
      <xdr:rowOff>142875</xdr:rowOff>
    </xdr:from>
    <xdr:to>
      <xdr:col>7</xdr:col>
      <xdr:colOff>400537</xdr:colOff>
      <xdr:row>60</xdr:row>
      <xdr:rowOff>72663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3E809D7D-C9B1-4AF2-BA2E-1B3A170DF2C2}"/>
            </a:ext>
          </a:extLst>
        </xdr:cNvPr>
        <xdr:cNvSpPr/>
      </xdr:nvSpPr>
      <xdr:spPr bwMode="auto">
        <a:xfrm>
          <a:off x="4641894" y="10033635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410319</xdr:colOff>
      <xdr:row>59</xdr:row>
      <xdr:rowOff>141070</xdr:rowOff>
    </xdr:from>
    <xdr:to>
      <xdr:col>7</xdr:col>
      <xdr:colOff>596182</xdr:colOff>
      <xdr:row>60</xdr:row>
      <xdr:rowOff>70858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46E20FE3-5688-4AEB-89D8-5A1DD4147652}"/>
            </a:ext>
          </a:extLst>
        </xdr:cNvPr>
        <xdr:cNvSpPr/>
      </xdr:nvSpPr>
      <xdr:spPr bwMode="auto">
        <a:xfrm>
          <a:off x="4837539" y="10031830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6165</xdr:colOff>
      <xdr:row>17</xdr:row>
      <xdr:rowOff>170807</xdr:rowOff>
    </xdr:from>
    <xdr:ext cx="324357" cy="104494"/>
    <xdr:sp macro="" textlink="">
      <xdr:nvSpPr>
        <xdr:cNvPr id="1404" name="Text Box 1194">
          <a:extLst>
            <a:ext uri="{FF2B5EF4-FFF2-40B4-BE49-F238E27FC236}">
              <a16:creationId xmlns:a16="http://schemas.microsoft.com/office/drawing/2014/main" id="{CD768388-C202-4387-8A4E-CBBBAD902E3B}"/>
            </a:ext>
          </a:extLst>
        </xdr:cNvPr>
        <xdr:cNvSpPr txBox="1">
          <a:spLocks noChangeArrowheads="1"/>
        </xdr:cNvSpPr>
      </xdr:nvSpPr>
      <xdr:spPr bwMode="auto">
        <a:xfrm>
          <a:off x="9493065" y="302068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1.3+4.1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26120</xdr:colOff>
      <xdr:row>18</xdr:row>
      <xdr:rowOff>98496</xdr:rowOff>
    </xdr:from>
    <xdr:to>
      <xdr:col>15</xdr:col>
      <xdr:colOff>188892</xdr:colOff>
      <xdr:row>19</xdr:row>
      <xdr:rowOff>34162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7FD877D2-AC9D-4551-A6D4-24E22E978C42}"/>
            </a:ext>
          </a:extLst>
        </xdr:cNvPr>
        <xdr:cNvSpPr/>
      </xdr:nvSpPr>
      <xdr:spPr bwMode="auto">
        <a:xfrm>
          <a:off x="9513020" y="3116016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202872</xdr:colOff>
      <xdr:row>18</xdr:row>
      <xdr:rowOff>88561</xdr:rowOff>
    </xdr:from>
    <xdr:to>
      <xdr:col>15</xdr:col>
      <xdr:colOff>365663</xdr:colOff>
      <xdr:row>19</xdr:row>
      <xdr:rowOff>30271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B54CC3C2-B30B-4772-BE80-5A029649F8C9}"/>
            </a:ext>
          </a:extLst>
        </xdr:cNvPr>
        <xdr:cNvSpPr/>
      </xdr:nvSpPr>
      <xdr:spPr bwMode="auto">
        <a:xfrm>
          <a:off x="9689772" y="3106081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54256</xdr:colOff>
      <xdr:row>14</xdr:row>
      <xdr:rowOff>52257</xdr:rowOff>
    </xdr:from>
    <xdr:ext cx="158510" cy="159816"/>
    <xdr:pic>
      <xdr:nvPicPr>
        <xdr:cNvPr id="1407" name="図 1406">
          <a:extLst>
            <a:ext uri="{FF2B5EF4-FFF2-40B4-BE49-F238E27FC236}">
              <a16:creationId xmlns:a16="http://schemas.microsoft.com/office/drawing/2014/main" id="{FE60ADE7-A97D-467E-863B-E8E6F353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438536" y="2399217"/>
          <a:ext cx="158510" cy="159816"/>
        </a:xfrm>
        <a:prstGeom prst="rect">
          <a:avLst/>
        </a:prstGeom>
      </xdr:spPr>
    </xdr:pic>
    <xdr:clientData/>
  </xdr:oneCellAnchor>
  <xdr:oneCellAnchor>
    <xdr:from>
      <xdr:col>18</xdr:col>
      <xdr:colOff>42196</xdr:colOff>
      <xdr:row>13</xdr:row>
      <xdr:rowOff>18085</xdr:rowOff>
    </xdr:from>
    <xdr:ext cx="180854" cy="188257"/>
    <xdr:pic>
      <xdr:nvPicPr>
        <xdr:cNvPr id="1408" name="図 1407">
          <a:extLst>
            <a:ext uri="{FF2B5EF4-FFF2-40B4-BE49-F238E27FC236}">
              <a16:creationId xmlns:a16="http://schemas.microsoft.com/office/drawing/2014/main" id="{92E263A6-FB1D-477A-9945-15BAB8BD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426476" y="2197405"/>
          <a:ext cx="180854" cy="188257"/>
        </a:xfrm>
        <a:prstGeom prst="rect">
          <a:avLst/>
        </a:prstGeom>
      </xdr:spPr>
    </xdr:pic>
    <xdr:clientData/>
  </xdr:oneCellAnchor>
  <xdr:oneCellAnchor>
    <xdr:from>
      <xdr:col>11</xdr:col>
      <xdr:colOff>158749</xdr:colOff>
      <xdr:row>10</xdr:row>
      <xdr:rowOff>150717</xdr:rowOff>
    </xdr:from>
    <xdr:ext cx="324357" cy="104494"/>
    <xdr:sp macro="" textlink="">
      <xdr:nvSpPr>
        <xdr:cNvPr id="1409" name="Text Box 1194">
          <a:extLst>
            <a:ext uri="{FF2B5EF4-FFF2-40B4-BE49-F238E27FC236}">
              <a16:creationId xmlns:a16="http://schemas.microsoft.com/office/drawing/2014/main" id="{4FF0E258-CD7E-431F-90D0-749B12ECFED5}"/>
            </a:ext>
          </a:extLst>
        </xdr:cNvPr>
        <xdr:cNvSpPr txBox="1">
          <a:spLocks noChangeArrowheads="1"/>
        </xdr:cNvSpPr>
      </xdr:nvSpPr>
      <xdr:spPr bwMode="auto">
        <a:xfrm>
          <a:off x="7115809" y="182711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2.0+0.6+0.9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716643</xdr:colOff>
      <xdr:row>11</xdr:row>
      <xdr:rowOff>59162</xdr:rowOff>
    </xdr:from>
    <xdr:to>
      <xdr:col>11</xdr:col>
      <xdr:colOff>162635</xdr:colOff>
      <xdr:row>11</xdr:row>
      <xdr:rowOff>168010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E6DF99E0-BE57-4BEC-A7C6-B2F7B58E48FC}"/>
            </a:ext>
          </a:extLst>
        </xdr:cNvPr>
        <xdr:cNvSpPr/>
      </xdr:nvSpPr>
      <xdr:spPr bwMode="auto">
        <a:xfrm>
          <a:off x="6957423" y="1903202"/>
          <a:ext cx="162272" cy="1088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249318</xdr:colOff>
      <xdr:row>11</xdr:row>
      <xdr:rowOff>68789</xdr:rowOff>
    </xdr:from>
    <xdr:to>
      <xdr:col>11</xdr:col>
      <xdr:colOff>409445</xdr:colOff>
      <xdr:row>12</xdr:row>
      <xdr:rowOff>14448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A262B014-1AB8-4916-9508-CCD030A954D3}"/>
            </a:ext>
          </a:extLst>
        </xdr:cNvPr>
        <xdr:cNvSpPr/>
      </xdr:nvSpPr>
      <xdr:spPr bwMode="auto">
        <a:xfrm>
          <a:off x="7206378" y="1912829"/>
          <a:ext cx="160127" cy="1132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548595</xdr:colOff>
      <xdr:row>11</xdr:row>
      <xdr:rowOff>19240</xdr:rowOff>
    </xdr:from>
    <xdr:to>
      <xdr:col>11</xdr:col>
      <xdr:colOff>707158</xdr:colOff>
      <xdr:row>11</xdr:row>
      <xdr:rowOff>144315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BB0D2B87-8181-408C-878A-1FBD9E822592}"/>
            </a:ext>
          </a:extLst>
        </xdr:cNvPr>
        <xdr:cNvSpPr/>
      </xdr:nvSpPr>
      <xdr:spPr bwMode="auto">
        <a:xfrm>
          <a:off x="7505655" y="1863280"/>
          <a:ext cx="82363" cy="1250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641031</xdr:colOff>
      <xdr:row>25</xdr:row>
      <xdr:rowOff>96472</xdr:rowOff>
    </xdr:from>
    <xdr:ext cx="164778" cy="98464"/>
    <xdr:sp macro="" textlink="">
      <xdr:nvSpPr>
        <xdr:cNvPr id="1413" name="Text Box 1194">
          <a:extLst>
            <a:ext uri="{FF2B5EF4-FFF2-40B4-BE49-F238E27FC236}">
              <a16:creationId xmlns:a16="http://schemas.microsoft.com/office/drawing/2014/main" id="{55CBE31F-2304-401C-985E-759118F34C8C}"/>
            </a:ext>
          </a:extLst>
        </xdr:cNvPr>
        <xdr:cNvSpPr txBox="1">
          <a:spLocks noChangeArrowheads="1"/>
        </xdr:cNvSpPr>
      </xdr:nvSpPr>
      <xdr:spPr bwMode="auto">
        <a:xfrm>
          <a:off x="2530791" y="4287472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29m/0.7km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</xdr:txBody>
    </xdr:sp>
    <xdr:clientData/>
  </xdr:oneCellAnchor>
  <xdr:twoCellAnchor>
    <xdr:from>
      <xdr:col>14</xdr:col>
      <xdr:colOff>133350</xdr:colOff>
      <xdr:row>6</xdr:row>
      <xdr:rowOff>28575</xdr:rowOff>
    </xdr:from>
    <xdr:to>
      <xdr:col>14</xdr:col>
      <xdr:colOff>276225</xdr:colOff>
      <xdr:row>7</xdr:row>
      <xdr:rowOff>0</xdr:rowOff>
    </xdr:to>
    <xdr:sp macro="" textlink="">
      <xdr:nvSpPr>
        <xdr:cNvPr id="1414" name="Oval 1008">
          <a:extLst>
            <a:ext uri="{FF2B5EF4-FFF2-40B4-BE49-F238E27FC236}">
              <a16:creationId xmlns:a16="http://schemas.microsoft.com/office/drawing/2014/main" id="{A7C66380-51C8-4331-A9E0-C5D541931826}"/>
            </a:ext>
          </a:extLst>
        </xdr:cNvPr>
        <xdr:cNvSpPr>
          <a:spLocks noChangeArrowheads="1"/>
        </xdr:cNvSpPr>
      </xdr:nvSpPr>
      <xdr:spPr bwMode="auto">
        <a:xfrm>
          <a:off x="8987790" y="1034415"/>
          <a:ext cx="142875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19</xdr:col>
      <xdr:colOff>643700</xdr:colOff>
      <xdr:row>21</xdr:row>
      <xdr:rowOff>158479</xdr:rowOff>
    </xdr:from>
    <xdr:ext cx="190335" cy="20833"/>
    <xdr:pic>
      <xdr:nvPicPr>
        <xdr:cNvPr id="1415" name="図 1414">
          <a:extLst>
            <a:ext uri="{FF2B5EF4-FFF2-40B4-BE49-F238E27FC236}">
              <a16:creationId xmlns:a16="http://schemas.microsoft.com/office/drawing/2014/main" id="{5A3FC6BB-FD54-496B-AFED-4005770F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652820" y="3678919"/>
          <a:ext cx="190335" cy="20833"/>
        </a:xfrm>
        <a:prstGeom prst="rect">
          <a:avLst/>
        </a:prstGeom>
      </xdr:spPr>
    </xdr:pic>
    <xdr:clientData/>
  </xdr:one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1416" name="AutoShape 510">
          <a:extLst>
            <a:ext uri="{FF2B5EF4-FFF2-40B4-BE49-F238E27FC236}">
              <a16:creationId xmlns:a16="http://schemas.microsoft.com/office/drawing/2014/main" id="{04D83B2D-9987-423C-807A-A4A96EE597E1}"/>
            </a:ext>
          </a:extLst>
        </xdr:cNvPr>
        <xdr:cNvSpPr>
          <a:spLocks noChangeArrowheads="1"/>
        </xdr:cNvSpPr>
      </xdr:nvSpPr>
      <xdr:spPr bwMode="auto">
        <a:xfrm>
          <a:off x="11546205" y="3754755"/>
          <a:ext cx="133350" cy="120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357678</xdr:colOff>
      <xdr:row>17</xdr:row>
      <xdr:rowOff>52605</xdr:rowOff>
    </xdr:from>
    <xdr:ext cx="310995" cy="58196"/>
    <xdr:sp macro="" textlink="">
      <xdr:nvSpPr>
        <xdr:cNvPr id="1417" name="Text Box 1194">
          <a:extLst>
            <a:ext uri="{FF2B5EF4-FFF2-40B4-BE49-F238E27FC236}">
              <a16:creationId xmlns:a16="http://schemas.microsoft.com/office/drawing/2014/main" id="{C551A76F-E654-4CBB-ACE3-B9906549A927}"/>
            </a:ext>
          </a:extLst>
        </xdr:cNvPr>
        <xdr:cNvSpPr txBox="1">
          <a:spLocks noChangeArrowheads="1"/>
        </xdr:cNvSpPr>
      </xdr:nvSpPr>
      <xdr:spPr bwMode="auto">
        <a:xfrm>
          <a:off x="11109498" y="2902485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371022</xdr:colOff>
      <xdr:row>17</xdr:row>
      <xdr:rowOff>123713</xdr:rowOff>
    </xdr:from>
    <xdr:to>
      <xdr:col>17</xdr:col>
      <xdr:colOff>533794</xdr:colOff>
      <xdr:row>18</xdr:row>
      <xdr:rowOff>58176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70CBF248-2B3F-4573-B01F-0CDE28B5C147}"/>
            </a:ext>
          </a:extLst>
        </xdr:cNvPr>
        <xdr:cNvSpPr/>
      </xdr:nvSpPr>
      <xdr:spPr bwMode="auto">
        <a:xfrm>
          <a:off x="11122842" y="2973593"/>
          <a:ext cx="162772" cy="1021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523719</xdr:colOff>
      <xdr:row>17</xdr:row>
      <xdr:rowOff>123700</xdr:rowOff>
    </xdr:from>
    <xdr:to>
      <xdr:col>17</xdr:col>
      <xdr:colOff>685608</xdr:colOff>
      <xdr:row>18</xdr:row>
      <xdr:rowOff>64207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43E01E4D-3F9A-4DA9-B98D-A31BC7F66A69}"/>
            </a:ext>
          </a:extLst>
        </xdr:cNvPr>
        <xdr:cNvSpPr/>
      </xdr:nvSpPr>
      <xdr:spPr bwMode="auto">
        <a:xfrm>
          <a:off x="11275539" y="2973580"/>
          <a:ext cx="108549" cy="1081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56111</xdr:colOff>
      <xdr:row>19</xdr:row>
      <xdr:rowOff>0</xdr:rowOff>
    </xdr:from>
    <xdr:ext cx="324357" cy="104494"/>
    <xdr:sp macro="" textlink="">
      <xdr:nvSpPr>
        <xdr:cNvPr id="1420" name="Text Box 1194">
          <a:extLst>
            <a:ext uri="{FF2B5EF4-FFF2-40B4-BE49-F238E27FC236}">
              <a16:creationId xmlns:a16="http://schemas.microsoft.com/office/drawing/2014/main" id="{F1227AB5-6DB3-4964-8A3F-60CB6984B906}"/>
            </a:ext>
          </a:extLst>
        </xdr:cNvPr>
        <xdr:cNvSpPr txBox="1">
          <a:spLocks noChangeArrowheads="1"/>
        </xdr:cNvSpPr>
      </xdr:nvSpPr>
      <xdr:spPr bwMode="auto">
        <a:xfrm>
          <a:off x="12072851" y="3185160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38484</xdr:colOff>
      <xdr:row>19</xdr:row>
      <xdr:rowOff>85235</xdr:rowOff>
    </xdr:from>
    <xdr:to>
      <xdr:col>19</xdr:col>
      <xdr:colOff>216476</xdr:colOff>
      <xdr:row>20</xdr:row>
      <xdr:rowOff>57726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49C52B12-31DF-4D50-ABDD-F17ACB739C9B}"/>
            </a:ext>
          </a:extLst>
        </xdr:cNvPr>
        <xdr:cNvSpPr/>
      </xdr:nvSpPr>
      <xdr:spPr bwMode="auto">
        <a:xfrm>
          <a:off x="12055224" y="3270395"/>
          <a:ext cx="177992" cy="140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319517</xdr:colOff>
      <xdr:row>19</xdr:row>
      <xdr:rowOff>66912</xdr:rowOff>
    </xdr:from>
    <xdr:to>
      <xdr:col>19</xdr:col>
      <xdr:colOff>482308</xdr:colOff>
      <xdr:row>20</xdr:row>
      <xdr:rowOff>12811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E1134808-FB7F-47C8-9A74-0966C3B0EF48}"/>
            </a:ext>
          </a:extLst>
        </xdr:cNvPr>
        <xdr:cNvSpPr/>
      </xdr:nvSpPr>
      <xdr:spPr bwMode="auto">
        <a:xfrm>
          <a:off x="12336257" y="3252072"/>
          <a:ext cx="162791" cy="1135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617155</xdr:colOff>
      <xdr:row>29</xdr:row>
      <xdr:rowOff>106536</xdr:rowOff>
    </xdr:from>
    <xdr:ext cx="147521" cy="159816"/>
    <xdr:pic>
      <xdr:nvPicPr>
        <xdr:cNvPr id="1423" name="図 1422">
          <a:extLst>
            <a:ext uri="{FF2B5EF4-FFF2-40B4-BE49-F238E27FC236}">
              <a16:creationId xmlns:a16="http://schemas.microsoft.com/office/drawing/2014/main" id="{BDF0B0C2-5C8D-468D-A6A6-89063AF3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104055" y="4968096"/>
          <a:ext cx="147521" cy="159816"/>
        </a:xfrm>
        <a:prstGeom prst="rect">
          <a:avLst/>
        </a:prstGeom>
      </xdr:spPr>
    </xdr:pic>
    <xdr:clientData/>
  </xdr:oneCellAnchor>
  <xdr:oneCellAnchor>
    <xdr:from>
      <xdr:col>15</xdr:col>
      <xdr:colOff>605095</xdr:colOff>
      <xdr:row>28</xdr:row>
      <xdr:rowOff>72364</xdr:rowOff>
    </xdr:from>
    <xdr:ext cx="169865" cy="188258"/>
    <xdr:pic>
      <xdr:nvPicPr>
        <xdr:cNvPr id="1424" name="図 1423">
          <a:extLst>
            <a:ext uri="{FF2B5EF4-FFF2-40B4-BE49-F238E27FC236}">
              <a16:creationId xmlns:a16="http://schemas.microsoft.com/office/drawing/2014/main" id="{4484BB9A-25A6-4397-BB81-78C1230AB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091995" y="4766284"/>
          <a:ext cx="169865" cy="188258"/>
        </a:xfrm>
        <a:prstGeom prst="rect">
          <a:avLst/>
        </a:prstGeom>
      </xdr:spPr>
    </xdr:pic>
    <xdr:clientData/>
  </xdr:oneCellAnchor>
  <xdr:oneCellAnchor>
    <xdr:from>
      <xdr:col>17</xdr:col>
      <xdr:colOff>234819</xdr:colOff>
      <xdr:row>25</xdr:row>
      <xdr:rowOff>59532</xdr:rowOff>
    </xdr:from>
    <xdr:ext cx="264583" cy="251915"/>
    <xdr:pic>
      <xdr:nvPicPr>
        <xdr:cNvPr id="1425" name="図 1424">
          <a:extLst>
            <a:ext uri="{FF2B5EF4-FFF2-40B4-BE49-F238E27FC236}">
              <a16:creationId xmlns:a16="http://schemas.microsoft.com/office/drawing/2014/main" id="{6C35C19E-F6C6-494A-9AB6-13E5DE8A0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986639" y="4250532"/>
          <a:ext cx="264583" cy="251915"/>
        </a:xfrm>
        <a:prstGeom prst="rect">
          <a:avLst/>
        </a:prstGeom>
      </xdr:spPr>
    </xdr:pic>
    <xdr:clientData/>
  </xdr:oneCellAnchor>
  <xdr:twoCellAnchor>
    <xdr:from>
      <xdr:col>17</xdr:col>
      <xdr:colOff>611849</xdr:colOff>
      <xdr:row>29</xdr:row>
      <xdr:rowOff>82683</xdr:rowOff>
    </xdr:from>
    <xdr:to>
      <xdr:col>18</xdr:col>
      <xdr:colOff>8995</xdr:colOff>
      <xdr:row>30</xdr:row>
      <xdr:rowOff>25498</xdr:rowOff>
    </xdr:to>
    <xdr:sp macro="" textlink="">
      <xdr:nvSpPr>
        <xdr:cNvPr id="1426" name="Oval 587">
          <a:extLst>
            <a:ext uri="{FF2B5EF4-FFF2-40B4-BE49-F238E27FC236}">
              <a16:creationId xmlns:a16="http://schemas.microsoft.com/office/drawing/2014/main" id="{0899C3E9-417C-49B1-A7BD-0A6332AAD605}"/>
            </a:ext>
          </a:extLst>
        </xdr:cNvPr>
        <xdr:cNvSpPr>
          <a:spLocks noChangeArrowheads="1"/>
        </xdr:cNvSpPr>
      </xdr:nvSpPr>
      <xdr:spPr bwMode="auto">
        <a:xfrm>
          <a:off x="11363669" y="4944243"/>
          <a:ext cx="29606" cy="1104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674687</xdr:colOff>
      <xdr:row>26</xdr:row>
      <xdr:rowOff>72760</xdr:rowOff>
    </xdr:from>
    <xdr:to>
      <xdr:col>10</xdr:col>
      <xdr:colOff>56095</xdr:colOff>
      <xdr:row>27</xdr:row>
      <xdr:rowOff>38890</xdr:rowOff>
    </xdr:to>
    <xdr:sp macro="" textlink="">
      <xdr:nvSpPr>
        <xdr:cNvPr id="1427" name="Line 1195">
          <a:extLst>
            <a:ext uri="{FF2B5EF4-FFF2-40B4-BE49-F238E27FC236}">
              <a16:creationId xmlns:a16="http://schemas.microsoft.com/office/drawing/2014/main" id="{F7C82E82-0297-4C60-94EF-DBEA3CA22E65}"/>
            </a:ext>
          </a:extLst>
        </xdr:cNvPr>
        <xdr:cNvSpPr>
          <a:spLocks noChangeShapeType="1"/>
        </xdr:cNvSpPr>
      </xdr:nvSpPr>
      <xdr:spPr bwMode="auto">
        <a:xfrm flipH="1" flipV="1">
          <a:off x="6321107" y="4431400"/>
          <a:ext cx="59588" cy="13377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143547</xdr:colOff>
      <xdr:row>26</xdr:row>
      <xdr:rowOff>152138</xdr:rowOff>
    </xdr:from>
    <xdr:ext cx="324357" cy="104494"/>
    <xdr:sp macro="" textlink="">
      <xdr:nvSpPr>
        <xdr:cNvPr id="1428" name="Text Box 1194">
          <a:extLst>
            <a:ext uri="{FF2B5EF4-FFF2-40B4-BE49-F238E27FC236}">
              <a16:creationId xmlns:a16="http://schemas.microsoft.com/office/drawing/2014/main" id="{B709D693-AA83-4C7A-B5D3-352CBEA4E7B2}"/>
            </a:ext>
          </a:extLst>
        </xdr:cNvPr>
        <xdr:cNvSpPr txBox="1">
          <a:spLocks noChangeArrowheads="1"/>
        </xdr:cNvSpPr>
      </xdr:nvSpPr>
      <xdr:spPr bwMode="auto">
        <a:xfrm>
          <a:off x="8365527" y="4510778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76063</xdr:colOff>
      <xdr:row>27</xdr:row>
      <xdr:rowOff>79827</xdr:rowOff>
    </xdr:from>
    <xdr:to>
      <xdr:col>13</xdr:col>
      <xdr:colOff>238835</xdr:colOff>
      <xdr:row>28</xdr:row>
      <xdr:rowOff>15493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664AA6B7-3659-4019-AB12-97D63990C660}"/>
            </a:ext>
          </a:extLst>
        </xdr:cNvPr>
        <xdr:cNvSpPr/>
      </xdr:nvSpPr>
      <xdr:spPr bwMode="auto">
        <a:xfrm>
          <a:off x="8298043" y="4606107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228760</xdr:colOff>
      <xdr:row>27</xdr:row>
      <xdr:rowOff>79814</xdr:rowOff>
    </xdr:from>
    <xdr:to>
      <xdr:col>13</xdr:col>
      <xdr:colOff>391551</xdr:colOff>
      <xdr:row>28</xdr:row>
      <xdr:rowOff>21524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2B6ECEC4-C22F-4D75-8312-301E8D21F2E5}"/>
            </a:ext>
          </a:extLst>
        </xdr:cNvPr>
        <xdr:cNvSpPr/>
      </xdr:nvSpPr>
      <xdr:spPr bwMode="auto">
        <a:xfrm>
          <a:off x="8450740" y="4606094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379453</xdr:colOff>
      <xdr:row>27</xdr:row>
      <xdr:rowOff>79778</xdr:rowOff>
    </xdr:from>
    <xdr:to>
      <xdr:col>13</xdr:col>
      <xdr:colOff>542244</xdr:colOff>
      <xdr:row>28</xdr:row>
      <xdr:rowOff>21488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id="{BE40A48F-CA00-4C17-B15D-36193CC6F42D}"/>
            </a:ext>
          </a:extLst>
        </xdr:cNvPr>
        <xdr:cNvSpPr/>
      </xdr:nvSpPr>
      <xdr:spPr bwMode="auto">
        <a:xfrm>
          <a:off x="8601433" y="4606058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638061</xdr:colOff>
      <xdr:row>30</xdr:row>
      <xdr:rowOff>92606</xdr:rowOff>
    </xdr:from>
    <xdr:ext cx="156322" cy="150697"/>
    <xdr:pic>
      <xdr:nvPicPr>
        <xdr:cNvPr id="1432" name="図 1431">
          <a:extLst>
            <a:ext uri="{FF2B5EF4-FFF2-40B4-BE49-F238E27FC236}">
              <a16:creationId xmlns:a16="http://schemas.microsoft.com/office/drawing/2014/main" id="{31587C89-E8BA-4A30-993D-E2163075A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647181" y="5121806"/>
          <a:ext cx="156322" cy="150697"/>
        </a:xfrm>
        <a:prstGeom prst="rect">
          <a:avLst/>
        </a:prstGeom>
      </xdr:spPr>
    </xdr:pic>
    <xdr:clientData/>
  </xdr:oneCellAnchor>
  <xdr:oneCellAnchor>
    <xdr:from>
      <xdr:col>19</xdr:col>
      <xdr:colOff>626001</xdr:colOff>
      <xdr:row>29</xdr:row>
      <xdr:rowOff>86525</xdr:rowOff>
    </xdr:from>
    <xdr:ext cx="166682" cy="165586"/>
    <xdr:pic>
      <xdr:nvPicPr>
        <xdr:cNvPr id="1433" name="図 1432">
          <a:extLst>
            <a:ext uri="{FF2B5EF4-FFF2-40B4-BE49-F238E27FC236}">
              <a16:creationId xmlns:a16="http://schemas.microsoft.com/office/drawing/2014/main" id="{179C3077-AECA-46FA-B1D1-7CEB99B70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642741" y="4948085"/>
          <a:ext cx="166682" cy="165586"/>
        </a:xfrm>
        <a:prstGeom prst="rect">
          <a:avLst/>
        </a:prstGeom>
      </xdr:spPr>
    </xdr:pic>
    <xdr:clientData/>
  </xdr:oneCellAnchor>
  <xdr:oneCellAnchor>
    <xdr:from>
      <xdr:col>19</xdr:col>
      <xdr:colOff>150159</xdr:colOff>
      <xdr:row>26</xdr:row>
      <xdr:rowOff>142217</xdr:rowOff>
    </xdr:from>
    <xdr:ext cx="324357" cy="104494"/>
    <xdr:sp macro="" textlink="">
      <xdr:nvSpPr>
        <xdr:cNvPr id="1434" name="Text Box 1194">
          <a:extLst>
            <a:ext uri="{FF2B5EF4-FFF2-40B4-BE49-F238E27FC236}">
              <a16:creationId xmlns:a16="http://schemas.microsoft.com/office/drawing/2014/main" id="{9862F260-ADA4-42C9-AA8A-12EFE9A89691}"/>
            </a:ext>
          </a:extLst>
        </xdr:cNvPr>
        <xdr:cNvSpPr txBox="1">
          <a:spLocks noChangeArrowheads="1"/>
        </xdr:cNvSpPr>
      </xdr:nvSpPr>
      <xdr:spPr bwMode="auto">
        <a:xfrm>
          <a:off x="12166899" y="4500857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82675</xdr:colOff>
      <xdr:row>27</xdr:row>
      <xdr:rowOff>69906</xdr:rowOff>
    </xdr:from>
    <xdr:to>
      <xdr:col>19</xdr:col>
      <xdr:colOff>245447</xdr:colOff>
      <xdr:row>28</xdr:row>
      <xdr:rowOff>5572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40894E0E-C4AF-4585-9DEE-CAE3C9BDE799}"/>
            </a:ext>
          </a:extLst>
        </xdr:cNvPr>
        <xdr:cNvSpPr/>
      </xdr:nvSpPr>
      <xdr:spPr bwMode="auto">
        <a:xfrm>
          <a:off x="12099415" y="4596186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235372</xdr:colOff>
      <xdr:row>27</xdr:row>
      <xdr:rowOff>84326</xdr:rowOff>
    </xdr:from>
    <xdr:to>
      <xdr:col>19</xdr:col>
      <xdr:colOff>398163</xdr:colOff>
      <xdr:row>28</xdr:row>
      <xdr:rowOff>26036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id="{4944743F-9B7E-487D-AC5A-1D168C388DC3}"/>
            </a:ext>
          </a:extLst>
        </xdr:cNvPr>
        <xdr:cNvSpPr/>
      </xdr:nvSpPr>
      <xdr:spPr bwMode="auto">
        <a:xfrm>
          <a:off x="12252112" y="4610606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386065</xdr:colOff>
      <xdr:row>27</xdr:row>
      <xdr:rowOff>69857</xdr:rowOff>
    </xdr:from>
    <xdr:to>
      <xdr:col>19</xdr:col>
      <xdr:colOff>548856</xdr:colOff>
      <xdr:row>28</xdr:row>
      <xdr:rowOff>11567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7DA4A76B-559D-4740-B9B3-F6E965EAA258}"/>
            </a:ext>
          </a:extLst>
        </xdr:cNvPr>
        <xdr:cNvSpPr/>
      </xdr:nvSpPr>
      <xdr:spPr bwMode="auto">
        <a:xfrm>
          <a:off x="12402805" y="4596137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525859</xdr:colOff>
      <xdr:row>28</xdr:row>
      <xdr:rowOff>115755</xdr:rowOff>
    </xdr:from>
    <xdr:ext cx="176799" cy="195223"/>
    <xdr:pic>
      <xdr:nvPicPr>
        <xdr:cNvPr id="1438" name="図 1437">
          <a:extLst>
            <a:ext uri="{FF2B5EF4-FFF2-40B4-BE49-F238E27FC236}">
              <a16:creationId xmlns:a16="http://schemas.microsoft.com/office/drawing/2014/main" id="{48C79565-3301-4536-9930-EFEF7839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747839" y="4809675"/>
          <a:ext cx="176799" cy="195223"/>
        </a:xfrm>
        <a:prstGeom prst="rect">
          <a:avLst/>
        </a:prstGeom>
      </xdr:spPr>
    </xdr:pic>
    <xdr:clientData/>
  </xdr:oneCellAnchor>
  <xdr:oneCellAnchor>
    <xdr:from>
      <xdr:col>11</xdr:col>
      <xdr:colOff>578776</xdr:colOff>
      <xdr:row>36</xdr:row>
      <xdr:rowOff>66146</xdr:rowOff>
    </xdr:from>
    <xdr:ext cx="165811" cy="165457"/>
    <xdr:pic>
      <xdr:nvPicPr>
        <xdr:cNvPr id="1439" name="図 1438">
          <a:extLst>
            <a:ext uri="{FF2B5EF4-FFF2-40B4-BE49-F238E27FC236}">
              <a16:creationId xmlns:a16="http://schemas.microsoft.com/office/drawing/2014/main" id="{612C2EDE-6B47-4CAB-B94E-F5FB8AADA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535836" y="6101186"/>
          <a:ext cx="165811" cy="165457"/>
        </a:xfrm>
        <a:prstGeom prst="rect">
          <a:avLst/>
        </a:prstGeom>
      </xdr:spPr>
    </xdr:pic>
    <xdr:clientData/>
  </xdr:oneCellAnchor>
  <xdr:twoCellAnchor>
    <xdr:from>
      <xdr:col>13</xdr:col>
      <xdr:colOff>644928</xdr:colOff>
      <xdr:row>39</xdr:row>
      <xdr:rowOff>16535</xdr:rowOff>
    </xdr:from>
    <xdr:to>
      <xdr:col>14</xdr:col>
      <xdr:colOff>67923</xdr:colOff>
      <xdr:row>39</xdr:row>
      <xdr:rowOff>137429</xdr:rowOff>
    </xdr:to>
    <xdr:sp macro="" textlink="">
      <xdr:nvSpPr>
        <xdr:cNvPr id="1440" name="AutoShape 186">
          <a:extLst>
            <a:ext uri="{FF2B5EF4-FFF2-40B4-BE49-F238E27FC236}">
              <a16:creationId xmlns:a16="http://schemas.microsoft.com/office/drawing/2014/main" id="{8AC1099B-C824-4884-9313-5BD6199AB5B6}"/>
            </a:ext>
          </a:extLst>
        </xdr:cNvPr>
        <xdr:cNvSpPr>
          <a:spLocks noChangeArrowheads="1"/>
        </xdr:cNvSpPr>
      </xdr:nvSpPr>
      <xdr:spPr bwMode="auto">
        <a:xfrm>
          <a:off x="8851668" y="6554495"/>
          <a:ext cx="70695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340651</xdr:colOff>
      <xdr:row>39</xdr:row>
      <xdr:rowOff>31014</xdr:rowOff>
    </xdr:from>
    <xdr:to>
      <xdr:col>15</xdr:col>
      <xdr:colOff>481328</xdr:colOff>
      <xdr:row>39</xdr:row>
      <xdr:rowOff>153111</xdr:rowOff>
    </xdr:to>
    <xdr:sp macro="" textlink="">
      <xdr:nvSpPr>
        <xdr:cNvPr id="1441" name="AutoShape 186">
          <a:extLst>
            <a:ext uri="{FF2B5EF4-FFF2-40B4-BE49-F238E27FC236}">
              <a16:creationId xmlns:a16="http://schemas.microsoft.com/office/drawing/2014/main" id="{3A0E039C-64A2-447B-A7AC-6862F39A74F8}"/>
            </a:ext>
          </a:extLst>
        </xdr:cNvPr>
        <xdr:cNvSpPr>
          <a:spLocks noChangeArrowheads="1"/>
        </xdr:cNvSpPr>
      </xdr:nvSpPr>
      <xdr:spPr bwMode="auto">
        <a:xfrm>
          <a:off x="9827551" y="6568974"/>
          <a:ext cx="140677" cy="1220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158566</xdr:colOff>
      <xdr:row>34</xdr:row>
      <xdr:rowOff>156175</xdr:rowOff>
    </xdr:from>
    <xdr:ext cx="324357" cy="104494"/>
    <xdr:sp macro="" textlink="">
      <xdr:nvSpPr>
        <xdr:cNvPr id="1442" name="Text Box 1194">
          <a:extLst>
            <a:ext uri="{FF2B5EF4-FFF2-40B4-BE49-F238E27FC236}">
              <a16:creationId xmlns:a16="http://schemas.microsoft.com/office/drawing/2014/main" id="{B518DB3E-795E-4CA7-BFB0-59688C0EEE62}"/>
            </a:ext>
          </a:extLst>
        </xdr:cNvPr>
        <xdr:cNvSpPr txBox="1">
          <a:spLocks noChangeArrowheads="1"/>
        </xdr:cNvSpPr>
      </xdr:nvSpPr>
      <xdr:spPr bwMode="auto">
        <a:xfrm>
          <a:off x="10910386" y="5855935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160536</xdr:colOff>
      <xdr:row>35</xdr:row>
      <xdr:rowOff>83865</xdr:rowOff>
    </xdr:from>
    <xdr:to>
      <xdr:col>17</xdr:col>
      <xdr:colOff>323308</xdr:colOff>
      <xdr:row>36</xdr:row>
      <xdr:rowOff>19531</xdr:rowOff>
    </xdr:to>
    <xdr:sp macro="" textlink="">
      <xdr:nvSpPr>
        <xdr:cNvPr id="1443" name="六角形 1442">
          <a:extLst>
            <a:ext uri="{FF2B5EF4-FFF2-40B4-BE49-F238E27FC236}">
              <a16:creationId xmlns:a16="http://schemas.microsoft.com/office/drawing/2014/main" id="{A5ED2474-E38E-4A72-942C-6D4F8174AAD8}"/>
            </a:ext>
          </a:extLst>
        </xdr:cNvPr>
        <xdr:cNvSpPr/>
      </xdr:nvSpPr>
      <xdr:spPr bwMode="auto">
        <a:xfrm>
          <a:off x="10912356" y="5951265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319845</xdr:colOff>
      <xdr:row>35</xdr:row>
      <xdr:rowOff>83852</xdr:rowOff>
    </xdr:from>
    <xdr:to>
      <xdr:col>17</xdr:col>
      <xdr:colOff>482636</xdr:colOff>
      <xdr:row>36</xdr:row>
      <xdr:rowOff>25562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id="{D40622CC-5FED-461C-B25C-DE4D33B7497A}"/>
            </a:ext>
          </a:extLst>
        </xdr:cNvPr>
        <xdr:cNvSpPr/>
      </xdr:nvSpPr>
      <xdr:spPr bwMode="auto">
        <a:xfrm>
          <a:off x="11071665" y="5951252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404447</xdr:colOff>
      <xdr:row>35</xdr:row>
      <xdr:rowOff>38100</xdr:rowOff>
    </xdr:from>
    <xdr:to>
      <xdr:col>20</xdr:col>
      <xdr:colOff>80597</xdr:colOff>
      <xdr:row>39</xdr:row>
      <xdr:rowOff>152400</xdr:rowOff>
    </xdr:to>
    <xdr:sp macro="" textlink="">
      <xdr:nvSpPr>
        <xdr:cNvPr id="1445" name="Freeform 643">
          <a:extLst>
            <a:ext uri="{FF2B5EF4-FFF2-40B4-BE49-F238E27FC236}">
              <a16:creationId xmlns:a16="http://schemas.microsoft.com/office/drawing/2014/main" id="{DED63433-8269-469E-8CBD-00977DE9073B}"/>
            </a:ext>
          </a:extLst>
        </xdr:cNvPr>
        <xdr:cNvSpPr>
          <a:spLocks/>
        </xdr:cNvSpPr>
      </xdr:nvSpPr>
      <xdr:spPr bwMode="auto">
        <a:xfrm>
          <a:off x="12421187" y="5905500"/>
          <a:ext cx="308610" cy="78486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456468</xdr:colOff>
      <xdr:row>36</xdr:row>
      <xdr:rowOff>167059</xdr:rowOff>
    </xdr:from>
    <xdr:to>
      <xdr:col>20</xdr:col>
      <xdr:colOff>688732</xdr:colOff>
      <xdr:row>38</xdr:row>
      <xdr:rowOff>29307</xdr:rowOff>
    </xdr:to>
    <xdr:grpSp>
      <xdr:nvGrpSpPr>
        <xdr:cNvPr id="1446" name="Group 629">
          <a:extLst>
            <a:ext uri="{FF2B5EF4-FFF2-40B4-BE49-F238E27FC236}">
              <a16:creationId xmlns:a16="http://schemas.microsoft.com/office/drawing/2014/main" id="{B9176E3F-15A6-4DA8-A777-F4BEF1085714}"/>
            </a:ext>
          </a:extLst>
        </xdr:cNvPr>
        <xdr:cNvGrpSpPr>
          <a:grpSpLocks/>
        </xdr:cNvGrpSpPr>
      </xdr:nvGrpSpPr>
      <xdr:grpSpPr bwMode="auto">
        <a:xfrm>
          <a:off x="13951242" y="6582607"/>
          <a:ext cx="232264" cy="218668"/>
          <a:chOff x="1389" y="516"/>
          <a:chExt cx="38" cy="21"/>
        </a:xfrm>
      </xdr:grpSpPr>
      <xdr:sp macro="" textlink="">
        <xdr:nvSpPr>
          <xdr:cNvPr id="1447" name="Freeform 630">
            <a:extLst>
              <a:ext uri="{FF2B5EF4-FFF2-40B4-BE49-F238E27FC236}">
                <a16:creationId xmlns:a16="http://schemas.microsoft.com/office/drawing/2014/main" id="{7DC4F36F-5B1C-9DF9-15E9-197758E268F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8" name="Freeform 631">
            <a:extLst>
              <a:ext uri="{FF2B5EF4-FFF2-40B4-BE49-F238E27FC236}">
                <a16:creationId xmlns:a16="http://schemas.microsoft.com/office/drawing/2014/main" id="{FB683D66-93E2-6B3F-5EA1-2CB9F98FDFB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95250</xdr:colOff>
      <xdr:row>37</xdr:row>
      <xdr:rowOff>89296</xdr:rowOff>
    </xdr:from>
    <xdr:to>
      <xdr:col>20</xdr:col>
      <xdr:colOff>744141</xdr:colOff>
      <xdr:row>37</xdr:row>
      <xdr:rowOff>95250</xdr:rowOff>
    </xdr:to>
    <xdr:sp macro="" textlink="">
      <xdr:nvSpPr>
        <xdr:cNvPr id="1449" name="Line 628">
          <a:extLst>
            <a:ext uri="{FF2B5EF4-FFF2-40B4-BE49-F238E27FC236}">
              <a16:creationId xmlns:a16="http://schemas.microsoft.com/office/drawing/2014/main" id="{C4B53EDA-57A6-4CF5-8471-838514FB7BD9}"/>
            </a:ext>
          </a:extLst>
        </xdr:cNvPr>
        <xdr:cNvSpPr>
          <a:spLocks noChangeShapeType="1"/>
        </xdr:cNvSpPr>
      </xdr:nvSpPr>
      <xdr:spPr bwMode="auto">
        <a:xfrm flipV="1">
          <a:off x="12744450" y="6291976"/>
          <a:ext cx="5345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16121</xdr:colOff>
      <xdr:row>38</xdr:row>
      <xdr:rowOff>62231</xdr:rowOff>
    </xdr:from>
    <xdr:to>
      <xdr:col>20</xdr:col>
      <xdr:colOff>147272</xdr:colOff>
      <xdr:row>38</xdr:row>
      <xdr:rowOff>164075</xdr:rowOff>
    </xdr:to>
    <xdr:sp macro="" textlink="">
      <xdr:nvSpPr>
        <xdr:cNvPr id="1450" name="AutoShape 197">
          <a:extLst>
            <a:ext uri="{FF2B5EF4-FFF2-40B4-BE49-F238E27FC236}">
              <a16:creationId xmlns:a16="http://schemas.microsoft.com/office/drawing/2014/main" id="{75F7F722-E67B-4337-8AD2-F7C02F0AE357}"/>
            </a:ext>
          </a:extLst>
        </xdr:cNvPr>
        <xdr:cNvSpPr>
          <a:spLocks noChangeArrowheads="1"/>
        </xdr:cNvSpPr>
      </xdr:nvSpPr>
      <xdr:spPr bwMode="auto">
        <a:xfrm>
          <a:off x="12665321" y="643255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14654</xdr:colOff>
      <xdr:row>35</xdr:row>
      <xdr:rowOff>111805</xdr:rowOff>
    </xdr:from>
    <xdr:to>
      <xdr:col>19</xdr:col>
      <xdr:colOff>184744</xdr:colOff>
      <xdr:row>36</xdr:row>
      <xdr:rowOff>67760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57ECF2BC-B2F6-462C-BF3D-B00DBC190131}"/>
            </a:ext>
          </a:extLst>
        </xdr:cNvPr>
        <xdr:cNvSpPr/>
      </xdr:nvSpPr>
      <xdr:spPr bwMode="auto">
        <a:xfrm>
          <a:off x="12031394" y="5979205"/>
          <a:ext cx="170090" cy="1235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201615</xdr:colOff>
      <xdr:row>35</xdr:row>
      <xdr:rowOff>108316</xdr:rowOff>
    </xdr:from>
    <xdr:to>
      <xdr:col>19</xdr:col>
      <xdr:colOff>371705</xdr:colOff>
      <xdr:row>36</xdr:row>
      <xdr:rowOff>63913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8AF98082-E5CD-490D-B232-651A79B15684}"/>
            </a:ext>
          </a:extLst>
        </xdr:cNvPr>
        <xdr:cNvSpPr/>
      </xdr:nvSpPr>
      <xdr:spPr bwMode="auto">
        <a:xfrm>
          <a:off x="12218355" y="5975716"/>
          <a:ext cx="170090" cy="12323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16133</xdr:colOff>
      <xdr:row>34</xdr:row>
      <xdr:rowOff>183173</xdr:rowOff>
    </xdr:from>
    <xdr:ext cx="351692" cy="107062"/>
    <xdr:sp macro="" textlink="">
      <xdr:nvSpPr>
        <xdr:cNvPr id="1453" name="Text Box 1194">
          <a:extLst>
            <a:ext uri="{FF2B5EF4-FFF2-40B4-BE49-F238E27FC236}">
              <a16:creationId xmlns:a16="http://schemas.microsoft.com/office/drawing/2014/main" id="{A34B00C4-4985-4A3F-9D5C-0EED5201DAF3}"/>
            </a:ext>
          </a:extLst>
        </xdr:cNvPr>
        <xdr:cNvSpPr txBox="1">
          <a:spLocks noChangeArrowheads="1"/>
        </xdr:cNvSpPr>
      </xdr:nvSpPr>
      <xdr:spPr bwMode="auto">
        <a:xfrm>
          <a:off x="12032873" y="586769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754671</xdr:colOff>
      <xdr:row>36</xdr:row>
      <xdr:rowOff>162562</xdr:rowOff>
    </xdr:from>
    <xdr:to>
      <xdr:col>20</xdr:col>
      <xdr:colOff>154597</xdr:colOff>
      <xdr:row>37</xdr:row>
      <xdr:rowOff>153037</xdr:rowOff>
    </xdr:to>
    <xdr:sp macro="" textlink="">
      <xdr:nvSpPr>
        <xdr:cNvPr id="1454" name="Oval 271">
          <a:extLst>
            <a:ext uri="{FF2B5EF4-FFF2-40B4-BE49-F238E27FC236}">
              <a16:creationId xmlns:a16="http://schemas.microsoft.com/office/drawing/2014/main" id="{3BC479A8-93CA-4250-82B5-A11AD560C64F}"/>
            </a:ext>
          </a:extLst>
        </xdr:cNvPr>
        <xdr:cNvSpPr>
          <a:spLocks noChangeArrowheads="1"/>
        </xdr:cNvSpPr>
      </xdr:nvSpPr>
      <xdr:spPr bwMode="auto">
        <a:xfrm>
          <a:off x="12649491" y="6197602"/>
          <a:ext cx="154306" cy="15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146540</xdr:colOff>
      <xdr:row>38</xdr:row>
      <xdr:rowOff>7323</xdr:rowOff>
    </xdr:from>
    <xdr:ext cx="520211" cy="146539"/>
    <xdr:sp macro="" textlink="">
      <xdr:nvSpPr>
        <xdr:cNvPr id="1455" name="Text Box 325">
          <a:extLst>
            <a:ext uri="{FF2B5EF4-FFF2-40B4-BE49-F238E27FC236}">
              <a16:creationId xmlns:a16="http://schemas.microsoft.com/office/drawing/2014/main" id="{F57FA002-89EF-4A88-AEB1-9883BEE49F11}"/>
            </a:ext>
          </a:extLst>
        </xdr:cNvPr>
        <xdr:cNvSpPr txBox="1">
          <a:spLocks noChangeArrowheads="1"/>
        </xdr:cNvSpPr>
      </xdr:nvSpPr>
      <xdr:spPr bwMode="auto">
        <a:xfrm>
          <a:off x="12795740" y="637764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684611</xdr:colOff>
      <xdr:row>36</xdr:row>
      <xdr:rowOff>158750</xdr:rowOff>
    </xdr:from>
    <xdr:to>
      <xdr:col>20</xdr:col>
      <xdr:colOff>69454</xdr:colOff>
      <xdr:row>38</xdr:row>
      <xdr:rowOff>89297</xdr:rowOff>
    </xdr:to>
    <xdr:sp macro="" textlink="">
      <xdr:nvSpPr>
        <xdr:cNvPr id="1456" name="Line 1266">
          <a:extLst>
            <a:ext uri="{FF2B5EF4-FFF2-40B4-BE49-F238E27FC236}">
              <a16:creationId xmlns:a16="http://schemas.microsoft.com/office/drawing/2014/main" id="{E3BF5ADB-6CDC-4A80-BB38-EC4AFEDBBB8B}"/>
            </a:ext>
          </a:extLst>
        </xdr:cNvPr>
        <xdr:cNvSpPr>
          <a:spLocks noChangeShapeType="1"/>
        </xdr:cNvSpPr>
      </xdr:nvSpPr>
      <xdr:spPr bwMode="auto">
        <a:xfrm flipH="1" flipV="1">
          <a:off x="12648011" y="6193790"/>
          <a:ext cx="70643" cy="265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92148</xdr:colOff>
      <xdr:row>50</xdr:row>
      <xdr:rowOff>171979</xdr:rowOff>
    </xdr:from>
    <xdr:ext cx="405423" cy="127000"/>
    <xdr:sp macro="" textlink="">
      <xdr:nvSpPr>
        <xdr:cNvPr id="1457" name="Text Box 1194">
          <a:extLst>
            <a:ext uri="{FF2B5EF4-FFF2-40B4-BE49-F238E27FC236}">
              <a16:creationId xmlns:a16="http://schemas.microsoft.com/office/drawing/2014/main" id="{1CCAD6AA-8FEC-4B90-B6DF-59FDA6F16916}"/>
            </a:ext>
          </a:extLst>
        </xdr:cNvPr>
        <xdr:cNvSpPr txBox="1">
          <a:spLocks noChangeArrowheads="1"/>
        </xdr:cNvSpPr>
      </xdr:nvSpPr>
      <xdr:spPr bwMode="auto">
        <a:xfrm>
          <a:off x="8314128" y="854635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6614</xdr:colOff>
      <xdr:row>51</xdr:row>
      <xdr:rowOff>102514</xdr:rowOff>
    </xdr:from>
    <xdr:to>
      <xdr:col>13</xdr:col>
      <xdr:colOff>162737</xdr:colOff>
      <xdr:row>52</xdr:row>
      <xdr:rowOff>44208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27527D7D-63C1-440E-B6FA-BAD2E5D15B53}"/>
            </a:ext>
          </a:extLst>
        </xdr:cNvPr>
        <xdr:cNvSpPr/>
      </xdr:nvSpPr>
      <xdr:spPr bwMode="auto">
        <a:xfrm>
          <a:off x="8228594" y="8652154"/>
          <a:ext cx="156123" cy="1093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181510</xdr:colOff>
      <xdr:row>51</xdr:row>
      <xdr:rowOff>104385</xdr:rowOff>
    </xdr:from>
    <xdr:to>
      <xdr:col>13</xdr:col>
      <xdr:colOff>367373</xdr:colOff>
      <xdr:row>52</xdr:row>
      <xdr:rowOff>34172</xdr:rowOff>
    </xdr:to>
    <xdr:sp macro="" textlink="">
      <xdr:nvSpPr>
        <xdr:cNvPr id="1459" name="六角形 1458">
          <a:extLst>
            <a:ext uri="{FF2B5EF4-FFF2-40B4-BE49-F238E27FC236}">
              <a16:creationId xmlns:a16="http://schemas.microsoft.com/office/drawing/2014/main" id="{08589AE5-4E73-407C-9554-C1F6C93ACC5B}"/>
            </a:ext>
          </a:extLst>
        </xdr:cNvPr>
        <xdr:cNvSpPr/>
      </xdr:nvSpPr>
      <xdr:spPr bwMode="auto">
        <a:xfrm>
          <a:off x="8403490" y="8654025"/>
          <a:ext cx="185863" cy="97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368088</xdr:colOff>
      <xdr:row>51</xdr:row>
      <xdr:rowOff>102583</xdr:rowOff>
    </xdr:from>
    <xdr:to>
      <xdr:col>13</xdr:col>
      <xdr:colOff>553951</xdr:colOff>
      <xdr:row>52</xdr:row>
      <xdr:rowOff>32370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9B8CCC6D-A0D8-4D78-980D-02743441C4FD}"/>
            </a:ext>
          </a:extLst>
        </xdr:cNvPr>
        <xdr:cNvSpPr/>
      </xdr:nvSpPr>
      <xdr:spPr bwMode="auto">
        <a:xfrm>
          <a:off x="8590068" y="8652223"/>
          <a:ext cx="185863" cy="97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38915</xdr:colOff>
      <xdr:row>53</xdr:row>
      <xdr:rowOff>79383</xdr:rowOff>
    </xdr:from>
    <xdr:to>
      <xdr:col>12</xdr:col>
      <xdr:colOff>208368</xdr:colOff>
      <xdr:row>54</xdr:row>
      <xdr:rowOff>49614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731827B4-02B6-4993-BB4F-01E7105E222A}"/>
            </a:ext>
          </a:extLst>
        </xdr:cNvPr>
        <xdr:cNvSpPr/>
      </xdr:nvSpPr>
      <xdr:spPr bwMode="auto">
        <a:xfrm flipH="1">
          <a:off x="7628435" y="8964303"/>
          <a:ext cx="169453" cy="13787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20706</xdr:colOff>
      <xdr:row>59</xdr:row>
      <xdr:rowOff>0</xdr:rowOff>
    </xdr:from>
    <xdr:ext cx="405423" cy="127000"/>
    <xdr:sp macro="" textlink="">
      <xdr:nvSpPr>
        <xdr:cNvPr id="1462" name="Text Box 1194">
          <a:extLst>
            <a:ext uri="{FF2B5EF4-FFF2-40B4-BE49-F238E27FC236}">
              <a16:creationId xmlns:a16="http://schemas.microsoft.com/office/drawing/2014/main" id="{FBE7F7C2-672D-40F5-B974-E14BDFCAD5CB}"/>
            </a:ext>
          </a:extLst>
        </xdr:cNvPr>
        <xdr:cNvSpPr txBox="1">
          <a:spLocks noChangeArrowheads="1"/>
        </xdr:cNvSpPr>
      </xdr:nvSpPr>
      <xdr:spPr bwMode="auto">
        <a:xfrm>
          <a:off x="8242686" y="989076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36330</xdr:colOff>
      <xdr:row>59</xdr:row>
      <xdr:rowOff>103370</xdr:rowOff>
    </xdr:from>
    <xdr:to>
      <xdr:col>13</xdr:col>
      <xdr:colOff>222193</xdr:colOff>
      <xdr:row>60</xdr:row>
      <xdr:rowOff>33158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09052C3A-3420-4C93-8F9B-51B43F3DE61D}"/>
            </a:ext>
          </a:extLst>
        </xdr:cNvPr>
        <xdr:cNvSpPr/>
      </xdr:nvSpPr>
      <xdr:spPr bwMode="auto">
        <a:xfrm>
          <a:off x="8258310" y="9994130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259079</xdr:colOff>
      <xdr:row>59</xdr:row>
      <xdr:rowOff>101565</xdr:rowOff>
    </xdr:from>
    <xdr:to>
      <xdr:col>13</xdr:col>
      <xdr:colOff>444942</xdr:colOff>
      <xdr:row>60</xdr:row>
      <xdr:rowOff>31353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42DD7C50-1FFF-4615-BEA5-9B7F7DB548A0}"/>
            </a:ext>
          </a:extLst>
        </xdr:cNvPr>
        <xdr:cNvSpPr/>
      </xdr:nvSpPr>
      <xdr:spPr bwMode="auto">
        <a:xfrm>
          <a:off x="8481059" y="9992325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20053</xdr:colOff>
      <xdr:row>58</xdr:row>
      <xdr:rowOff>85223</xdr:rowOff>
    </xdr:from>
    <xdr:ext cx="307474" cy="91909"/>
    <xdr:sp macro="" textlink="">
      <xdr:nvSpPr>
        <xdr:cNvPr id="1465" name="Text Box 1194">
          <a:extLst>
            <a:ext uri="{FF2B5EF4-FFF2-40B4-BE49-F238E27FC236}">
              <a16:creationId xmlns:a16="http://schemas.microsoft.com/office/drawing/2014/main" id="{BF736AD0-A208-4169-84C5-6E35A39B59F8}"/>
            </a:ext>
          </a:extLst>
        </xdr:cNvPr>
        <xdr:cNvSpPr txBox="1">
          <a:spLocks noChangeArrowheads="1"/>
        </xdr:cNvSpPr>
      </xdr:nvSpPr>
      <xdr:spPr bwMode="auto">
        <a:xfrm>
          <a:off x="12036793" y="9808343"/>
          <a:ext cx="307474" cy="919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10467</xdr:colOff>
      <xdr:row>58</xdr:row>
      <xdr:rowOff>170598</xdr:rowOff>
    </xdr:from>
    <xdr:to>
      <xdr:col>19</xdr:col>
      <xdr:colOff>196330</xdr:colOff>
      <xdr:row>59</xdr:row>
      <xdr:rowOff>100385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27E793EF-B50A-4F7F-B94F-877DF49D6979}"/>
            </a:ext>
          </a:extLst>
        </xdr:cNvPr>
        <xdr:cNvSpPr/>
      </xdr:nvSpPr>
      <xdr:spPr bwMode="auto">
        <a:xfrm>
          <a:off x="12027207" y="9893718"/>
          <a:ext cx="185863" cy="97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190455</xdr:colOff>
      <xdr:row>59</xdr:row>
      <xdr:rowOff>3721</xdr:rowOff>
    </xdr:from>
    <xdr:to>
      <xdr:col>19</xdr:col>
      <xdr:colOff>376318</xdr:colOff>
      <xdr:row>59</xdr:row>
      <xdr:rowOff>105332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ADE4AA74-7DAD-47CB-9030-2C89C5652E25}"/>
            </a:ext>
          </a:extLst>
        </xdr:cNvPr>
        <xdr:cNvSpPr/>
      </xdr:nvSpPr>
      <xdr:spPr bwMode="auto">
        <a:xfrm>
          <a:off x="12207195" y="9894481"/>
          <a:ext cx="185863" cy="1016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30880</xdr:colOff>
      <xdr:row>60</xdr:row>
      <xdr:rowOff>13432</xdr:rowOff>
    </xdr:from>
    <xdr:to>
      <xdr:col>20</xdr:col>
      <xdr:colOff>611146</xdr:colOff>
      <xdr:row>63</xdr:row>
      <xdr:rowOff>71483</xdr:rowOff>
    </xdr:to>
    <xdr:sp macro="" textlink="">
      <xdr:nvSpPr>
        <xdr:cNvPr id="1468" name="Freeform 344">
          <a:extLst>
            <a:ext uri="{FF2B5EF4-FFF2-40B4-BE49-F238E27FC236}">
              <a16:creationId xmlns:a16="http://schemas.microsoft.com/office/drawing/2014/main" id="{D2DA9C34-177D-43B8-9423-AB5485B4C1C0}"/>
            </a:ext>
          </a:extLst>
        </xdr:cNvPr>
        <xdr:cNvSpPr>
          <a:spLocks/>
        </xdr:cNvSpPr>
      </xdr:nvSpPr>
      <xdr:spPr bwMode="auto">
        <a:xfrm flipH="1">
          <a:off x="12047620" y="10071832"/>
          <a:ext cx="1212726" cy="56097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  <a:gd name="connsiteX0" fmla="*/ 15877 w 15877"/>
            <a:gd name="connsiteY0" fmla="*/ 10000 h 10000"/>
            <a:gd name="connsiteX1" fmla="*/ 10816 w 15877"/>
            <a:gd name="connsiteY1" fmla="*/ 0 h 10000"/>
            <a:gd name="connsiteX2" fmla="*/ 194 w 15877"/>
            <a:gd name="connsiteY2" fmla="*/ 303 h 10000"/>
            <a:gd name="connsiteX3" fmla="*/ 93 w 15877"/>
            <a:gd name="connsiteY3" fmla="*/ 2667 h 10000"/>
            <a:gd name="connsiteX0" fmla="*/ 15877 w 15877"/>
            <a:gd name="connsiteY0" fmla="*/ 10000 h 10036"/>
            <a:gd name="connsiteX1" fmla="*/ 10816 w 15877"/>
            <a:gd name="connsiteY1" fmla="*/ 0 h 10036"/>
            <a:gd name="connsiteX2" fmla="*/ 194 w 15877"/>
            <a:gd name="connsiteY2" fmla="*/ 303 h 10036"/>
            <a:gd name="connsiteX3" fmla="*/ 93 w 15877"/>
            <a:gd name="connsiteY3" fmla="*/ 2667 h 10036"/>
            <a:gd name="connsiteX0" fmla="*/ 15877 w 15877"/>
            <a:gd name="connsiteY0" fmla="*/ 10000 h 11940"/>
            <a:gd name="connsiteX1" fmla="*/ 12675 w 15877"/>
            <a:gd name="connsiteY1" fmla="*/ 11485 h 11940"/>
            <a:gd name="connsiteX2" fmla="*/ 10816 w 15877"/>
            <a:gd name="connsiteY2" fmla="*/ 0 h 11940"/>
            <a:gd name="connsiteX3" fmla="*/ 194 w 15877"/>
            <a:gd name="connsiteY3" fmla="*/ 303 h 11940"/>
            <a:gd name="connsiteX4" fmla="*/ 93 w 15877"/>
            <a:gd name="connsiteY4" fmla="*/ 2667 h 11940"/>
            <a:gd name="connsiteX0" fmla="*/ 24201 w 24201"/>
            <a:gd name="connsiteY0" fmla="*/ 12486 h 12493"/>
            <a:gd name="connsiteX1" fmla="*/ 12675 w 24201"/>
            <a:gd name="connsiteY1" fmla="*/ 11485 h 12493"/>
            <a:gd name="connsiteX2" fmla="*/ 10816 w 24201"/>
            <a:gd name="connsiteY2" fmla="*/ 0 h 12493"/>
            <a:gd name="connsiteX3" fmla="*/ 194 w 24201"/>
            <a:gd name="connsiteY3" fmla="*/ 303 h 12493"/>
            <a:gd name="connsiteX4" fmla="*/ 93 w 24201"/>
            <a:gd name="connsiteY4" fmla="*/ 2667 h 12493"/>
            <a:gd name="connsiteX0" fmla="*/ 24201 w 24201"/>
            <a:gd name="connsiteY0" fmla="*/ 12486 h 12852"/>
            <a:gd name="connsiteX1" fmla="*/ 12675 w 24201"/>
            <a:gd name="connsiteY1" fmla="*/ 12070 h 12852"/>
            <a:gd name="connsiteX2" fmla="*/ 10816 w 24201"/>
            <a:gd name="connsiteY2" fmla="*/ 0 h 12852"/>
            <a:gd name="connsiteX3" fmla="*/ 194 w 24201"/>
            <a:gd name="connsiteY3" fmla="*/ 303 h 12852"/>
            <a:gd name="connsiteX4" fmla="*/ 93 w 24201"/>
            <a:gd name="connsiteY4" fmla="*/ 2667 h 12852"/>
            <a:gd name="connsiteX0" fmla="*/ 24201 w 24201"/>
            <a:gd name="connsiteY0" fmla="*/ 12486 h 13066"/>
            <a:gd name="connsiteX1" fmla="*/ 13761 w 24201"/>
            <a:gd name="connsiteY1" fmla="*/ 12362 h 13066"/>
            <a:gd name="connsiteX2" fmla="*/ 10816 w 24201"/>
            <a:gd name="connsiteY2" fmla="*/ 0 h 13066"/>
            <a:gd name="connsiteX3" fmla="*/ 194 w 24201"/>
            <a:gd name="connsiteY3" fmla="*/ 303 h 13066"/>
            <a:gd name="connsiteX4" fmla="*/ 93 w 24201"/>
            <a:gd name="connsiteY4" fmla="*/ 2667 h 13066"/>
            <a:gd name="connsiteX0" fmla="*/ 24201 w 24201"/>
            <a:gd name="connsiteY0" fmla="*/ 12486 h 12486"/>
            <a:gd name="connsiteX1" fmla="*/ 13761 w 24201"/>
            <a:gd name="connsiteY1" fmla="*/ 12362 h 12486"/>
            <a:gd name="connsiteX2" fmla="*/ 10816 w 24201"/>
            <a:gd name="connsiteY2" fmla="*/ 0 h 12486"/>
            <a:gd name="connsiteX3" fmla="*/ 194 w 24201"/>
            <a:gd name="connsiteY3" fmla="*/ 303 h 12486"/>
            <a:gd name="connsiteX4" fmla="*/ 93 w 24201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2675 w 26373"/>
            <a:gd name="connsiteY1" fmla="*/ 10753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735 w 26735"/>
            <a:gd name="connsiteY0" fmla="*/ 10877 h 10877"/>
            <a:gd name="connsiteX1" fmla="*/ 12675 w 26735"/>
            <a:gd name="connsiteY1" fmla="*/ 10753 h 10877"/>
            <a:gd name="connsiteX2" fmla="*/ 10816 w 26735"/>
            <a:gd name="connsiteY2" fmla="*/ 0 h 10877"/>
            <a:gd name="connsiteX3" fmla="*/ 194 w 26735"/>
            <a:gd name="connsiteY3" fmla="*/ 303 h 10877"/>
            <a:gd name="connsiteX4" fmla="*/ 93 w 26735"/>
            <a:gd name="connsiteY4" fmla="*/ 2667 h 10877"/>
            <a:gd name="connsiteX0" fmla="*/ 46452 w 46452"/>
            <a:gd name="connsiteY0" fmla="*/ 10877 h 10877"/>
            <a:gd name="connsiteX1" fmla="*/ 32392 w 46452"/>
            <a:gd name="connsiteY1" fmla="*/ 10753 h 10877"/>
            <a:gd name="connsiteX2" fmla="*/ 30533 w 46452"/>
            <a:gd name="connsiteY2" fmla="*/ 0 h 10877"/>
            <a:gd name="connsiteX3" fmla="*/ 5 w 46452"/>
            <a:gd name="connsiteY3" fmla="*/ 303 h 10877"/>
            <a:gd name="connsiteX4" fmla="*/ 19810 w 46452"/>
            <a:gd name="connsiteY4" fmla="*/ 2667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30649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62174 w 62174"/>
            <a:gd name="connsiteY0" fmla="*/ 10877 h 10877"/>
            <a:gd name="connsiteX1" fmla="*/ 48114 w 62174"/>
            <a:gd name="connsiteY1" fmla="*/ 10753 h 10877"/>
            <a:gd name="connsiteX2" fmla="*/ 45169 w 62174"/>
            <a:gd name="connsiteY2" fmla="*/ 0 h 10877"/>
            <a:gd name="connsiteX3" fmla="*/ 6 w 62174"/>
            <a:gd name="connsiteY3" fmla="*/ 303 h 10877"/>
            <a:gd name="connsiteX4" fmla="*/ 15988 w 62174"/>
            <a:gd name="connsiteY4" fmla="*/ 2521 h 10877"/>
            <a:gd name="connsiteX0" fmla="*/ 62212 w 62212"/>
            <a:gd name="connsiteY0" fmla="*/ 10877 h 10877"/>
            <a:gd name="connsiteX1" fmla="*/ 48152 w 62212"/>
            <a:gd name="connsiteY1" fmla="*/ 10753 h 10877"/>
            <a:gd name="connsiteX2" fmla="*/ 45207 w 62212"/>
            <a:gd name="connsiteY2" fmla="*/ 0 h 10877"/>
            <a:gd name="connsiteX3" fmla="*/ 44 w 62212"/>
            <a:gd name="connsiteY3" fmla="*/ 303 h 10877"/>
            <a:gd name="connsiteX4" fmla="*/ 1947 w 62212"/>
            <a:gd name="connsiteY4" fmla="*/ 5730 h 10877"/>
            <a:gd name="connsiteX0" fmla="*/ 62190 w 62190"/>
            <a:gd name="connsiteY0" fmla="*/ 10877 h 10877"/>
            <a:gd name="connsiteX1" fmla="*/ 48130 w 62190"/>
            <a:gd name="connsiteY1" fmla="*/ 10753 h 10877"/>
            <a:gd name="connsiteX2" fmla="*/ 45185 w 62190"/>
            <a:gd name="connsiteY2" fmla="*/ 0 h 10877"/>
            <a:gd name="connsiteX3" fmla="*/ 22 w 62190"/>
            <a:gd name="connsiteY3" fmla="*/ 303 h 10877"/>
            <a:gd name="connsiteX4" fmla="*/ 4741 w 62190"/>
            <a:gd name="connsiteY4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944 w 65393"/>
            <a:gd name="connsiteY5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854 w 65393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4727 w 64727"/>
            <a:gd name="connsiteY0" fmla="*/ 10877 h 10877"/>
            <a:gd name="connsiteX1" fmla="*/ 50667 w 64727"/>
            <a:gd name="connsiteY1" fmla="*/ 10753 h 10877"/>
            <a:gd name="connsiteX2" fmla="*/ 47722 w 64727"/>
            <a:gd name="connsiteY2" fmla="*/ 0 h 10877"/>
            <a:gd name="connsiteX3" fmla="*/ 3457 w 64727"/>
            <a:gd name="connsiteY3" fmla="*/ 303 h 10877"/>
            <a:gd name="connsiteX4" fmla="*/ 3019 w 64727"/>
            <a:gd name="connsiteY4" fmla="*/ 5158 h 10877"/>
            <a:gd name="connsiteX5" fmla="*/ 7188 w 64727"/>
            <a:gd name="connsiteY5" fmla="*/ 5412 h 10877"/>
            <a:gd name="connsiteX0" fmla="*/ 64852 w 64852"/>
            <a:gd name="connsiteY0" fmla="*/ 10877 h 10877"/>
            <a:gd name="connsiteX1" fmla="*/ 50792 w 64852"/>
            <a:gd name="connsiteY1" fmla="*/ 10753 h 10877"/>
            <a:gd name="connsiteX2" fmla="*/ 47847 w 64852"/>
            <a:gd name="connsiteY2" fmla="*/ 0 h 10877"/>
            <a:gd name="connsiteX3" fmla="*/ 3402 w 64852"/>
            <a:gd name="connsiteY3" fmla="*/ 128 h 10877"/>
            <a:gd name="connsiteX4" fmla="*/ 3144 w 64852"/>
            <a:gd name="connsiteY4" fmla="*/ 5158 h 10877"/>
            <a:gd name="connsiteX5" fmla="*/ 7313 w 64852"/>
            <a:gd name="connsiteY5" fmla="*/ 5412 h 10877"/>
            <a:gd name="connsiteX0" fmla="*/ 62307 w 62307"/>
            <a:gd name="connsiteY0" fmla="*/ 10877 h 10877"/>
            <a:gd name="connsiteX1" fmla="*/ 48247 w 62307"/>
            <a:gd name="connsiteY1" fmla="*/ 10753 h 10877"/>
            <a:gd name="connsiteX2" fmla="*/ 45302 w 62307"/>
            <a:gd name="connsiteY2" fmla="*/ 0 h 10877"/>
            <a:gd name="connsiteX3" fmla="*/ 857 w 62307"/>
            <a:gd name="connsiteY3" fmla="*/ 128 h 10877"/>
            <a:gd name="connsiteX4" fmla="*/ 599 w 62307"/>
            <a:gd name="connsiteY4" fmla="*/ 5158 h 10877"/>
            <a:gd name="connsiteX5" fmla="*/ 4768 w 62307"/>
            <a:gd name="connsiteY5" fmla="*/ 5412 h 10877"/>
            <a:gd name="connsiteX0" fmla="*/ 62111 w 62111"/>
            <a:gd name="connsiteY0" fmla="*/ 10877 h 10877"/>
            <a:gd name="connsiteX1" fmla="*/ 48051 w 62111"/>
            <a:gd name="connsiteY1" fmla="*/ 10753 h 10877"/>
            <a:gd name="connsiteX2" fmla="*/ 45106 w 62111"/>
            <a:gd name="connsiteY2" fmla="*/ 0 h 10877"/>
            <a:gd name="connsiteX3" fmla="*/ 661 w 62111"/>
            <a:gd name="connsiteY3" fmla="*/ 128 h 10877"/>
            <a:gd name="connsiteX4" fmla="*/ 403 w 62111"/>
            <a:gd name="connsiteY4" fmla="*/ 5158 h 10877"/>
            <a:gd name="connsiteX5" fmla="*/ 4572 w 62111"/>
            <a:gd name="connsiteY5" fmla="*/ 5412 h 10877"/>
            <a:gd name="connsiteX0" fmla="*/ 62295 w 62295"/>
            <a:gd name="connsiteY0" fmla="*/ 10877 h 10877"/>
            <a:gd name="connsiteX1" fmla="*/ 48235 w 62295"/>
            <a:gd name="connsiteY1" fmla="*/ 10753 h 10877"/>
            <a:gd name="connsiteX2" fmla="*/ 45290 w 62295"/>
            <a:gd name="connsiteY2" fmla="*/ 0 h 10877"/>
            <a:gd name="connsiteX3" fmla="*/ 396 w 62295"/>
            <a:gd name="connsiteY3" fmla="*/ 268 h 10877"/>
            <a:gd name="connsiteX4" fmla="*/ 587 w 62295"/>
            <a:gd name="connsiteY4" fmla="*/ 5158 h 10877"/>
            <a:gd name="connsiteX5" fmla="*/ 4756 w 62295"/>
            <a:gd name="connsiteY5" fmla="*/ 5412 h 10877"/>
            <a:gd name="connsiteX0" fmla="*/ 62346 w 62346"/>
            <a:gd name="connsiteY0" fmla="*/ 10877 h 10877"/>
            <a:gd name="connsiteX1" fmla="*/ 48286 w 62346"/>
            <a:gd name="connsiteY1" fmla="*/ 10753 h 10877"/>
            <a:gd name="connsiteX2" fmla="*/ 45341 w 62346"/>
            <a:gd name="connsiteY2" fmla="*/ 0 h 10877"/>
            <a:gd name="connsiteX3" fmla="*/ 357 w 62346"/>
            <a:gd name="connsiteY3" fmla="*/ 59 h 10877"/>
            <a:gd name="connsiteX4" fmla="*/ 638 w 62346"/>
            <a:gd name="connsiteY4" fmla="*/ 5158 h 10877"/>
            <a:gd name="connsiteX5" fmla="*/ 4807 w 62346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235 w 62235"/>
            <a:gd name="connsiteY0" fmla="*/ 10877 h 10877"/>
            <a:gd name="connsiteX1" fmla="*/ 48175 w 62235"/>
            <a:gd name="connsiteY1" fmla="*/ 10753 h 10877"/>
            <a:gd name="connsiteX2" fmla="*/ 45230 w 62235"/>
            <a:gd name="connsiteY2" fmla="*/ 0 h 10877"/>
            <a:gd name="connsiteX3" fmla="*/ 246 w 62235"/>
            <a:gd name="connsiteY3" fmla="*/ 59 h 10877"/>
            <a:gd name="connsiteX4" fmla="*/ 258 w 62235"/>
            <a:gd name="connsiteY4" fmla="*/ 5158 h 10877"/>
            <a:gd name="connsiteX5" fmla="*/ 4696 w 62235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469 w 62008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289 w 62008"/>
            <a:gd name="connsiteY5" fmla="*/ 5063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088 h 10877"/>
            <a:gd name="connsiteX5" fmla="*/ 4289 w 62008"/>
            <a:gd name="connsiteY5" fmla="*/ 5063 h 10877"/>
            <a:gd name="connsiteX0" fmla="*/ 62168 w 62168"/>
            <a:gd name="connsiteY0" fmla="*/ 10877 h 10877"/>
            <a:gd name="connsiteX1" fmla="*/ 48108 w 62168"/>
            <a:gd name="connsiteY1" fmla="*/ 10753 h 10877"/>
            <a:gd name="connsiteX2" fmla="*/ 45163 w 62168"/>
            <a:gd name="connsiteY2" fmla="*/ 0 h 10877"/>
            <a:gd name="connsiteX3" fmla="*/ 179 w 62168"/>
            <a:gd name="connsiteY3" fmla="*/ 59 h 10877"/>
            <a:gd name="connsiteX4" fmla="*/ 11 w 62168"/>
            <a:gd name="connsiteY4" fmla="*/ 5123 h 10877"/>
            <a:gd name="connsiteX5" fmla="*/ 4449 w 6216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5069 w 6278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7224 w 62788"/>
            <a:gd name="connsiteY5" fmla="*/ 5203 h 10877"/>
            <a:gd name="connsiteX0" fmla="*/ 62344 w 62344"/>
            <a:gd name="connsiteY0" fmla="*/ 10877 h 10877"/>
            <a:gd name="connsiteX1" fmla="*/ 48284 w 62344"/>
            <a:gd name="connsiteY1" fmla="*/ 10753 h 10877"/>
            <a:gd name="connsiteX2" fmla="*/ 45339 w 62344"/>
            <a:gd name="connsiteY2" fmla="*/ 0 h 10877"/>
            <a:gd name="connsiteX3" fmla="*/ 355 w 62344"/>
            <a:gd name="connsiteY3" fmla="*/ 59 h 10877"/>
            <a:gd name="connsiteX4" fmla="*/ 8 w 62344"/>
            <a:gd name="connsiteY4" fmla="*/ 4704 h 10877"/>
            <a:gd name="connsiteX5" fmla="*/ 6780 w 62344"/>
            <a:gd name="connsiteY5" fmla="*/ 5203 h 10877"/>
            <a:gd name="connsiteX0" fmla="*/ 62256 w 62256"/>
            <a:gd name="connsiteY0" fmla="*/ 10877 h 10877"/>
            <a:gd name="connsiteX1" fmla="*/ 48196 w 62256"/>
            <a:gd name="connsiteY1" fmla="*/ 10753 h 10877"/>
            <a:gd name="connsiteX2" fmla="*/ 45251 w 62256"/>
            <a:gd name="connsiteY2" fmla="*/ 0 h 10877"/>
            <a:gd name="connsiteX3" fmla="*/ 267 w 62256"/>
            <a:gd name="connsiteY3" fmla="*/ 59 h 10877"/>
            <a:gd name="connsiteX4" fmla="*/ 10 w 62256"/>
            <a:gd name="connsiteY4" fmla="*/ 4983 h 10877"/>
            <a:gd name="connsiteX5" fmla="*/ 6692 w 62256"/>
            <a:gd name="connsiteY5" fmla="*/ 5203 h 10877"/>
            <a:gd name="connsiteX0" fmla="*/ 62528 w 62528"/>
            <a:gd name="connsiteY0" fmla="*/ 10888 h 10888"/>
            <a:gd name="connsiteX1" fmla="*/ 48468 w 62528"/>
            <a:gd name="connsiteY1" fmla="*/ 10764 h 10888"/>
            <a:gd name="connsiteX2" fmla="*/ 45523 w 62528"/>
            <a:gd name="connsiteY2" fmla="*/ 11 h 10888"/>
            <a:gd name="connsiteX3" fmla="*/ 0 w 62528"/>
            <a:gd name="connsiteY3" fmla="*/ 0 h 10888"/>
            <a:gd name="connsiteX4" fmla="*/ 282 w 62528"/>
            <a:gd name="connsiteY4" fmla="*/ 4994 h 10888"/>
            <a:gd name="connsiteX5" fmla="*/ 6964 w 62528"/>
            <a:gd name="connsiteY5" fmla="*/ 5214 h 10888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258 w 62258"/>
            <a:gd name="connsiteY0" fmla="*/ 10877 h 10877"/>
            <a:gd name="connsiteX1" fmla="*/ 48198 w 62258"/>
            <a:gd name="connsiteY1" fmla="*/ 10753 h 10877"/>
            <a:gd name="connsiteX2" fmla="*/ 45253 w 62258"/>
            <a:gd name="connsiteY2" fmla="*/ 0 h 10877"/>
            <a:gd name="connsiteX3" fmla="*/ 183 w 62258"/>
            <a:gd name="connsiteY3" fmla="*/ 164 h 10877"/>
            <a:gd name="connsiteX4" fmla="*/ 12 w 62258"/>
            <a:gd name="connsiteY4" fmla="*/ 4983 h 10877"/>
            <a:gd name="connsiteX5" fmla="*/ 6694 w 62258"/>
            <a:gd name="connsiteY5" fmla="*/ 5203 h 10877"/>
            <a:gd name="connsiteX0" fmla="*/ 62437 w 62437"/>
            <a:gd name="connsiteY0" fmla="*/ 10877 h 10877"/>
            <a:gd name="connsiteX1" fmla="*/ 48377 w 62437"/>
            <a:gd name="connsiteY1" fmla="*/ 10753 h 10877"/>
            <a:gd name="connsiteX2" fmla="*/ 45432 w 62437"/>
            <a:gd name="connsiteY2" fmla="*/ 0 h 10877"/>
            <a:gd name="connsiteX3" fmla="*/ 0 w 62437"/>
            <a:gd name="connsiteY3" fmla="*/ 129 h 10877"/>
            <a:gd name="connsiteX4" fmla="*/ 191 w 62437"/>
            <a:gd name="connsiteY4" fmla="*/ 4983 h 10877"/>
            <a:gd name="connsiteX5" fmla="*/ 6873 w 62437"/>
            <a:gd name="connsiteY5" fmla="*/ 5203 h 10877"/>
            <a:gd name="connsiteX0" fmla="*/ 62263 w 62263"/>
            <a:gd name="connsiteY0" fmla="*/ 10877 h 10877"/>
            <a:gd name="connsiteX1" fmla="*/ 48203 w 62263"/>
            <a:gd name="connsiteY1" fmla="*/ 10753 h 10877"/>
            <a:gd name="connsiteX2" fmla="*/ 45258 w 62263"/>
            <a:gd name="connsiteY2" fmla="*/ 0 h 10877"/>
            <a:gd name="connsiteX3" fmla="*/ 97 w 62263"/>
            <a:gd name="connsiteY3" fmla="*/ 59 h 10877"/>
            <a:gd name="connsiteX4" fmla="*/ 17 w 62263"/>
            <a:gd name="connsiteY4" fmla="*/ 4983 h 10877"/>
            <a:gd name="connsiteX5" fmla="*/ 6699 w 62263"/>
            <a:gd name="connsiteY5" fmla="*/ 5203 h 10877"/>
            <a:gd name="connsiteX0" fmla="*/ 62506 w 62506"/>
            <a:gd name="connsiteY0" fmla="*/ 10752 h 10753"/>
            <a:gd name="connsiteX1" fmla="*/ 48203 w 62506"/>
            <a:gd name="connsiteY1" fmla="*/ 10753 h 10753"/>
            <a:gd name="connsiteX2" fmla="*/ 45258 w 62506"/>
            <a:gd name="connsiteY2" fmla="*/ 0 h 10753"/>
            <a:gd name="connsiteX3" fmla="*/ 97 w 62506"/>
            <a:gd name="connsiteY3" fmla="*/ 59 h 10753"/>
            <a:gd name="connsiteX4" fmla="*/ 17 w 62506"/>
            <a:gd name="connsiteY4" fmla="*/ 4983 h 10753"/>
            <a:gd name="connsiteX5" fmla="*/ 6699 w 62506"/>
            <a:gd name="connsiteY5" fmla="*/ 5203 h 10753"/>
            <a:gd name="connsiteX0" fmla="*/ 62506 w 62506"/>
            <a:gd name="connsiteY0" fmla="*/ 10752 h 10790"/>
            <a:gd name="connsiteX1" fmla="*/ 48203 w 62506"/>
            <a:gd name="connsiteY1" fmla="*/ 10753 h 10790"/>
            <a:gd name="connsiteX2" fmla="*/ 45258 w 62506"/>
            <a:gd name="connsiteY2" fmla="*/ 0 h 10790"/>
            <a:gd name="connsiteX3" fmla="*/ 97 w 62506"/>
            <a:gd name="connsiteY3" fmla="*/ 59 h 10790"/>
            <a:gd name="connsiteX4" fmla="*/ 17 w 62506"/>
            <a:gd name="connsiteY4" fmla="*/ 4983 h 10790"/>
            <a:gd name="connsiteX5" fmla="*/ 6699 w 62506"/>
            <a:gd name="connsiteY5" fmla="*/ 5203 h 10790"/>
            <a:gd name="connsiteX0" fmla="*/ 62506 w 62506"/>
            <a:gd name="connsiteY0" fmla="*/ 10752 h 10802"/>
            <a:gd name="connsiteX1" fmla="*/ 48203 w 62506"/>
            <a:gd name="connsiteY1" fmla="*/ 10753 h 10802"/>
            <a:gd name="connsiteX2" fmla="*/ 45258 w 62506"/>
            <a:gd name="connsiteY2" fmla="*/ 0 h 10802"/>
            <a:gd name="connsiteX3" fmla="*/ 97 w 62506"/>
            <a:gd name="connsiteY3" fmla="*/ 59 h 10802"/>
            <a:gd name="connsiteX4" fmla="*/ 17 w 62506"/>
            <a:gd name="connsiteY4" fmla="*/ 4983 h 10802"/>
            <a:gd name="connsiteX5" fmla="*/ 6699 w 62506"/>
            <a:gd name="connsiteY5" fmla="*/ 5203 h 10802"/>
            <a:gd name="connsiteX0" fmla="*/ 62830 w 62830"/>
            <a:gd name="connsiteY0" fmla="*/ 10689 h 10753"/>
            <a:gd name="connsiteX1" fmla="*/ 48203 w 62830"/>
            <a:gd name="connsiteY1" fmla="*/ 10753 h 10753"/>
            <a:gd name="connsiteX2" fmla="*/ 45258 w 62830"/>
            <a:gd name="connsiteY2" fmla="*/ 0 h 10753"/>
            <a:gd name="connsiteX3" fmla="*/ 97 w 62830"/>
            <a:gd name="connsiteY3" fmla="*/ 59 h 10753"/>
            <a:gd name="connsiteX4" fmla="*/ 17 w 62830"/>
            <a:gd name="connsiteY4" fmla="*/ 4983 h 10753"/>
            <a:gd name="connsiteX5" fmla="*/ 6699 w 62830"/>
            <a:gd name="connsiteY5" fmla="*/ 5203 h 10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830" h="10753">
              <a:moveTo>
                <a:pt x="62830" y="10689"/>
              </a:moveTo>
              <a:cubicBezTo>
                <a:pt x="58636" y="10845"/>
                <a:pt x="54194" y="10644"/>
                <a:pt x="48203" y="10753"/>
              </a:cubicBezTo>
              <a:cubicBezTo>
                <a:pt x="47360" y="3091"/>
                <a:pt x="45347" y="7006"/>
                <a:pt x="45258" y="0"/>
              </a:cubicBezTo>
              <a:lnTo>
                <a:pt x="97" y="59"/>
              </a:lnTo>
              <a:cubicBezTo>
                <a:pt x="112" y="2571"/>
                <a:pt x="-51" y="3230"/>
                <a:pt x="17" y="4983"/>
              </a:cubicBezTo>
              <a:cubicBezTo>
                <a:pt x="1881" y="5304"/>
                <a:pt x="6363" y="4864"/>
                <a:pt x="6699" y="52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434474</xdr:colOff>
      <xdr:row>60</xdr:row>
      <xdr:rowOff>38434</xdr:rowOff>
    </xdr:from>
    <xdr:ext cx="110290" cy="217237"/>
    <xdr:sp macro="" textlink="">
      <xdr:nvSpPr>
        <xdr:cNvPr id="1469" name="Text Box 1300">
          <a:extLst>
            <a:ext uri="{FF2B5EF4-FFF2-40B4-BE49-F238E27FC236}">
              <a16:creationId xmlns:a16="http://schemas.microsoft.com/office/drawing/2014/main" id="{6B504A8D-BCF6-4E3F-9AE3-3551F337CACB}"/>
            </a:ext>
          </a:extLst>
        </xdr:cNvPr>
        <xdr:cNvSpPr txBox="1">
          <a:spLocks noChangeArrowheads="1"/>
        </xdr:cNvSpPr>
      </xdr:nvSpPr>
      <xdr:spPr bwMode="auto">
        <a:xfrm>
          <a:off x="12451214" y="10096834"/>
          <a:ext cx="110290" cy="2172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621928</xdr:colOff>
      <xdr:row>61</xdr:row>
      <xdr:rowOff>136337</xdr:rowOff>
    </xdr:from>
    <xdr:to>
      <xdr:col>18</xdr:col>
      <xdr:colOff>621928</xdr:colOff>
      <xdr:row>64</xdr:row>
      <xdr:rowOff>39708</xdr:rowOff>
    </xdr:to>
    <xdr:sp macro="" textlink="">
      <xdr:nvSpPr>
        <xdr:cNvPr id="1470" name="Line 73">
          <a:extLst>
            <a:ext uri="{FF2B5EF4-FFF2-40B4-BE49-F238E27FC236}">
              <a16:creationId xmlns:a16="http://schemas.microsoft.com/office/drawing/2014/main" id="{6B9A973F-24CD-4292-89AE-E10F7BDAC26D}"/>
            </a:ext>
          </a:extLst>
        </xdr:cNvPr>
        <xdr:cNvSpPr>
          <a:spLocks noChangeShapeType="1"/>
        </xdr:cNvSpPr>
      </xdr:nvSpPr>
      <xdr:spPr bwMode="auto">
        <a:xfrm flipV="1">
          <a:off x="12006208" y="10362377"/>
          <a:ext cx="0" cy="4062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382870</xdr:colOff>
      <xdr:row>61</xdr:row>
      <xdr:rowOff>151290</xdr:rowOff>
    </xdr:from>
    <xdr:to>
      <xdr:col>18</xdr:col>
      <xdr:colOff>599518</xdr:colOff>
      <xdr:row>62</xdr:row>
      <xdr:rowOff>134483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D5363A37-D128-42DB-A838-595DD2DA74BF}"/>
            </a:ext>
          </a:extLst>
        </xdr:cNvPr>
        <xdr:cNvSpPr/>
      </xdr:nvSpPr>
      <xdr:spPr bwMode="auto">
        <a:xfrm>
          <a:off x="11767150" y="10377330"/>
          <a:ext cx="216648" cy="15083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0</xdr:colOff>
      <xdr:row>60</xdr:row>
      <xdr:rowOff>50427</xdr:rowOff>
    </xdr:from>
    <xdr:to>
      <xdr:col>18</xdr:col>
      <xdr:colOff>621924</xdr:colOff>
      <xdr:row>61</xdr:row>
      <xdr:rowOff>143809</xdr:rowOff>
    </xdr:to>
    <xdr:sp macro="" textlink="">
      <xdr:nvSpPr>
        <xdr:cNvPr id="1472" name="AutoShape 1653">
          <a:extLst>
            <a:ext uri="{FF2B5EF4-FFF2-40B4-BE49-F238E27FC236}">
              <a16:creationId xmlns:a16="http://schemas.microsoft.com/office/drawing/2014/main" id="{DDB90F5D-69E2-40FB-8178-59AF6299E775}"/>
            </a:ext>
          </a:extLst>
        </xdr:cNvPr>
        <xdr:cNvSpPr>
          <a:spLocks/>
        </xdr:cNvSpPr>
      </xdr:nvSpPr>
      <xdr:spPr bwMode="auto">
        <a:xfrm rot="5400000" flipH="1">
          <a:off x="11564731" y="9928376"/>
          <a:ext cx="261022" cy="621924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659280</xdr:colOff>
      <xdr:row>62</xdr:row>
      <xdr:rowOff>28015</xdr:rowOff>
    </xdr:from>
    <xdr:ext cx="129736" cy="134124"/>
    <xdr:pic>
      <xdr:nvPicPr>
        <xdr:cNvPr id="1473" name="図 1472">
          <a:extLst>
            <a:ext uri="{FF2B5EF4-FFF2-40B4-BE49-F238E27FC236}">
              <a16:creationId xmlns:a16="http://schemas.microsoft.com/office/drawing/2014/main" id="{B60D004B-7E96-4DD4-881F-303F2397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380620" y="10421695"/>
          <a:ext cx="129736" cy="134124"/>
        </a:xfrm>
        <a:prstGeom prst="rect">
          <a:avLst/>
        </a:prstGeom>
      </xdr:spPr>
    </xdr:pic>
    <xdr:clientData/>
  </xdr:oneCellAnchor>
  <xdr:oneCellAnchor>
    <xdr:from>
      <xdr:col>18</xdr:col>
      <xdr:colOff>225995</xdr:colOff>
      <xdr:row>59</xdr:row>
      <xdr:rowOff>151278</xdr:rowOff>
    </xdr:from>
    <xdr:ext cx="317500" cy="95250"/>
    <xdr:sp macro="" textlink="">
      <xdr:nvSpPr>
        <xdr:cNvPr id="1474" name="Text Box 944">
          <a:extLst>
            <a:ext uri="{FF2B5EF4-FFF2-40B4-BE49-F238E27FC236}">
              <a16:creationId xmlns:a16="http://schemas.microsoft.com/office/drawing/2014/main" id="{AB1753D4-CBE4-48A3-8524-233B7D705E94}"/>
            </a:ext>
          </a:extLst>
        </xdr:cNvPr>
        <xdr:cNvSpPr txBox="1">
          <a:spLocks noChangeArrowheads="1"/>
        </xdr:cNvSpPr>
      </xdr:nvSpPr>
      <xdr:spPr bwMode="auto">
        <a:xfrm>
          <a:off x="11610275" y="10042038"/>
          <a:ext cx="317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oneCellAnchor>
  <xdr:oneCellAnchor>
    <xdr:from>
      <xdr:col>19</xdr:col>
      <xdr:colOff>311898</xdr:colOff>
      <xdr:row>60</xdr:row>
      <xdr:rowOff>93480</xdr:rowOff>
    </xdr:from>
    <xdr:ext cx="146317" cy="152703"/>
    <xdr:pic>
      <xdr:nvPicPr>
        <xdr:cNvPr id="1475" name="図 1474">
          <a:extLst>
            <a:ext uri="{FF2B5EF4-FFF2-40B4-BE49-F238E27FC236}">
              <a16:creationId xmlns:a16="http://schemas.microsoft.com/office/drawing/2014/main" id="{5DDC93E1-1D2F-4E1E-AE03-48D09724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328638" y="10151880"/>
          <a:ext cx="146317" cy="152703"/>
        </a:xfrm>
        <a:prstGeom prst="rect">
          <a:avLst/>
        </a:prstGeom>
      </xdr:spPr>
    </xdr:pic>
    <xdr:clientData/>
  </xdr:oneCellAnchor>
  <xdr:twoCellAnchor>
    <xdr:from>
      <xdr:col>19</xdr:col>
      <xdr:colOff>320569</xdr:colOff>
      <xdr:row>59</xdr:row>
      <xdr:rowOff>107734</xdr:rowOff>
    </xdr:from>
    <xdr:to>
      <xdr:col>19</xdr:col>
      <xdr:colOff>456434</xdr:colOff>
      <xdr:row>60</xdr:row>
      <xdr:rowOff>73369</xdr:rowOff>
    </xdr:to>
    <xdr:sp macro="" textlink="">
      <xdr:nvSpPr>
        <xdr:cNvPr id="1476" name="Oval 420">
          <a:extLst>
            <a:ext uri="{FF2B5EF4-FFF2-40B4-BE49-F238E27FC236}">
              <a16:creationId xmlns:a16="http://schemas.microsoft.com/office/drawing/2014/main" id="{6D220C05-6D05-45FF-8667-881AA476537F}"/>
            </a:ext>
          </a:extLst>
        </xdr:cNvPr>
        <xdr:cNvSpPr>
          <a:spLocks noChangeArrowheads="1"/>
        </xdr:cNvSpPr>
      </xdr:nvSpPr>
      <xdr:spPr bwMode="auto">
        <a:xfrm>
          <a:off x="12337309" y="9998494"/>
          <a:ext cx="135865" cy="133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223730</xdr:colOff>
      <xdr:row>60</xdr:row>
      <xdr:rowOff>4385</xdr:rowOff>
    </xdr:from>
    <xdr:to>
      <xdr:col>19</xdr:col>
      <xdr:colOff>360609</xdr:colOff>
      <xdr:row>63</xdr:row>
      <xdr:rowOff>68088</xdr:rowOff>
    </xdr:to>
    <xdr:sp macro="" textlink="">
      <xdr:nvSpPr>
        <xdr:cNvPr id="1477" name="AutoShape 1653">
          <a:extLst>
            <a:ext uri="{FF2B5EF4-FFF2-40B4-BE49-F238E27FC236}">
              <a16:creationId xmlns:a16="http://schemas.microsoft.com/office/drawing/2014/main" id="{6E6B4484-DC48-4C9C-A13C-AA0BFA5F5346}"/>
            </a:ext>
          </a:extLst>
        </xdr:cNvPr>
        <xdr:cNvSpPr>
          <a:spLocks/>
        </xdr:cNvSpPr>
      </xdr:nvSpPr>
      <xdr:spPr bwMode="auto">
        <a:xfrm rot="204343" flipH="1">
          <a:off x="12240470" y="10062785"/>
          <a:ext cx="136879" cy="566623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58617</xdr:colOff>
      <xdr:row>50</xdr:row>
      <xdr:rowOff>156310</xdr:rowOff>
    </xdr:from>
    <xdr:ext cx="405423" cy="127000"/>
    <xdr:sp macro="" textlink="">
      <xdr:nvSpPr>
        <xdr:cNvPr id="1478" name="Text Box 1194">
          <a:extLst>
            <a:ext uri="{FF2B5EF4-FFF2-40B4-BE49-F238E27FC236}">
              <a16:creationId xmlns:a16="http://schemas.microsoft.com/office/drawing/2014/main" id="{C5104F1F-28DF-4981-8A8E-BC4D38ED8EE4}"/>
            </a:ext>
          </a:extLst>
        </xdr:cNvPr>
        <xdr:cNvSpPr txBox="1">
          <a:spLocks noChangeArrowheads="1"/>
        </xdr:cNvSpPr>
      </xdr:nvSpPr>
      <xdr:spPr bwMode="auto">
        <a:xfrm>
          <a:off x="10810437" y="853831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17</xdr:col>
      <xdr:colOff>53684</xdr:colOff>
      <xdr:row>51</xdr:row>
      <xdr:rowOff>90944</xdr:rowOff>
    </xdr:from>
    <xdr:to>
      <xdr:col>17</xdr:col>
      <xdr:colOff>253329</xdr:colOff>
      <xdr:row>52</xdr:row>
      <xdr:rowOff>84440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9FEB5442-14D3-4FDF-8912-B5660AC2B565}"/>
            </a:ext>
          </a:extLst>
        </xdr:cNvPr>
        <xdr:cNvSpPr/>
      </xdr:nvSpPr>
      <xdr:spPr bwMode="auto">
        <a:xfrm>
          <a:off x="10805504" y="8640584"/>
          <a:ext cx="199645" cy="1611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316269</xdr:colOff>
      <xdr:row>51</xdr:row>
      <xdr:rowOff>107470</xdr:rowOff>
    </xdr:from>
    <xdr:to>
      <xdr:col>17</xdr:col>
      <xdr:colOff>488584</xdr:colOff>
      <xdr:row>52</xdr:row>
      <xdr:rowOff>92572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id="{B459F014-9C66-47A1-AB9A-9818A621EB14}"/>
            </a:ext>
          </a:extLst>
        </xdr:cNvPr>
        <xdr:cNvSpPr/>
      </xdr:nvSpPr>
      <xdr:spPr bwMode="auto">
        <a:xfrm>
          <a:off x="11068089" y="8657110"/>
          <a:ext cx="172315" cy="1527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oneCellAnchor>
    <xdr:from>
      <xdr:col>19</xdr:col>
      <xdr:colOff>9768</xdr:colOff>
      <xdr:row>50</xdr:row>
      <xdr:rowOff>0</xdr:rowOff>
    </xdr:from>
    <xdr:ext cx="332152" cy="97692"/>
    <xdr:sp macro="" textlink="">
      <xdr:nvSpPr>
        <xdr:cNvPr id="1481" name="Text Box 1194">
          <a:extLst>
            <a:ext uri="{FF2B5EF4-FFF2-40B4-BE49-F238E27FC236}">
              <a16:creationId xmlns:a16="http://schemas.microsoft.com/office/drawing/2014/main" id="{5A4F3D47-8FEF-4936-9BE9-312BBD7EC50F}"/>
            </a:ext>
          </a:extLst>
        </xdr:cNvPr>
        <xdr:cNvSpPr txBox="1">
          <a:spLocks noChangeArrowheads="1"/>
        </xdr:cNvSpPr>
      </xdr:nvSpPr>
      <xdr:spPr bwMode="auto">
        <a:xfrm>
          <a:off x="12026508" y="8382000"/>
          <a:ext cx="332152" cy="9769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</a:t>
          </a:r>
        </a:p>
      </xdr:txBody>
    </xdr:sp>
    <xdr:clientData/>
  </xdr:oneCellAnchor>
  <xdr:twoCellAnchor>
    <xdr:from>
      <xdr:col>19</xdr:col>
      <xdr:colOff>0</xdr:colOff>
      <xdr:row>50</xdr:row>
      <xdr:rowOff>87926</xdr:rowOff>
    </xdr:from>
    <xdr:to>
      <xdr:col>19</xdr:col>
      <xdr:colOff>200269</xdr:colOff>
      <xdr:row>51</xdr:row>
      <xdr:rowOff>29307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BE51EFCB-0510-4237-92AF-259D98FD585D}"/>
            </a:ext>
          </a:extLst>
        </xdr:cNvPr>
        <xdr:cNvSpPr/>
      </xdr:nvSpPr>
      <xdr:spPr bwMode="auto">
        <a:xfrm>
          <a:off x="12016740" y="8469926"/>
          <a:ext cx="200269" cy="1090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185620</xdr:colOff>
      <xdr:row>50</xdr:row>
      <xdr:rowOff>92811</xdr:rowOff>
    </xdr:from>
    <xdr:to>
      <xdr:col>19</xdr:col>
      <xdr:colOff>341921</xdr:colOff>
      <xdr:row>51</xdr:row>
      <xdr:rowOff>24421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EA4933A7-AA75-446F-995C-6B152E872EA2}"/>
            </a:ext>
          </a:extLst>
        </xdr:cNvPr>
        <xdr:cNvSpPr/>
      </xdr:nvSpPr>
      <xdr:spPr bwMode="auto">
        <a:xfrm>
          <a:off x="12202360" y="8474811"/>
          <a:ext cx="156301" cy="992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oneCellAnchor>
    <xdr:from>
      <xdr:col>19</xdr:col>
      <xdr:colOff>654538</xdr:colOff>
      <xdr:row>43</xdr:row>
      <xdr:rowOff>0</xdr:rowOff>
    </xdr:from>
    <xdr:ext cx="141068" cy="140220"/>
    <xdr:pic>
      <xdr:nvPicPr>
        <xdr:cNvPr id="1484" name="図 1483">
          <a:extLst>
            <a:ext uri="{FF2B5EF4-FFF2-40B4-BE49-F238E27FC236}">
              <a16:creationId xmlns:a16="http://schemas.microsoft.com/office/drawing/2014/main" id="{93884C47-87C4-4779-9CED-3130DB693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648418" y="7208520"/>
          <a:ext cx="141068" cy="140220"/>
        </a:xfrm>
        <a:prstGeom prst="rect">
          <a:avLst/>
        </a:prstGeom>
      </xdr:spPr>
    </xdr:pic>
    <xdr:clientData/>
  </xdr:oneCellAnchor>
  <xdr:oneCellAnchor>
    <xdr:from>
      <xdr:col>15</xdr:col>
      <xdr:colOff>434732</xdr:colOff>
      <xdr:row>44</xdr:row>
      <xdr:rowOff>112344</xdr:rowOff>
    </xdr:from>
    <xdr:ext cx="378126" cy="13368"/>
    <xdr:pic>
      <xdr:nvPicPr>
        <xdr:cNvPr id="1485" name="図 1484">
          <a:extLst>
            <a:ext uri="{FF2B5EF4-FFF2-40B4-BE49-F238E27FC236}">
              <a16:creationId xmlns:a16="http://schemas.microsoft.com/office/drawing/2014/main" id="{DFB6E92B-0FBC-4178-B62A-722A74E2E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921632" y="7488504"/>
          <a:ext cx="378126" cy="13368"/>
        </a:xfrm>
        <a:prstGeom prst="rect">
          <a:avLst/>
        </a:prstGeom>
      </xdr:spPr>
    </xdr:pic>
    <xdr:clientData/>
  </xdr:oneCellAnchor>
  <xdr:twoCellAnchor>
    <xdr:from>
      <xdr:col>15</xdr:col>
      <xdr:colOff>623511</xdr:colOff>
      <xdr:row>43</xdr:row>
      <xdr:rowOff>112800</xdr:rowOff>
    </xdr:from>
    <xdr:to>
      <xdr:col>16</xdr:col>
      <xdr:colOff>127279</xdr:colOff>
      <xdr:row>48</xdr:row>
      <xdr:rowOff>32430</xdr:rowOff>
    </xdr:to>
    <xdr:sp macro="" textlink="">
      <xdr:nvSpPr>
        <xdr:cNvPr id="1486" name="AutoShape 1653">
          <a:extLst>
            <a:ext uri="{FF2B5EF4-FFF2-40B4-BE49-F238E27FC236}">
              <a16:creationId xmlns:a16="http://schemas.microsoft.com/office/drawing/2014/main" id="{9B90CD7F-AB06-4C75-AE53-362B73FDF757}"/>
            </a:ext>
          </a:extLst>
        </xdr:cNvPr>
        <xdr:cNvSpPr>
          <a:spLocks/>
        </xdr:cNvSpPr>
      </xdr:nvSpPr>
      <xdr:spPr bwMode="auto">
        <a:xfrm rot="471726">
          <a:off x="10110411" y="7321320"/>
          <a:ext cx="136228" cy="757830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685273</xdr:colOff>
      <xdr:row>46</xdr:row>
      <xdr:rowOff>14658</xdr:rowOff>
    </xdr:from>
    <xdr:to>
      <xdr:col>12</xdr:col>
      <xdr:colOff>151420</xdr:colOff>
      <xdr:row>46</xdr:row>
      <xdr:rowOff>158509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D06D455C-1F81-4F89-9EFD-3D2DDEEE6AC1}"/>
            </a:ext>
          </a:extLst>
        </xdr:cNvPr>
        <xdr:cNvSpPr/>
      </xdr:nvSpPr>
      <xdr:spPr bwMode="auto">
        <a:xfrm>
          <a:off x="7588993" y="7726098"/>
          <a:ext cx="151947" cy="1438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280017</xdr:colOff>
      <xdr:row>47</xdr:row>
      <xdr:rowOff>72760</xdr:rowOff>
    </xdr:from>
    <xdr:ext cx="158510" cy="152548"/>
    <xdr:pic>
      <xdr:nvPicPr>
        <xdr:cNvPr id="1488" name="図 1487">
          <a:extLst>
            <a:ext uri="{FF2B5EF4-FFF2-40B4-BE49-F238E27FC236}">
              <a16:creationId xmlns:a16="http://schemas.microsoft.com/office/drawing/2014/main" id="{E31A712F-073A-452D-8B23-D4A64CE85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869537" y="7951840"/>
          <a:ext cx="158510" cy="152548"/>
        </a:xfrm>
        <a:prstGeom prst="rect">
          <a:avLst/>
        </a:prstGeom>
      </xdr:spPr>
    </xdr:pic>
    <xdr:clientData/>
  </xdr:oneCellAnchor>
  <xdr:twoCellAnchor>
    <xdr:from>
      <xdr:col>13</xdr:col>
      <xdr:colOff>702772</xdr:colOff>
      <xdr:row>60</xdr:row>
      <xdr:rowOff>161925</xdr:rowOff>
    </xdr:from>
    <xdr:to>
      <xdr:col>14</xdr:col>
      <xdr:colOff>14105</xdr:colOff>
      <xdr:row>64</xdr:row>
      <xdr:rowOff>16494</xdr:rowOff>
    </xdr:to>
    <xdr:sp macro="" textlink="">
      <xdr:nvSpPr>
        <xdr:cNvPr id="1489" name="Text Box 1081">
          <a:extLst>
            <a:ext uri="{FF2B5EF4-FFF2-40B4-BE49-F238E27FC236}">
              <a16:creationId xmlns:a16="http://schemas.microsoft.com/office/drawing/2014/main" id="{2322C821-7ADE-4836-B626-C34EAB5CFE49}"/>
            </a:ext>
          </a:extLst>
        </xdr:cNvPr>
        <xdr:cNvSpPr txBox="1">
          <a:spLocks noChangeArrowheads="1"/>
        </xdr:cNvSpPr>
      </xdr:nvSpPr>
      <xdr:spPr bwMode="auto">
        <a:xfrm flipH="1">
          <a:off x="8856172" y="10220325"/>
          <a:ext cx="12373" cy="525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677043</xdr:colOff>
      <xdr:row>60</xdr:row>
      <xdr:rowOff>56170</xdr:rowOff>
    </xdr:from>
    <xdr:to>
      <xdr:col>14</xdr:col>
      <xdr:colOff>105543</xdr:colOff>
      <xdr:row>64</xdr:row>
      <xdr:rowOff>37120</xdr:rowOff>
    </xdr:to>
    <xdr:grpSp>
      <xdr:nvGrpSpPr>
        <xdr:cNvPr id="1490" name="Group 1100">
          <a:extLst>
            <a:ext uri="{FF2B5EF4-FFF2-40B4-BE49-F238E27FC236}">
              <a16:creationId xmlns:a16="http://schemas.microsoft.com/office/drawing/2014/main" id="{53104B9A-F735-4817-B24E-0EE2972D9DAE}"/>
            </a:ext>
          </a:extLst>
        </xdr:cNvPr>
        <xdr:cNvGrpSpPr>
          <a:grpSpLocks/>
        </xdr:cNvGrpSpPr>
      </xdr:nvGrpSpPr>
      <xdr:grpSpPr bwMode="auto">
        <a:xfrm>
          <a:off x="9224962" y="10730315"/>
          <a:ext cx="135194" cy="693789"/>
          <a:chOff x="234" y="388"/>
          <a:chExt cx="17" cy="48"/>
        </a:xfrm>
      </xdr:grpSpPr>
      <xdr:sp macro="" textlink="">
        <xdr:nvSpPr>
          <xdr:cNvPr id="1491" name="Freeform 1102">
            <a:extLst>
              <a:ext uri="{FF2B5EF4-FFF2-40B4-BE49-F238E27FC236}">
                <a16:creationId xmlns:a16="http://schemas.microsoft.com/office/drawing/2014/main" id="{94DBA7C2-233B-61F3-5A3C-E9FED9E9F8F0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2" name="Freeform 1101">
            <a:extLst>
              <a:ext uri="{FF2B5EF4-FFF2-40B4-BE49-F238E27FC236}">
                <a16:creationId xmlns:a16="http://schemas.microsoft.com/office/drawing/2014/main" id="{4AF9322C-ECCE-46AD-C0FA-73F02749A6AA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585519</xdr:colOff>
      <xdr:row>60</xdr:row>
      <xdr:rowOff>164935</xdr:rowOff>
    </xdr:from>
    <xdr:ext cx="147737" cy="141214"/>
    <xdr:pic>
      <xdr:nvPicPr>
        <xdr:cNvPr id="1493" name="図 1492">
          <a:extLst>
            <a:ext uri="{FF2B5EF4-FFF2-40B4-BE49-F238E27FC236}">
              <a16:creationId xmlns:a16="http://schemas.microsoft.com/office/drawing/2014/main" id="{BCE6B20B-1747-4732-A617-2ADC30ED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807499" y="10223335"/>
          <a:ext cx="147737" cy="141214"/>
        </a:xfrm>
        <a:prstGeom prst="rect">
          <a:avLst/>
        </a:prstGeom>
      </xdr:spPr>
    </xdr:pic>
    <xdr:clientData/>
  </xdr:oneCellAnchor>
  <xdr:oneCellAnchor>
    <xdr:from>
      <xdr:col>13</xdr:col>
      <xdr:colOff>662209</xdr:colOff>
      <xdr:row>59</xdr:row>
      <xdr:rowOff>82058</xdr:rowOff>
    </xdr:from>
    <xdr:ext cx="168380" cy="206995"/>
    <xdr:pic>
      <xdr:nvPicPr>
        <xdr:cNvPr id="1494" name="図 1493">
          <a:extLst>
            <a:ext uri="{FF2B5EF4-FFF2-40B4-BE49-F238E27FC236}">
              <a16:creationId xmlns:a16="http://schemas.microsoft.com/office/drawing/2014/main" id="{C37B09F2-D2B0-4FFA-A181-1458A8408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8853709" y="9972818"/>
          <a:ext cx="168380" cy="206995"/>
        </a:xfrm>
        <a:prstGeom prst="rect">
          <a:avLst/>
        </a:prstGeom>
      </xdr:spPr>
    </xdr:pic>
    <xdr:clientData/>
  </xdr:oneCellAnchor>
  <xdr:twoCellAnchor>
    <xdr:from>
      <xdr:col>16</xdr:col>
      <xdr:colOff>471336</xdr:colOff>
      <xdr:row>62</xdr:row>
      <xdr:rowOff>800</xdr:rowOff>
    </xdr:from>
    <xdr:to>
      <xdr:col>16</xdr:col>
      <xdr:colOff>614211</xdr:colOff>
      <xdr:row>62</xdr:row>
      <xdr:rowOff>133820</xdr:rowOff>
    </xdr:to>
    <xdr:sp macro="" textlink="">
      <xdr:nvSpPr>
        <xdr:cNvPr id="1495" name="Oval 842">
          <a:extLst>
            <a:ext uri="{FF2B5EF4-FFF2-40B4-BE49-F238E27FC236}">
              <a16:creationId xmlns:a16="http://schemas.microsoft.com/office/drawing/2014/main" id="{D132A47B-45E7-46B8-8354-CC77A0738E94}"/>
            </a:ext>
          </a:extLst>
        </xdr:cNvPr>
        <xdr:cNvSpPr>
          <a:spLocks noChangeArrowheads="1"/>
        </xdr:cNvSpPr>
      </xdr:nvSpPr>
      <xdr:spPr bwMode="auto">
        <a:xfrm>
          <a:off x="10590696" y="10394480"/>
          <a:ext cx="142875" cy="133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323851</xdr:colOff>
      <xdr:row>62</xdr:row>
      <xdr:rowOff>60373</xdr:rowOff>
    </xdr:from>
    <xdr:to>
      <xdr:col>16</xdr:col>
      <xdr:colOff>730250</xdr:colOff>
      <xdr:row>64</xdr:row>
      <xdr:rowOff>134937</xdr:rowOff>
    </xdr:to>
    <xdr:sp macro="" textlink="">
      <xdr:nvSpPr>
        <xdr:cNvPr id="1496" name="Freeform 803">
          <a:extLst>
            <a:ext uri="{FF2B5EF4-FFF2-40B4-BE49-F238E27FC236}">
              <a16:creationId xmlns:a16="http://schemas.microsoft.com/office/drawing/2014/main" id="{B58030B1-518C-4689-8ADC-516F1EF04989}"/>
            </a:ext>
          </a:extLst>
        </xdr:cNvPr>
        <xdr:cNvSpPr>
          <a:spLocks/>
        </xdr:cNvSpPr>
      </xdr:nvSpPr>
      <xdr:spPr bwMode="auto">
        <a:xfrm>
          <a:off x="9810751" y="10454053"/>
          <a:ext cx="939799" cy="409844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3385"/>
            <a:gd name="connsiteY0" fmla="*/ 10000 h 10000"/>
            <a:gd name="connsiteX1" fmla="*/ 0 w 13385"/>
            <a:gd name="connsiteY1" fmla="*/ 6719 h 10000"/>
            <a:gd name="connsiteX2" fmla="*/ 13385 w 13385"/>
            <a:gd name="connsiteY2" fmla="*/ 6767 h 10000"/>
            <a:gd name="connsiteX3" fmla="*/ 6471 w 13385"/>
            <a:gd name="connsiteY3" fmla="*/ 0 h 10000"/>
            <a:gd name="connsiteX4" fmla="*/ 10000 w 13385"/>
            <a:gd name="connsiteY4" fmla="*/ 0 h 10000"/>
            <a:gd name="connsiteX5" fmla="*/ 10000 w 13385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0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108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394"/>
            <a:gd name="connsiteY0" fmla="*/ 10000 h 10000"/>
            <a:gd name="connsiteX1" fmla="*/ 0 w 13394"/>
            <a:gd name="connsiteY1" fmla="*/ 6719 h 10000"/>
            <a:gd name="connsiteX2" fmla="*/ 13385 w 13394"/>
            <a:gd name="connsiteY2" fmla="*/ 6767 h 10000"/>
            <a:gd name="connsiteX3" fmla="*/ 13284 w 13394"/>
            <a:gd name="connsiteY3" fmla="*/ 0 h 10000"/>
            <a:gd name="connsiteX4" fmla="*/ 10000 w 13394"/>
            <a:gd name="connsiteY4" fmla="*/ 0 h 10000"/>
            <a:gd name="connsiteX5" fmla="*/ 10000 w 13394"/>
            <a:gd name="connsiteY5" fmla="*/ 2969 h 10000"/>
            <a:gd name="connsiteX0" fmla="*/ 0 w 13424"/>
            <a:gd name="connsiteY0" fmla="*/ 10000 h 10000"/>
            <a:gd name="connsiteX1" fmla="*/ 0 w 13424"/>
            <a:gd name="connsiteY1" fmla="*/ 6719 h 10000"/>
            <a:gd name="connsiteX2" fmla="*/ 13385 w 13424"/>
            <a:gd name="connsiteY2" fmla="*/ 6767 h 10000"/>
            <a:gd name="connsiteX3" fmla="*/ 13424 w 13424"/>
            <a:gd name="connsiteY3" fmla="*/ 84 h 10000"/>
            <a:gd name="connsiteX4" fmla="*/ 10000 w 13424"/>
            <a:gd name="connsiteY4" fmla="*/ 0 h 10000"/>
            <a:gd name="connsiteX5" fmla="*/ 10000 w 13424"/>
            <a:gd name="connsiteY5" fmla="*/ 2969 h 10000"/>
            <a:gd name="connsiteX0" fmla="*/ 70 w 13424"/>
            <a:gd name="connsiteY0" fmla="*/ 12269 h 12269"/>
            <a:gd name="connsiteX1" fmla="*/ 0 w 13424"/>
            <a:gd name="connsiteY1" fmla="*/ 6719 h 12269"/>
            <a:gd name="connsiteX2" fmla="*/ 13385 w 13424"/>
            <a:gd name="connsiteY2" fmla="*/ 6767 h 12269"/>
            <a:gd name="connsiteX3" fmla="*/ 13424 w 13424"/>
            <a:gd name="connsiteY3" fmla="*/ 84 h 12269"/>
            <a:gd name="connsiteX4" fmla="*/ 10000 w 13424"/>
            <a:gd name="connsiteY4" fmla="*/ 0 h 12269"/>
            <a:gd name="connsiteX5" fmla="*/ 10000 w 13424"/>
            <a:gd name="connsiteY5" fmla="*/ 2969 h 12269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10000 w 13424"/>
            <a:gd name="connsiteY5" fmla="*/ 316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11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889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5532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0110"/>
            <a:gd name="connsiteY0" fmla="*/ 12540 h 12540"/>
            <a:gd name="connsiteX1" fmla="*/ 0 w 10110"/>
            <a:gd name="connsiteY1" fmla="*/ 6990 h 12540"/>
            <a:gd name="connsiteX2" fmla="*/ 5532 w 10110"/>
            <a:gd name="connsiteY2" fmla="*/ 7038 h 12540"/>
            <a:gd name="connsiteX3" fmla="*/ 5751 w 10110"/>
            <a:gd name="connsiteY3" fmla="*/ 0 h 12540"/>
            <a:gd name="connsiteX4" fmla="*/ 8898 w 10110"/>
            <a:gd name="connsiteY4" fmla="*/ 140 h 12540"/>
            <a:gd name="connsiteX5" fmla="*/ 10110 w 10110"/>
            <a:gd name="connsiteY5" fmla="*/ 2452 h 12540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53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35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6671 w 10110"/>
            <a:gd name="connsiteY2" fmla="*/ 6896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41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1728 h 12400"/>
            <a:gd name="connsiteX0" fmla="*/ 70 w 10110"/>
            <a:gd name="connsiteY0" fmla="*/ 12398 h 12398"/>
            <a:gd name="connsiteX1" fmla="*/ 0 w 10110"/>
            <a:gd name="connsiteY1" fmla="*/ 6848 h 12398"/>
            <a:gd name="connsiteX2" fmla="*/ 6671 w 10110"/>
            <a:gd name="connsiteY2" fmla="*/ 6825 h 12398"/>
            <a:gd name="connsiteX3" fmla="*/ 6650 w 10110"/>
            <a:gd name="connsiteY3" fmla="*/ 0 h 12398"/>
            <a:gd name="connsiteX4" fmla="*/ 10110 w 10110"/>
            <a:gd name="connsiteY4" fmla="*/ 1726 h 12398"/>
            <a:gd name="connsiteX0" fmla="*/ 70 w 10207"/>
            <a:gd name="connsiteY0" fmla="*/ 12398 h 12398"/>
            <a:gd name="connsiteX1" fmla="*/ 0 w 10207"/>
            <a:gd name="connsiteY1" fmla="*/ 6848 h 12398"/>
            <a:gd name="connsiteX2" fmla="*/ 6671 w 10207"/>
            <a:gd name="connsiteY2" fmla="*/ 6825 h 12398"/>
            <a:gd name="connsiteX3" fmla="*/ 6650 w 10207"/>
            <a:gd name="connsiteY3" fmla="*/ 0 h 12398"/>
            <a:gd name="connsiteX4" fmla="*/ 10207 w 10207"/>
            <a:gd name="connsiteY4" fmla="*/ 1726 h 12398"/>
            <a:gd name="connsiteX0" fmla="*/ 70 w 6685"/>
            <a:gd name="connsiteY0" fmla="*/ 12398 h 12398"/>
            <a:gd name="connsiteX1" fmla="*/ 0 w 6685"/>
            <a:gd name="connsiteY1" fmla="*/ 6848 h 12398"/>
            <a:gd name="connsiteX2" fmla="*/ 6671 w 6685"/>
            <a:gd name="connsiteY2" fmla="*/ 6825 h 12398"/>
            <a:gd name="connsiteX3" fmla="*/ 6650 w 6685"/>
            <a:gd name="connsiteY3" fmla="*/ 0 h 12398"/>
            <a:gd name="connsiteX0" fmla="*/ 105 w 9979"/>
            <a:gd name="connsiteY0" fmla="*/ 4495 h 4495"/>
            <a:gd name="connsiteX1" fmla="*/ 0 w 9979"/>
            <a:gd name="connsiteY1" fmla="*/ 18 h 4495"/>
            <a:gd name="connsiteX2" fmla="*/ 9979 w 9979"/>
            <a:gd name="connsiteY2" fmla="*/ 0 h 4495"/>
            <a:gd name="connsiteX0" fmla="*/ 105 w 24404"/>
            <a:gd name="connsiteY0" fmla="*/ 9960 h 9960"/>
            <a:gd name="connsiteX1" fmla="*/ 0 w 24404"/>
            <a:gd name="connsiteY1" fmla="*/ 0 h 9960"/>
            <a:gd name="connsiteX2" fmla="*/ 24404 w 24404"/>
            <a:gd name="connsiteY2" fmla="*/ 379 h 9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04" h="9960">
              <a:moveTo>
                <a:pt x="105" y="9960"/>
              </a:moveTo>
              <a:cubicBezTo>
                <a:pt x="70" y="6641"/>
                <a:pt x="34" y="3322"/>
                <a:pt x="0" y="0"/>
              </a:cubicBezTo>
              <a:lnTo>
                <a:pt x="24404" y="37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258762</xdr:colOff>
      <xdr:row>63</xdr:row>
      <xdr:rowOff>55187</xdr:rowOff>
    </xdr:from>
    <xdr:to>
      <xdr:col>15</xdr:col>
      <xdr:colOff>388937</xdr:colOff>
      <xdr:row>63</xdr:row>
      <xdr:rowOff>165555</xdr:rowOff>
    </xdr:to>
    <xdr:sp macro="" textlink="">
      <xdr:nvSpPr>
        <xdr:cNvPr id="1497" name="AutoShape 804">
          <a:extLst>
            <a:ext uri="{FF2B5EF4-FFF2-40B4-BE49-F238E27FC236}">
              <a16:creationId xmlns:a16="http://schemas.microsoft.com/office/drawing/2014/main" id="{A54680AB-5A8A-418F-A8C9-D8E02B701ADC}"/>
            </a:ext>
          </a:extLst>
        </xdr:cNvPr>
        <xdr:cNvSpPr>
          <a:spLocks noChangeArrowheads="1"/>
        </xdr:cNvSpPr>
      </xdr:nvSpPr>
      <xdr:spPr bwMode="auto">
        <a:xfrm>
          <a:off x="9745662" y="1061650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494806</xdr:colOff>
      <xdr:row>61</xdr:row>
      <xdr:rowOff>84530</xdr:rowOff>
    </xdr:from>
    <xdr:ext cx="257706" cy="157076"/>
    <xdr:sp macro="" textlink="">
      <xdr:nvSpPr>
        <xdr:cNvPr id="1498" name="Text Box 1300">
          <a:extLst>
            <a:ext uri="{FF2B5EF4-FFF2-40B4-BE49-F238E27FC236}">
              <a16:creationId xmlns:a16="http://schemas.microsoft.com/office/drawing/2014/main" id="{F723A418-1CCF-401E-A2E0-81A46B2E8CFD}"/>
            </a:ext>
          </a:extLst>
        </xdr:cNvPr>
        <xdr:cNvSpPr txBox="1">
          <a:spLocks noChangeArrowheads="1"/>
        </xdr:cNvSpPr>
      </xdr:nvSpPr>
      <xdr:spPr bwMode="auto">
        <a:xfrm>
          <a:off x="9981706" y="10310570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694094</xdr:colOff>
      <xdr:row>20</xdr:row>
      <xdr:rowOff>35815</xdr:rowOff>
    </xdr:from>
    <xdr:ext cx="148344" cy="164446"/>
    <xdr:pic>
      <xdr:nvPicPr>
        <xdr:cNvPr id="1499" name="図 1498">
          <a:extLst>
            <a:ext uri="{FF2B5EF4-FFF2-40B4-BE49-F238E27FC236}">
              <a16:creationId xmlns:a16="http://schemas.microsoft.com/office/drawing/2014/main" id="{E327D7EA-927B-4FCF-AA52-284F346C4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590194" y="3388615"/>
          <a:ext cx="148344" cy="164446"/>
        </a:xfrm>
        <a:prstGeom prst="rect">
          <a:avLst/>
        </a:prstGeom>
      </xdr:spPr>
    </xdr:pic>
    <xdr:clientData/>
  </xdr:oneCellAnchor>
  <xdr:oneCellAnchor>
    <xdr:from>
      <xdr:col>11</xdr:col>
      <xdr:colOff>682312</xdr:colOff>
      <xdr:row>21</xdr:row>
      <xdr:rowOff>18152</xdr:rowOff>
    </xdr:from>
    <xdr:ext cx="197685" cy="198609"/>
    <xdr:pic>
      <xdr:nvPicPr>
        <xdr:cNvPr id="1500" name="図 1499">
          <a:extLst>
            <a:ext uri="{FF2B5EF4-FFF2-40B4-BE49-F238E27FC236}">
              <a16:creationId xmlns:a16="http://schemas.microsoft.com/office/drawing/2014/main" id="{72BAABE3-A7FA-48A9-BADC-CB0F7193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586032" y="3538592"/>
          <a:ext cx="197685" cy="198609"/>
        </a:xfrm>
        <a:prstGeom prst="rect">
          <a:avLst/>
        </a:prstGeom>
      </xdr:spPr>
    </xdr:pic>
    <xdr:clientData/>
  </xdr:oneCellAnchor>
  <xdr:oneCellAnchor>
    <xdr:from>
      <xdr:col>19</xdr:col>
      <xdr:colOff>638542</xdr:colOff>
      <xdr:row>12</xdr:row>
      <xdr:rowOff>94739</xdr:rowOff>
    </xdr:from>
    <xdr:ext cx="172259" cy="188259"/>
    <xdr:pic>
      <xdr:nvPicPr>
        <xdr:cNvPr id="1501" name="図 1500">
          <a:extLst>
            <a:ext uri="{FF2B5EF4-FFF2-40B4-BE49-F238E27FC236}">
              <a16:creationId xmlns:a16="http://schemas.microsoft.com/office/drawing/2014/main" id="{395C1CB7-8BE8-4FCA-8538-CD1B99CB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647662" y="2106419"/>
          <a:ext cx="172259" cy="188259"/>
        </a:xfrm>
        <a:prstGeom prst="rect">
          <a:avLst/>
        </a:prstGeom>
      </xdr:spPr>
    </xdr:pic>
    <xdr:clientData/>
  </xdr:oneCellAnchor>
  <xdr:oneCellAnchor>
    <xdr:from>
      <xdr:col>19</xdr:col>
      <xdr:colOff>627700</xdr:colOff>
      <xdr:row>21</xdr:row>
      <xdr:rowOff>0</xdr:rowOff>
    </xdr:from>
    <xdr:ext cx="172260" cy="188259"/>
    <xdr:pic>
      <xdr:nvPicPr>
        <xdr:cNvPr id="1502" name="図 1501">
          <a:extLst>
            <a:ext uri="{FF2B5EF4-FFF2-40B4-BE49-F238E27FC236}">
              <a16:creationId xmlns:a16="http://schemas.microsoft.com/office/drawing/2014/main" id="{A9D87DFF-7E57-44D1-855B-9BE6F938A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644440" y="3520440"/>
          <a:ext cx="172260" cy="188259"/>
        </a:xfrm>
        <a:prstGeom prst="rect">
          <a:avLst/>
        </a:prstGeom>
      </xdr:spPr>
    </xdr:pic>
    <xdr:clientData/>
  </xdr:oneCellAnchor>
  <xdr:oneCellAnchor>
    <xdr:from>
      <xdr:col>19</xdr:col>
      <xdr:colOff>614539</xdr:colOff>
      <xdr:row>22</xdr:row>
      <xdr:rowOff>335</xdr:rowOff>
    </xdr:from>
    <xdr:ext cx="199256" cy="214756"/>
    <xdr:pic>
      <xdr:nvPicPr>
        <xdr:cNvPr id="1503" name="図 1502">
          <a:extLst>
            <a:ext uri="{FF2B5EF4-FFF2-40B4-BE49-F238E27FC236}">
              <a16:creationId xmlns:a16="http://schemas.microsoft.com/office/drawing/2014/main" id="{891A5DBF-2937-4214-B134-FE06520D2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631279" y="3688415"/>
          <a:ext cx="199256" cy="214756"/>
        </a:xfrm>
        <a:prstGeom prst="rect">
          <a:avLst/>
        </a:prstGeom>
      </xdr:spPr>
    </xdr:pic>
    <xdr:clientData/>
  </xdr:oneCellAnchor>
  <xdr:oneCellAnchor>
    <xdr:from>
      <xdr:col>3</xdr:col>
      <xdr:colOff>699366</xdr:colOff>
      <xdr:row>11</xdr:row>
      <xdr:rowOff>8580</xdr:rowOff>
    </xdr:from>
    <xdr:ext cx="750840" cy="128717"/>
    <xdr:sp macro="" textlink="">
      <xdr:nvSpPr>
        <xdr:cNvPr id="1504" name="Text Box 1116">
          <a:extLst>
            <a:ext uri="{FF2B5EF4-FFF2-40B4-BE49-F238E27FC236}">
              <a16:creationId xmlns:a16="http://schemas.microsoft.com/office/drawing/2014/main" id="{86D695D2-FCCA-4ACD-BDC5-5C3B24C36D4A}"/>
            </a:ext>
          </a:extLst>
        </xdr:cNvPr>
        <xdr:cNvSpPr txBox="1">
          <a:spLocks noChangeArrowheads="1"/>
        </xdr:cNvSpPr>
      </xdr:nvSpPr>
      <xdr:spPr bwMode="auto">
        <a:xfrm>
          <a:off x="2528166" y="1852620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山口王子跡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711944</xdr:colOff>
      <xdr:row>55</xdr:row>
      <xdr:rowOff>46592</xdr:rowOff>
    </xdr:from>
    <xdr:ext cx="750840" cy="128717"/>
    <xdr:sp macro="" textlink="">
      <xdr:nvSpPr>
        <xdr:cNvPr id="1505" name="Text Box 1116">
          <a:extLst>
            <a:ext uri="{FF2B5EF4-FFF2-40B4-BE49-F238E27FC236}">
              <a16:creationId xmlns:a16="http://schemas.microsoft.com/office/drawing/2014/main" id="{46AC35FF-A7C5-486A-B71A-68F55C638084}"/>
            </a:ext>
          </a:extLst>
        </xdr:cNvPr>
        <xdr:cNvSpPr txBox="1">
          <a:spLocks noChangeArrowheads="1"/>
        </xdr:cNvSpPr>
      </xdr:nvSpPr>
      <xdr:spPr bwMode="auto">
        <a:xfrm>
          <a:off x="8225264" y="9266792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593480</xdr:colOff>
      <xdr:row>54</xdr:row>
      <xdr:rowOff>92807</xdr:rowOff>
    </xdr:from>
    <xdr:ext cx="147165" cy="165759"/>
    <xdr:pic>
      <xdr:nvPicPr>
        <xdr:cNvPr id="1506" name="図 1505">
          <a:extLst>
            <a:ext uri="{FF2B5EF4-FFF2-40B4-BE49-F238E27FC236}">
              <a16:creationId xmlns:a16="http://schemas.microsoft.com/office/drawing/2014/main" id="{B09A67BE-DA27-40A6-910E-890DB6EF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8815460" y="9145367"/>
          <a:ext cx="147165" cy="165759"/>
        </a:xfrm>
        <a:prstGeom prst="rect">
          <a:avLst/>
        </a:prstGeom>
      </xdr:spPr>
    </xdr:pic>
    <xdr:clientData/>
  </xdr:oneCellAnchor>
  <xdr:oneCellAnchor>
    <xdr:from>
      <xdr:col>7</xdr:col>
      <xdr:colOff>684899</xdr:colOff>
      <xdr:row>15</xdr:row>
      <xdr:rowOff>49896</xdr:rowOff>
    </xdr:from>
    <xdr:ext cx="99789" cy="128691"/>
    <xdr:pic>
      <xdr:nvPicPr>
        <xdr:cNvPr id="1507" name="図 1506">
          <a:extLst>
            <a:ext uri="{FF2B5EF4-FFF2-40B4-BE49-F238E27FC236}">
              <a16:creationId xmlns:a16="http://schemas.microsoft.com/office/drawing/2014/main" id="{2F9CA6EC-BC75-413C-ABCB-5488DA958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058779" y="2564496"/>
          <a:ext cx="99789" cy="128691"/>
        </a:xfrm>
        <a:prstGeom prst="rect">
          <a:avLst/>
        </a:prstGeom>
      </xdr:spPr>
    </xdr:pic>
    <xdr:clientData/>
  </xdr:oneCellAnchor>
  <xdr:oneCellAnchor>
    <xdr:from>
      <xdr:col>3</xdr:col>
      <xdr:colOff>16049</xdr:colOff>
      <xdr:row>36</xdr:row>
      <xdr:rowOff>47629</xdr:rowOff>
    </xdr:from>
    <xdr:ext cx="312965" cy="108857"/>
    <xdr:sp macro="" textlink="">
      <xdr:nvSpPr>
        <xdr:cNvPr id="1508" name="Text Box 398">
          <a:extLst>
            <a:ext uri="{FF2B5EF4-FFF2-40B4-BE49-F238E27FC236}">
              <a16:creationId xmlns:a16="http://schemas.microsoft.com/office/drawing/2014/main" id="{B1115E9C-7F13-42E3-B510-5284981E9FFA}"/>
            </a:ext>
          </a:extLst>
        </xdr:cNvPr>
        <xdr:cNvSpPr txBox="1">
          <a:spLocks noChangeArrowheads="1"/>
        </xdr:cNvSpPr>
      </xdr:nvSpPr>
      <xdr:spPr bwMode="auto">
        <a:xfrm>
          <a:off x="1913429" y="6082669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7</xdr:col>
      <xdr:colOff>10676</xdr:colOff>
      <xdr:row>34</xdr:row>
      <xdr:rowOff>157936</xdr:rowOff>
    </xdr:from>
    <xdr:ext cx="407213" cy="80443"/>
    <xdr:sp macro="" textlink="">
      <xdr:nvSpPr>
        <xdr:cNvPr id="1509" name="Text Box 1194">
          <a:extLst>
            <a:ext uri="{FF2B5EF4-FFF2-40B4-BE49-F238E27FC236}">
              <a16:creationId xmlns:a16="http://schemas.microsoft.com/office/drawing/2014/main" id="{F333AAFE-6272-4FB9-A124-8CC8D437BA90}"/>
            </a:ext>
          </a:extLst>
        </xdr:cNvPr>
        <xdr:cNvSpPr txBox="1">
          <a:spLocks noChangeArrowheads="1"/>
        </xdr:cNvSpPr>
      </xdr:nvSpPr>
      <xdr:spPr bwMode="auto">
        <a:xfrm>
          <a:off x="4437896" y="5857696"/>
          <a:ext cx="407213" cy="804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3.6-3.5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105351</xdr:colOff>
      <xdr:row>39</xdr:row>
      <xdr:rowOff>113686</xdr:rowOff>
    </xdr:from>
    <xdr:ext cx="351223" cy="86591"/>
    <xdr:sp macro="" textlink="">
      <xdr:nvSpPr>
        <xdr:cNvPr id="1510" name="Text Box 637">
          <a:extLst>
            <a:ext uri="{FF2B5EF4-FFF2-40B4-BE49-F238E27FC236}">
              <a16:creationId xmlns:a16="http://schemas.microsoft.com/office/drawing/2014/main" id="{363763E7-1B87-4DA2-A19A-B4579AF84272}"/>
            </a:ext>
          </a:extLst>
        </xdr:cNvPr>
        <xdr:cNvSpPr txBox="1">
          <a:spLocks noChangeArrowheads="1"/>
        </xdr:cNvSpPr>
      </xdr:nvSpPr>
      <xdr:spPr bwMode="auto">
        <a:xfrm>
          <a:off x="4532571" y="6651646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8</xdr:col>
      <xdr:colOff>76426</xdr:colOff>
      <xdr:row>38</xdr:row>
      <xdr:rowOff>74062</xdr:rowOff>
    </xdr:from>
    <xdr:ext cx="205435" cy="120334"/>
    <xdr:sp macro="" textlink="">
      <xdr:nvSpPr>
        <xdr:cNvPr id="1511" name="Text Box 863">
          <a:extLst>
            <a:ext uri="{FF2B5EF4-FFF2-40B4-BE49-F238E27FC236}">
              <a16:creationId xmlns:a16="http://schemas.microsoft.com/office/drawing/2014/main" id="{D9E07941-1F41-4493-9546-C705DEBBE731}"/>
            </a:ext>
          </a:extLst>
        </xdr:cNvPr>
        <xdr:cNvSpPr txBox="1">
          <a:spLocks noChangeArrowheads="1"/>
        </xdr:cNvSpPr>
      </xdr:nvSpPr>
      <xdr:spPr bwMode="auto">
        <a:xfrm>
          <a:off x="5136106" y="6444382"/>
          <a:ext cx="205435" cy="1203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8</xdr:col>
      <xdr:colOff>169203</xdr:colOff>
      <xdr:row>37</xdr:row>
      <xdr:rowOff>117575</xdr:rowOff>
    </xdr:from>
    <xdr:to>
      <xdr:col>8</xdr:col>
      <xdr:colOff>326179</xdr:colOff>
      <xdr:row>38</xdr:row>
      <xdr:rowOff>110015</xdr:rowOff>
    </xdr:to>
    <xdr:sp macro="" textlink="">
      <xdr:nvSpPr>
        <xdr:cNvPr id="1512" name="Oval 204">
          <a:extLst>
            <a:ext uri="{FF2B5EF4-FFF2-40B4-BE49-F238E27FC236}">
              <a16:creationId xmlns:a16="http://schemas.microsoft.com/office/drawing/2014/main" id="{9A6C8FF8-F848-469F-8641-47B5FDCEF745}"/>
            </a:ext>
          </a:extLst>
        </xdr:cNvPr>
        <xdr:cNvSpPr>
          <a:spLocks noChangeArrowheads="1"/>
        </xdr:cNvSpPr>
      </xdr:nvSpPr>
      <xdr:spPr bwMode="auto">
        <a:xfrm>
          <a:off x="5228883" y="6320255"/>
          <a:ext cx="156976" cy="16008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7</xdr:col>
      <xdr:colOff>15590</xdr:colOff>
      <xdr:row>33</xdr:row>
      <xdr:rowOff>24422</xdr:rowOff>
    </xdr:from>
    <xdr:to>
      <xdr:col>7</xdr:col>
      <xdr:colOff>185616</xdr:colOff>
      <xdr:row>33</xdr:row>
      <xdr:rowOff>162534</xdr:rowOff>
    </xdr:to>
    <xdr:sp macro="" textlink="">
      <xdr:nvSpPr>
        <xdr:cNvPr id="1513" name="六角形 1512">
          <a:extLst>
            <a:ext uri="{FF2B5EF4-FFF2-40B4-BE49-F238E27FC236}">
              <a16:creationId xmlns:a16="http://schemas.microsoft.com/office/drawing/2014/main" id="{A2267795-19D0-42FF-8A75-529EFF0FC8CB}"/>
            </a:ext>
          </a:extLst>
        </xdr:cNvPr>
        <xdr:cNvSpPr/>
      </xdr:nvSpPr>
      <xdr:spPr bwMode="auto">
        <a:xfrm>
          <a:off x="4442810" y="5556542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12384</xdr:colOff>
      <xdr:row>35</xdr:row>
      <xdr:rowOff>65241</xdr:rowOff>
    </xdr:from>
    <xdr:to>
      <xdr:col>7</xdr:col>
      <xdr:colOff>193546</xdr:colOff>
      <xdr:row>36</xdr:row>
      <xdr:rowOff>20708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810E6390-82C7-4195-8102-FA5BD4EA57EA}"/>
            </a:ext>
          </a:extLst>
        </xdr:cNvPr>
        <xdr:cNvSpPr/>
      </xdr:nvSpPr>
      <xdr:spPr bwMode="auto">
        <a:xfrm>
          <a:off x="4439604" y="5932641"/>
          <a:ext cx="181162" cy="1231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434153</xdr:colOff>
      <xdr:row>37</xdr:row>
      <xdr:rowOff>4717</xdr:rowOff>
    </xdr:from>
    <xdr:to>
      <xdr:col>4</xdr:col>
      <xdr:colOff>146171</xdr:colOff>
      <xdr:row>38</xdr:row>
      <xdr:rowOff>89330</xdr:rowOff>
    </xdr:to>
    <xdr:grpSp>
      <xdr:nvGrpSpPr>
        <xdr:cNvPr id="1515" name="グループ化 1514">
          <a:extLst>
            <a:ext uri="{FF2B5EF4-FFF2-40B4-BE49-F238E27FC236}">
              <a16:creationId xmlns:a16="http://schemas.microsoft.com/office/drawing/2014/main" id="{616CAE16-5128-4403-A9D0-52A98738242B}"/>
            </a:ext>
          </a:extLst>
        </xdr:cNvPr>
        <xdr:cNvGrpSpPr/>
      </xdr:nvGrpSpPr>
      <xdr:grpSpPr>
        <a:xfrm>
          <a:off x="1915137" y="6598475"/>
          <a:ext cx="418711" cy="262823"/>
          <a:chOff x="2261579" y="5924230"/>
          <a:chExt cx="429844" cy="253980"/>
        </a:xfrm>
      </xdr:grpSpPr>
      <xdr:sp macro="" textlink="">
        <xdr:nvSpPr>
          <xdr:cNvPr id="1516" name="Text Box 398">
            <a:extLst>
              <a:ext uri="{FF2B5EF4-FFF2-40B4-BE49-F238E27FC236}">
                <a16:creationId xmlns:a16="http://schemas.microsoft.com/office/drawing/2014/main" id="{01E084E4-027C-9297-B2F9-88976997DF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1579" y="6037383"/>
            <a:ext cx="312965" cy="9280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10800" tIns="10800" rIns="0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慈尊院</a:t>
            </a:r>
          </a:p>
        </xdr:txBody>
      </xdr:sp>
      <xdr:sp macro="" textlink="">
        <xdr:nvSpPr>
          <xdr:cNvPr id="1517" name="Text Box 415">
            <a:extLst>
              <a:ext uri="{FF2B5EF4-FFF2-40B4-BE49-F238E27FC236}">
                <a16:creationId xmlns:a16="http://schemas.microsoft.com/office/drawing/2014/main" id="{EE35851A-DDF4-3229-D252-A080782F1E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81116" y="5924230"/>
            <a:ext cx="410307" cy="253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㎞先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</a:p>
        </xdr:txBody>
      </xdr:sp>
    </xdr:grpSp>
    <xdr:clientData/>
  </xdr:twoCellAnchor>
  <xdr:oneCellAnchor>
    <xdr:from>
      <xdr:col>4</xdr:col>
      <xdr:colOff>58036</xdr:colOff>
      <xdr:row>34</xdr:row>
      <xdr:rowOff>166141</xdr:rowOff>
    </xdr:from>
    <xdr:ext cx="156924" cy="161315"/>
    <xdr:pic>
      <xdr:nvPicPr>
        <xdr:cNvPr id="1518" name="図 1517">
          <a:extLst>
            <a:ext uri="{FF2B5EF4-FFF2-40B4-BE49-F238E27FC236}">
              <a16:creationId xmlns:a16="http://schemas.microsoft.com/office/drawing/2014/main" id="{36C27F41-818C-42E7-B2C2-47D433011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87876" y="5865901"/>
          <a:ext cx="156924" cy="161315"/>
        </a:xfrm>
        <a:prstGeom prst="rect">
          <a:avLst/>
        </a:prstGeom>
      </xdr:spPr>
    </xdr:pic>
    <xdr:clientData/>
  </xdr:oneCellAnchor>
  <xdr:twoCellAnchor>
    <xdr:from>
      <xdr:col>4</xdr:col>
      <xdr:colOff>88595</xdr:colOff>
      <xdr:row>36</xdr:row>
      <xdr:rowOff>59525</xdr:rowOff>
    </xdr:from>
    <xdr:to>
      <xdr:col>4</xdr:col>
      <xdr:colOff>301246</xdr:colOff>
      <xdr:row>36</xdr:row>
      <xdr:rowOff>166881</xdr:rowOff>
    </xdr:to>
    <xdr:cxnSp macro="">
      <xdr:nvCxnSpPr>
        <xdr:cNvPr id="1519" name="AutoShape 416">
          <a:extLst>
            <a:ext uri="{FF2B5EF4-FFF2-40B4-BE49-F238E27FC236}">
              <a16:creationId xmlns:a16="http://schemas.microsoft.com/office/drawing/2014/main" id="{7ECCDCFA-21D4-4B7D-984D-C3AF8081BB4F}"/>
            </a:ext>
          </a:extLst>
        </xdr:cNvPr>
        <xdr:cNvCxnSpPr>
          <a:cxnSpLocks noChangeShapeType="1"/>
        </xdr:cNvCxnSpPr>
      </xdr:nvCxnSpPr>
      <xdr:spPr bwMode="auto">
        <a:xfrm>
          <a:off x="2618435" y="6094565"/>
          <a:ext cx="212651" cy="107356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223848</xdr:colOff>
      <xdr:row>35</xdr:row>
      <xdr:rowOff>74523</xdr:rowOff>
    </xdr:from>
    <xdr:to>
      <xdr:col>7</xdr:col>
      <xdr:colOff>379055</xdr:colOff>
      <xdr:row>36</xdr:row>
      <xdr:rowOff>22678</xdr:rowOff>
    </xdr:to>
    <xdr:sp macro="" textlink="">
      <xdr:nvSpPr>
        <xdr:cNvPr id="1520" name="六角形 1519">
          <a:extLst>
            <a:ext uri="{FF2B5EF4-FFF2-40B4-BE49-F238E27FC236}">
              <a16:creationId xmlns:a16="http://schemas.microsoft.com/office/drawing/2014/main" id="{A5308A1C-A3EC-42FD-8BEC-05F9790E2AE4}"/>
            </a:ext>
          </a:extLst>
        </xdr:cNvPr>
        <xdr:cNvSpPr/>
      </xdr:nvSpPr>
      <xdr:spPr bwMode="auto">
        <a:xfrm>
          <a:off x="4651068" y="5941923"/>
          <a:ext cx="155207" cy="1157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149679</xdr:colOff>
      <xdr:row>38</xdr:row>
      <xdr:rowOff>76517</xdr:rowOff>
    </xdr:from>
    <xdr:to>
      <xdr:col>4</xdr:col>
      <xdr:colOff>211437</xdr:colOff>
      <xdr:row>40</xdr:row>
      <xdr:rowOff>127000</xdr:rowOff>
    </xdr:to>
    <xdr:sp macro="" textlink="">
      <xdr:nvSpPr>
        <xdr:cNvPr id="1521" name="Line 400">
          <a:extLst>
            <a:ext uri="{FF2B5EF4-FFF2-40B4-BE49-F238E27FC236}">
              <a16:creationId xmlns:a16="http://schemas.microsoft.com/office/drawing/2014/main" id="{3D33915E-C859-4ABE-B5F3-BAC21438B299}"/>
            </a:ext>
          </a:extLst>
        </xdr:cNvPr>
        <xdr:cNvSpPr>
          <a:spLocks noChangeShapeType="1"/>
        </xdr:cNvSpPr>
      </xdr:nvSpPr>
      <xdr:spPr bwMode="auto">
        <a:xfrm flipH="1">
          <a:off x="2679519" y="6446837"/>
          <a:ext cx="61758" cy="385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59004</xdr:colOff>
      <xdr:row>33</xdr:row>
      <xdr:rowOff>92129</xdr:rowOff>
    </xdr:from>
    <xdr:ext cx="541787" cy="197957"/>
    <xdr:pic>
      <xdr:nvPicPr>
        <xdr:cNvPr id="1522" name="図 1521">
          <a:extLst>
            <a:ext uri="{FF2B5EF4-FFF2-40B4-BE49-F238E27FC236}">
              <a16:creationId xmlns:a16="http://schemas.microsoft.com/office/drawing/2014/main" id="{10B4FC17-A706-4B95-8371-5D094993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956384" y="5624249"/>
          <a:ext cx="541787" cy="197957"/>
        </a:xfrm>
        <a:prstGeom prst="rect">
          <a:avLst/>
        </a:prstGeom>
      </xdr:spPr>
    </xdr:pic>
    <xdr:clientData/>
  </xdr:oneCellAnchor>
  <xdr:twoCellAnchor>
    <xdr:from>
      <xdr:col>3</xdr:col>
      <xdr:colOff>510565</xdr:colOff>
      <xdr:row>33</xdr:row>
      <xdr:rowOff>86808</xdr:rowOff>
    </xdr:from>
    <xdr:to>
      <xdr:col>3</xdr:col>
      <xdr:colOff>597990</xdr:colOff>
      <xdr:row>33</xdr:row>
      <xdr:rowOff>171931</xdr:rowOff>
    </xdr:to>
    <xdr:sp macro="" textlink="">
      <xdr:nvSpPr>
        <xdr:cNvPr id="1523" name="Oval 1295">
          <a:extLst>
            <a:ext uri="{FF2B5EF4-FFF2-40B4-BE49-F238E27FC236}">
              <a16:creationId xmlns:a16="http://schemas.microsoft.com/office/drawing/2014/main" id="{2439EF02-1860-4E25-B2D8-B7B88C6E440A}"/>
            </a:ext>
          </a:extLst>
        </xdr:cNvPr>
        <xdr:cNvSpPr>
          <a:spLocks noChangeArrowheads="1"/>
        </xdr:cNvSpPr>
      </xdr:nvSpPr>
      <xdr:spPr bwMode="auto">
        <a:xfrm>
          <a:off x="2407945" y="5618928"/>
          <a:ext cx="87425" cy="775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685612</xdr:colOff>
      <xdr:row>40</xdr:row>
      <xdr:rowOff>2301</xdr:rowOff>
    </xdr:from>
    <xdr:to>
      <xdr:col>2</xdr:col>
      <xdr:colOff>575177</xdr:colOff>
      <xdr:row>40</xdr:row>
      <xdr:rowOff>131141</xdr:rowOff>
    </xdr:to>
    <xdr:sp macro="" textlink="">
      <xdr:nvSpPr>
        <xdr:cNvPr id="1524" name="Line 961">
          <a:extLst>
            <a:ext uri="{FF2B5EF4-FFF2-40B4-BE49-F238E27FC236}">
              <a16:creationId xmlns:a16="http://schemas.microsoft.com/office/drawing/2014/main" id="{5F2E0EA7-9C60-4810-8636-C797D67CE9DB}"/>
            </a:ext>
          </a:extLst>
        </xdr:cNvPr>
        <xdr:cNvSpPr>
          <a:spLocks noChangeShapeType="1"/>
        </xdr:cNvSpPr>
      </xdr:nvSpPr>
      <xdr:spPr bwMode="auto">
        <a:xfrm>
          <a:off x="1264732" y="6707901"/>
          <a:ext cx="575365" cy="128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181448</xdr:colOff>
      <xdr:row>35</xdr:row>
      <xdr:rowOff>77108</xdr:rowOff>
    </xdr:from>
    <xdr:to>
      <xdr:col>3</xdr:col>
      <xdr:colOff>331108</xdr:colOff>
      <xdr:row>36</xdr:row>
      <xdr:rowOff>24947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A824E1E6-F971-400B-917E-63CBACF49EAD}"/>
            </a:ext>
          </a:extLst>
        </xdr:cNvPr>
        <xdr:cNvSpPr/>
      </xdr:nvSpPr>
      <xdr:spPr bwMode="auto">
        <a:xfrm>
          <a:off x="2078828" y="5944508"/>
          <a:ext cx="149660" cy="1154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50133</xdr:colOff>
      <xdr:row>39</xdr:row>
      <xdr:rowOff>53474</xdr:rowOff>
    </xdr:from>
    <xdr:ext cx="110290" cy="110290"/>
    <xdr:pic>
      <xdr:nvPicPr>
        <xdr:cNvPr id="1526" name="図 1525">
          <a:extLst>
            <a:ext uri="{FF2B5EF4-FFF2-40B4-BE49-F238E27FC236}">
              <a16:creationId xmlns:a16="http://schemas.microsoft.com/office/drawing/2014/main" id="{0D885BAF-E7E4-4F49-8017-1F13AFEF3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579973" y="6591434"/>
          <a:ext cx="110290" cy="110290"/>
        </a:xfrm>
        <a:prstGeom prst="rect">
          <a:avLst/>
        </a:prstGeom>
      </xdr:spPr>
    </xdr:pic>
    <xdr:clientData/>
  </xdr:oneCellAnchor>
  <xdr:twoCellAnchor>
    <xdr:from>
      <xdr:col>3</xdr:col>
      <xdr:colOff>312679</xdr:colOff>
      <xdr:row>32</xdr:row>
      <xdr:rowOff>168906</xdr:rowOff>
    </xdr:from>
    <xdr:to>
      <xdr:col>3</xdr:col>
      <xdr:colOff>506428</xdr:colOff>
      <xdr:row>33</xdr:row>
      <xdr:rowOff>120529</xdr:rowOff>
    </xdr:to>
    <xdr:grpSp>
      <xdr:nvGrpSpPr>
        <xdr:cNvPr id="1527" name="Group 1311">
          <a:extLst>
            <a:ext uri="{FF2B5EF4-FFF2-40B4-BE49-F238E27FC236}">
              <a16:creationId xmlns:a16="http://schemas.microsoft.com/office/drawing/2014/main" id="{F65C9DDB-4895-48BA-A756-06A4137D217A}"/>
            </a:ext>
          </a:extLst>
        </xdr:cNvPr>
        <xdr:cNvGrpSpPr>
          <a:grpSpLocks/>
        </xdr:cNvGrpSpPr>
      </xdr:nvGrpSpPr>
      <xdr:grpSpPr bwMode="auto">
        <a:xfrm rot="6790971">
          <a:off x="1825622" y="5839657"/>
          <a:ext cx="129832" cy="193749"/>
          <a:chOff x="1032" y="298"/>
          <a:chExt cx="25" cy="14"/>
        </a:xfrm>
      </xdr:grpSpPr>
      <xdr:sp macro="" textlink="">
        <xdr:nvSpPr>
          <xdr:cNvPr id="1528" name="Freeform 1294">
            <a:extLst>
              <a:ext uri="{FF2B5EF4-FFF2-40B4-BE49-F238E27FC236}">
                <a16:creationId xmlns:a16="http://schemas.microsoft.com/office/drawing/2014/main" id="{C80E246F-38A1-97DB-B071-1BD8FDB3151C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9" name="Freeform 1295">
            <a:extLst>
              <a:ext uri="{FF2B5EF4-FFF2-40B4-BE49-F238E27FC236}">
                <a16:creationId xmlns:a16="http://schemas.microsoft.com/office/drawing/2014/main" id="{5237FA36-3616-B96C-1882-E58FE96F9C34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368482</xdr:colOff>
      <xdr:row>35</xdr:row>
      <xdr:rowOff>170392</xdr:rowOff>
    </xdr:from>
    <xdr:to>
      <xdr:col>5</xdr:col>
      <xdr:colOff>694399</xdr:colOff>
      <xdr:row>37</xdr:row>
      <xdr:rowOff>169385</xdr:rowOff>
    </xdr:to>
    <xdr:grpSp>
      <xdr:nvGrpSpPr>
        <xdr:cNvPr id="1530" name="Group 371">
          <a:extLst>
            <a:ext uri="{FF2B5EF4-FFF2-40B4-BE49-F238E27FC236}">
              <a16:creationId xmlns:a16="http://schemas.microsoft.com/office/drawing/2014/main" id="{4CC9BB63-E9AB-4E1E-8BDA-B047B3DECEDA}"/>
            </a:ext>
          </a:extLst>
        </xdr:cNvPr>
        <xdr:cNvGrpSpPr>
          <a:grpSpLocks/>
        </xdr:cNvGrpSpPr>
      </xdr:nvGrpSpPr>
      <xdr:grpSpPr bwMode="auto">
        <a:xfrm rot="2502539">
          <a:off x="3262853" y="6407731"/>
          <a:ext cx="325917" cy="355412"/>
          <a:chOff x="832" y="261"/>
          <a:chExt cx="54" cy="19"/>
        </a:xfrm>
      </xdr:grpSpPr>
      <xdr:sp macro="" textlink="">
        <xdr:nvSpPr>
          <xdr:cNvPr id="1531" name="Freeform 372">
            <a:extLst>
              <a:ext uri="{FF2B5EF4-FFF2-40B4-BE49-F238E27FC236}">
                <a16:creationId xmlns:a16="http://schemas.microsoft.com/office/drawing/2014/main" id="{33E1E62E-0887-99AF-9AA3-972BDAFB518A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32" name="Freeform 373">
            <a:extLst>
              <a:ext uri="{FF2B5EF4-FFF2-40B4-BE49-F238E27FC236}">
                <a16:creationId xmlns:a16="http://schemas.microsoft.com/office/drawing/2014/main" id="{E2CCADC9-FDF1-A684-53C2-A573510DC014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1331</xdr:colOff>
      <xdr:row>36</xdr:row>
      <xdr:rowOff>137687</xdr:rowOff>
    </xdr:from>
    <xdr:to>
      <xdr:col>8</xdr:col>
      <xdr:colOff>508984</xdr:colOff>
      <xdr:row>40</xdr:row>
      <xdr:rowOff>58642</xdr:rowOff>
    </xdr:to>
    <xdr:grpSp>
      <xdr:nvGrpSpPr>
        <xdr:cNvPr id="1533" name="グループ化 1532">
          <a:extLst>
            <a:ext uri="{FF2B5EF4-FFF2-40B4-BE49-F238E27FC236}">
              <a16:creationId xmlns:a16="http://schemas.microsoft.com/office/drawing/2014/main" id="{3A06B9DB-A392-4529-AB87-10BD0E7275D1}"/>
            </a:ext>
          </a:extLst>
        </xdr:cNvPr>
        <xdr:cNvGrpSpPr/>
      </xdr:nvGrpSpPr>
      <xdr:grpSpPr>
        <a:xfrm rot="2924623">
          <a:off x="4599366" y="6262958"/>
          <a:ext cx="633794" cy="1214347"/>
          <a:chOff x="4749146" y="5794383"/>
          <a:chExt cx="609437" cy="1227370"/>
        </a:xfrm>
      </xdr:grpSpPr>
      <xdr:sp macro="" textlink="">
        <xdr:nvSpPr>
          <xdr:cNvPr id="1534" name="Freeform 143">
            <a:extLst>
              <a:ext uri="{FF2B5EF4-FFF2-40B4-BE49-F238E27FC236}">
                <a16:creationId xmlns:a16="http://schemas.microsoft.com/office/drawing/2014/main" id="{DA9F4BE6-8BBD-AD60-D2C8-D9AC474FE381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535" name="グループ化 1534">
            <a:extLst>
              <a:ext uri="{FF2B5EF4-FFF2-40B4-BE49-F238E27FC236}">
                <a16:creationId xmlns:a16="http://schemas.microsoft.com/office/drawing/2014/main" id="{826B3490-CE4B-0FB9-D728-6E0735540FA6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1536" name="Line 125">
              <a:extLst>
                <a:ext uri="{FF2B5EF4-FFF2-40B4-BE49-F238E27FC236}">
                  <a16:creationId xmlns:a16="http://schemas.microsoft.com/office/drawing/2014/main" id="{62C4D840-0C86-E992-D205-97E73A27082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7" name="Freeform 394">
              <a:extLst>
                <a:ext uri="{FF2B5EF4-FFF2-40B4-BE49-F238E27FC236}">
                  <a16:creationId xmlns:a16="http://schemas.microsoft.com/office/drawing/2014/main" id="{359AB2D6-6248-8EC1-8F8C-62FD241FB9D1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38" name="Freeform 395">
              <a:extLst>
                <a:ext uri="{FF2B5EF4-FFF2-40B4-BE49-F238E27FC236}">
                  <a16:creationId xmlns:a16="http://schemas.microsoft.com/office/drawing/2014/main" id="{7BDBE455-65C8-C0B8-59F5-6C3F513538F2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39" name="Freeform 1205">
              <a:extLst>
                <a:ext uri="{FF2B5EF4-FFF2-40B4-BE49-F238E27FC236}">
                  <a16:creationId xmlns:a16="http://schemas.microsoft.com/office/drawing/2014/main" id="{62B031C6-1EC5-29EF-CD4F-C3AA25E65369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40" name="Freeform 1206">
              <a:extLst>
                <a:ext uri="{FF2B5EF4-FFF2-40B4-BE49-F238E27FC236}">
                  <a16:creationId xmlns:a16="http://schemas.microsoft.com/office/drawing/2014/main" id="{0BFFF675-8689-F7E0-2036-D10CFA3FFA56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41" name="Freeform 1207">
              <a:extLst>
                <a:ext uri="{FF2B5EF4-FFF2-40B4-BE49-F238E27FC236}">
                  <a16:creationId xmlns:a16="http://schemas.microsoft.com/office/drawing/2014/main" id="{0714A5A0-9FAD-B727-8C5E-40C6CD63276C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42" name="Freeform 1208">
              <a:extLst>
                <a:ext uri="{FF2B5EF4-FFF2-40B4-BE49-F238E27FC236}">
                  <a16:creationId xmlns:a16="http://schemas.microsoft.com/office/drawing/2014/main" id="{2ABAF55E-10EB-E3FC-8158-A3718A0AE3C9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43" name="Oval 390">
              <a:extLst>
                <a:ext uri="{FF2B5EF4-FFF2-40B4-BE49-F238E27FC236}">
                  <a16:creationId xmlns:a16="http://schemas.microsoft.com/office/drawing/2014/main" id="{F71D9BD5-CBAA-5F6B-E429-343CBE4C49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5102" y="6305699"/>
              <a:ext cx="159282" cy="1477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1544" name="Group 371">
              <a:extLst>
                <a:ext uri="{FF2B5EF4-FFF2-40B4-BE49-F238E27FC236}">
                  <a16:creationId xmlns:a16="http://schemas.microsoft.com/office/drawing/2014/main" id="{5A5809F5-44A5-F635-F2E0-BB65B21ED239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1545" name="Freeform 372">
                <a:extLst>
                  <a:ext uri="{FF2B5EF4-FFF2-40B4-BE49-F238E27FC236}">
                    <a16:creationId xmlns:a16="http://schemas.microsoft.com/office/drawing/2014/main" id="{A2D0D906-A843-3DE9-C29A-70F8F5CCCDF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546" name="Freeform 373">
                <a:extLst>
                  <a:ext uri="{FF2B5EF4-FFF2-40B4-BE49-F238E27FC236}">
                    <a16:creationId xmlns:a16="http://schemas.microsoft.com/office/drawing/2014/main" id="{6387B8B7-4D1B-79A4-51A3-92D2AA24E691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555520</xdr:colOff>
      <xdr:row>38</xdr:row>
      <xdr:rowOff>142403</xdr:rowOff>
    </xdr:from>
    <xdr:to>
      <xdr:col>7</xdr:col>
      <xdr:colOff>678594</xdr:colOff>
      <xdr:row>39</xdr:row>
      <xdr:rowOff>77812</xdr:rowOff>
    </xdr:to>
    <xdr:sp macro="" textlink="">
      <xdr:nvSpPr>
        <xdr:cNvPr id="1547" name="AutoShape 142">
          <a:extLst>
            <a:ext uri="{FF2B5EF4-FFF2-40B4-BE49-F238E27FC236}">
              <a16:creationId xmlns:a16="http://schemas.microsoft.com/office/drawing/2014/main" id="{1FBD749D-58F1-4C1F-95CB-FC663649C3FA}"/>
            </a:ext>
          </a:extLst>
        </xdr:cNvPr>
        <xdr:cNvSpPr>
          <a:spLocks noChangeArrowheads="1"/>
        </xdr:cNvSpPr>
      </xdr:nvSpPr>
      <xdr:spPr bwMode="auto">
        <a:xfrm>
          <a:off x="4982740" y="6512723"/>
          <a:ext cx="77354" cy="103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69057</xdr:colOff>
      <xdr:row>34</xdr:row>
      <xdr:rowOff>123115</xdr:rowOff>
    </xdr:from>
    <xdr:ext cx="267189" cy="440614"/>
    <xdr:sp macro="" textlink="">
      <xdr:nvSpPr>
        <xdr:cNvPr id="1548" name="Text Box 1212">
          <a:extLst>
            <a:ext uri="{FF2B5EF4-FFF2-40B4-BE49-F238E27FC236}">
              <a16:creationId xmlns:a16="http://schemas.microsoft.com/office/drawing/2014/main" id="{A2796760-6CA3-49C8-818E-1102AFB224D7}"/>
            </a:ext>
          </a:extLst>
        </xdr:cNvPr>
        <xdr:cNvSpPr txBox="1">
          <a:spLocks noChangeArrowheads="1"/>
        </xdr:cNvSpPr>
      </xdr:nvSpPr>
      <xdr:spPr bwMode="auto">
        <a:xfrm>
          <a:off x="5128737" y="5822875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9</xdr:col>
      <xdr:colOff>385725</xdr:colOff>
      <xdr:row>35</xdr:row>
      <xdr:rowOff>49696</xdr:rowOff>
    </xdr:from>
    <xdr:to>
      <xdr:col>9</xdr:col>
      <xdr:colOff>631760</xdr:colOff>
      <xdr:row>40</xdr:row>
      <xdr:rowOff>158750</xdr:rowOff>
    </xdr:to>
    <xdr:sp macro="" textlink="">
      <xdr:nvSpPr>
        <xdr:cNvPr id="1549" name="Freeform 403">
          <a:extLst>
            <a:ext uri="{FF2B5EF4-FFF2-40B4-BE49-F238E27FC236}">
              <a16:creationId xmlns:a16="http://schemas.microsoft.com/office/drawing/2014/main" id="{F7D0267A-7150-429F-A5DE-946CA7F4C7E6}"/>
            </a:ext>
          </a:extLst>
        </xdr:cNvPr>
        <xdr:cNvSpPr>
          <a:spLocks/>
        </xdr:cNvSpPr>
      </xdr:nvSpPr>
      <xdr:spPr bwMode="auto">
        <a:xfrm flipH="1">
          <a:off x="6077865" y="5917096"/>
          <a:ext cx="246035" cy="94725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141750</xdr:colOff>
      <xdr:row>35</xdr:row>
      <xdr:rowOff>99024</xdr:rowOff>
    </xdr:from>
    <xdr:to>
      <xdr:col>10</xdr:col>
      <xdr:colOff>446550</xdr:colOff>
      <xdr:row>36</xdr:row>
      <xdr:rowOff>79973</xdr:rowOff>
    </xdr:to>
    <xdr:sp macro="" textlink="">
      <xdr:nvSpPr>
        <xdr:cNvPr id="1550" name="Rectangle 1155">
          <a:extLst>
            <a:ext uri="{FF2B5EF4-FFF2-40B4-BE49-F238E27FC236}">
              <a16:creationId xmlns:a16="http://schemas.microsoft.com/office/drawing/2014/main" id="{26CCC7EA-C6F5-44C6-BAA5-6FF411EF5C2D}"/>
            </a:ext>
          </a:extLst>
        </xdr:cNvPr>
        <xdr:cNvSpPr>
          <a:spLocks noChangeArrowheads="1"/>
        </xdr:cNvSpPr>
      </xdr:nvSpPr>
      <xdr:spPr bwMode="auto">
        <a:xfrm rot="-3600000">
          <a:off x="6544455" y="5888319"/>
          <a:ext cx="14858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679467</xdr:colOff>
      <xdr:row>36</xdr:row>
      <xdr:rowOff>128055</xdr:rowOff>
    </xdr:from>
    <xdr:ext cx="371475" cy="168508"/>
    <xdr:sp macro="" textlink="">
      <xdr:nvSpPr>
        <xdr:cNvPr id="1551" name="Text Box 406">
          <a:extLst>
            <a:ext uri="{FF2B5EF4-FFF2-40B4-BE49-F238E27FC236}">
              <a16:creationId xmlns:a16="http://schemas.microsoft.com/office/drawing/2014/main" id="{D517A864-50BC-4823-8784-68FE85020C62}"/>
            </a:ext>
          </a:extLst>
        </xdr:cNvPr>
        <xdr:cNvSpPr txBox="1">
          <a:spLocks noChangeArrowheads="1"/>
        </xdr:cNvSpPr>
      </xdr:nvSpPr>
      <xdr:spPr bwMode="auto">
        <a:xfrm>
          <a:off x="6325887" y="616309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oneCellAnchor>
    <xdr:from>
      <xdr:col>9</xdr:col>
      <xdr:colOff>550625</xdr:colOff>
      <xdr:row>37</xdr:row>
      <xdr:rowOff>74228</xdr:rowOff>
    </xdr:from>
    <xdr:ext cx="151366" cy="138768"/>
    <xdr:pic>
      <xdr:nvPicPr>
        <xdr:cNvPr id="1552" name="図 1551">
          <a:extLst>
            <a:ext uri="{FF2B5EF4-FFF2-40B4-BE49-F238E27FC236}">
              <a16:creationId xmlns:a16="http://schemas.microsoft.com/office/drawing/2014/main" id="{5050C71F-8D7B-4EC9-BF8E-341C02E7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42765" y="6276908"/>
          <a:ext cx="151366" cy="138768"/>
        </a:xfrm>
        <a:prstGeom prst="rect">
          <a:avLst/>
        </a:prstGeom>
      </xdr:spPr>
    </xdr:pic>
    <xdr:clientData/>
  </xdr:oneCellAnchor>
  <xdr:oneCellAnchor>
    <xdr:from>
      <xdr:col>9</xdr:col>
      <xdr:colOff>550690</xdr:colOff>
      <xdr:row>38</xdr:row>
      <xdr:rowOff>45524</xdr:rowOff>
    </xdr:from>
    <xdr:ext cx="145990" cy="118792"/>
    <xdr:pic>
      <xdr:nvPicPr>
        <xdr:cNvPr id="1553" name="図 1552">
          <a:extLst>
            <a:ext uri="{FF2B5EF4-FFF2-40B4-BE49-F238E27FC236}">
              <a16:creationId xmlns:a16="http://schemas.microsoft.com/office/drawing/2014/main" id="{312EE6DA-0C72-40A7-996B-738668F2E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42830" y="6415844"/>
          <a:ext cx="145990" cy="118792"/>
        </a:xfrm>
        <a:prstGeom prst="rect">
          <a:avLst/>
        </a:prstGeom>
      </xdr:spPr>
    </xdr:pic>
    <xdr:clientData/>
  </xdr:oneCellAnchor>
  <xdr:twoCellAnchor>
    <xdr:from>
      <xdr:col>9</xdr:col>
      <xdr:colOff>550769</xdr:colOff>
      <xdr:row>39</xdr:row>
      <xdr:rowOff>171709</xdr:rowOff>
    </xdr:from>
    <xdr:to>
      <xdr:col>9</xdr:col>
      <xdr:colOff>706694</xdr:colOff>
      <xdr:row>40</xdr:row>
      <xdr:rowOff>143134</xdr:rowOff>
    </xdr:to>
    <xdr:grpSp>
      <xdr:nvGrpSpPr>
        <xdr:cNvPr id="1554" name="Group 1209">
          <a:extLst>
            <a:ext uri="{FF2B5EF4-FFF2-40B4-BE49-F238E27FC236}">
              <a16:creationId xmlns:a16="http://schemas.microsoft.com/office/drawing/2014/main" id="{C79638CB-B482-4361-950D-63317710957B}"/>
            </a:ext>
          </a:extLst>
        </xdr:cNvPr>
        <xdr:cNvGrpSpPr>
          <a:grpSpLocks/>
        </xdr:cNvGrpSpPr>
      </xdr:nvGrpSpPr>
      <xdr:grpSpPr bwMode="auto">
        <a:xfrm>
          <a:off x="6271914" y="7121886"/>
          <a:ext cx="155925" cy="149635"/>
          <a:chOff x="718" y="97"/>
          <a:chExt cx="23" cy="15"/>
        </a:xfrm>
      </xdr:grpSpPr>
      <xdr:sp macro="" textlink="">
        <xdr:nvSpPr>
          <xdr:cNvPr id="1555" name="Freeform 1210">
            <a:extLst>
              <a:ext uri="{FF2B5EF4-FFF2-40B4-BE49-F238E27FC236}">
                <a16:creationId xmlns:a16="http://schemas.microsoft.com/office/drawing/2014/main" id="{4E12757F-01D4-CB4A-8112-66070E053D5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6" name="Freeform 1211">
            <a:extLst>
              <a:ext uri="{FF2B5EF4-FFF2-40B4-BE49-F238E27FC236}">
                <a16:creationId xmlns:a16="http://schemas.microsoft.com/office/drawing/2014/main" id="{018FE98A-29D4-5855-A02F-972DC7E5052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110911</xdr:colOff>
      <xdr:row>38</xdr:row>
      <xdr:rowOff>60744</xdr:rowOff>
    </xdr:from>
    <xdr:to>
      <xdr:col>9</xdr:col>
      <xdr:colOff>557684</xdr:colOff>
      <xdr:row>40</xdr:row>
      <xdr:rowOff>91628</xdr:rowOff>
    </xdr:to>
    <xdr:sp macro="" textlink="">
      <xdr:nvSpPr>
        <xdr:cNvPr id="1557" name="Freeform 395">
          <a:extLst>
            <a:ext uri="{FF2B5EF4-FFF2-40B4-BE49-F238E27FC236}">
              <a16:creationId xmlns:a16="http://schemas.microsoft.com/office/drawing/2014/main" id="{81E2C5B0-C62B-4A0B-A183-6A51958F7D05}"/>
            </a:ext>
          </a:extLst>
        </xdr:cNvPr>
        <xdr:cNvSpPr>
          <a:spLocks/>
        </xdr:cNvSpPr>
      </xdr:nvSpPr>
      <xdr:spPr bwMode="auto">
        <a:xfrm>
          <a:off x="5803051" y="6431064"/>
          <a:ext cx="446773" cy="36616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39</xdr:row>
      <xdr:rowOff>97195</xdr:rowOff>
    </xdr:from>
    <xdr:to>
      <xdr:col>10</xdr:col>
      <xdr:colOff>343418</xdr:colOff>
      <xdr:row>39</xdr:row>
      <xdr:rowOff>100435</xdr:rowOff>
    </xdr:to>
    <xdr:sp macro="" textlink="">
      <xdr:nvSpPr>
        <xdr:cNvPr id="1558" name="Line 400">
          <a:extLst>
            <a:ext uri="{FF2B5EF4-FFF2-40B4-BE49-F238E27FC236}">
              <a16:creationId xmlns:a16="http://schemas.microsoft.com/office/drawing/2014/main" id="{BF276B2A-147C-4B6D-97C9-886D7E26E02E}"/>
            </a:ext>
          </a:extLst>
        </xdr:cNvPr>
        <xdr:cNvSpPr>
          <a:spLocks noChangeShapeType="1"/>
        </xdr:cNvSpPr>
      </xdr:nvSpPr>
      <xdr:spPr bwMode="auto">
        <a:xfrm flipV="1">
          <a:off x="6321639" y="6635155"/>
          <a:ext cx="346379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278622</xdr:colOff>
      <xdr:row>39</xdr:row>
      <xdr:rowOff>100434</xdr:rowOff>
    </xdr:from>
    <xdr:ext cx="312965" cy="100434"/>
    <xdr:sp macro="" textlink="">
      <xdr:nvSpPr>
        <xdr:cNvPr id="1559" name="Text Box 398">
          <a:extLst>
            <a:ext uri="{FF2B5EF4-FFF2-40B4-BE49-F238E27FC236}">
              <a16:creationId xmlns:a16="http://schemas.microsoft.com/office/drawing/2014/main" id="{44F85F24-AA92-420F-9679-578F918146E0}"/>
            </a:ext>
          </a:extLst>
        </xdr:cNvPr>
        <xdr:cNvSpPr txBox="1">
          <a:spLocks noChangeArrowheads="1"/>
        </xdr:cNvSpPr>
      </xdr:nvSpPr>
      <xdr:spPr bwMode="auto">
        <a:xfrm>
          <a:off x="5970762" y="6638394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oneCellAnchor>
    <xdr:from>
      <xdr:col>9</xdr:col>
      <xdr:colOff>576686</xdr:colOff>
      <xdr:row>39</xdr:row>
      <xdr:rowOff>55075</xdr:rowOff>
    </xdr:from>
    <xdr:ext cx="110290" cy="110290"/>
    <xdr:pic>
      <xdr:nvPicPr>
        <xdr:cNvPr id="1560" name="図 1559">
          <a:extLst>
            <a:ext uri="{FF2B5EF4-FFF2-40B4-BE49-F238E27FC236}">
              <a16:creationId xmlns:a16="http://schemas.microsoft.com/office/drawing/2014/main" id="{290014AB-70E4-4CF4-9E32-86DAE1C1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268826" y="6593035"/>
          <a:ext cx="110290" cy="110290"/>
        </a:xfrm>
        <a:prstGeom prst="rect">
          <a:avLst/>
        </a:prstGeom>
      </xdr:spPr>
    </xdr:pic>
    <xdr:clientData/>
  </xdr:oneCellAnchor>
  <xdr:oneCellAnchor>
    <xdr:from>
      <xdr:col>9</xdr:col>
      <xdr:colOff>715988</xdr:colOff>
      <xdr:row>37</xdr:row>
      <xdr:rowOff>152949</xdr:rowOff>
    </xdr:from>
    <xdr:ext cx="368109" cy="158071"/>
    <xdr:sp macro="" textlink="">
      <xdr:nvSpPr>
        <xdr:cNvPr id="1561" name="Text Box 1620">
          <a:extLst>
            <a:ext uri="{FF2B5EF4-FFF2-40B4-BE49-F238E27FC236}">
              <a16:creationId xmlns:a16="http://schemas.microsoft.com/office/drawing/2014/main" id="{255FAB73-0AF3-49F6-81A6-69B1A1838E39}"/>
            </a:ext>
          </a:extLst>
        </xdr:cNvPr>
        <xdr:cNvSpPr txBox="1">
          <a:spLocks noChangeArrowheads="1"/>
        </xdr:cNvSpPr>
      </xdr:nvSpPr>
      <xdr:spPr bwMode="auto">
        <a:xfrm>
          <a:off x="6324308" y="6355629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712917</xdr:colOff>
      <xdr:row>40</xdr:row>
      <xdr:rowOff>93636</xdr:rowOff>
    </xdr:from>
    <xdr:to>
      <xdr:col>10</xdr:col>
      <xdr:colOff>133811</xdr:colOff>
      <xdr:row>40</xdr:row>
      <xdr:rowOff>139355</xdr:rowOff>
    </xdr:to>
    <xdr:sp macro="" textlink="">
      <xdr:nvSpPr>
        <xdr:cNvPr id="1562" name="Freeform 1208">
          <a:extLst>
            <a:ext uri="{FF2B5EF4-FFF2-40B4-BE49-F238E27FC236}">
              <a16:creationId xmlns:a16="http://schemas.microsoft.com/office/drawing/2014/main" id="{74227C10-3F60-48E5-A4A8-7EA97F9178AB}"/>
            </a:ext>
          </a:extLst>
        </xdr:cNvPr>
        <xdr:cNvSpPr>
          <a:spLocks/>
        </xdr:cNvSpPr>
      </xdr:nvSpPr>
      <xdr:spPr bwMode="auto">
        <a:xfrm rot="18315816">
          <a:off x="6366964" y="6753509"/>
          <a:ext cx="45719" cy="13717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672036</xdr:colOff>
      <xdr:row>38</xdr:row>
      <xdr:rowOff>71161</xdr:rowOff>
    </xdr:from>
    <xdr:to>
      <xdr:col>10</xdr:col>
      <xdr:colOff>517013</xdr:colOff>
      <xdr:row>38</xdr:row>
      <xdr:rowOff>116880</xdr:rowOff>
    </xdr:to>
    <xdr:sp macro="" textlink="">
      <xdr:nvSpPr>
        <xdr:cNvPr id="1563" name="Freeform 1208">
          <a:extLst>
            <a:ext uri="{FF2B5EF4-FFF2-40B4-BE49-F238E27FC236}">
              <a16:creationId xmlns:a16="http://schemas.microsoft.com/office/drawing/2014/main" id="{B8B85E73-9D46-4D4C-80F6-50B3A764F540}"/>
            </a:ext>
          </a:extLst>
        </xdr:cNvPr>
        <xdr:cNvSpPr>
          <a:spLocks/>
        </xdr:cNvSpPr>
      </xdr:nvSpPr>
      <xdr:spPr bwMode="auto">
        <a:xfrm rot="16040173">
          <a:off x="6560985" y="6206572"/>
          <a:ext cx="45719" cy="515537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408213</xdr:colOff>
      <xdr:row>43</xdr:row>
      <xdr:rowOff>144173</xdr:rowOff>
    </xdr:from>
    <xdr:ext cx="316957" cy="250005"/>
    <xdr:sp macro="" textlink="">
      <xdr:nvSpPr>
        <xdr:cNvPr id="1564" name="Text Box 972">
          <a:extLst>
            <a:ext uri="{FF2B5EF4-FFF2-40B4-BE49-F238E27FC236}">
              <a16:creationId xmlns:a16="http://schemas.microsoft.com/office/drawing/2014/main" id="{3A96C3BB-30F7-4AAB-A65B-6FF69DED465A}"/>
            </a:ext>
          </a:extLst>
        </xdr:cNvPr>
        <xdr:cNvSpPr txBox="1">
          <a:spLocks noChangeArrowheads="1"/>
        </xdr:cNvSpPr>
      </xdr:nvSpPr>
      <xdr:spPr bwMode="auto">
        <a:xfrm>
          <a:off x="6732813" y="7352693"/>
          <a:ext cx="316957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twoCellAnchor>
    <xdr:from>
      <xdr:col>10</xdr:col>
      <xdr:colOff>247650</xdr:colOff>
      <xdr:row>43</xdr:row>
      <xdr:rowOff>47625</xdr:rowOff>
    </xdr:from>
    <xdr:to>
      <xdr:col>10</xdr:col>
      <xdr:colOff>390525</xdr:colOff>
      <xdr:row>44</xdr:row>
      <xdr:rowOff>0</xdr:rowOff>
    </xdr:to>
    <xdr:sp macro="" textlink="">
      <xdr:nvSpPr>
        <xdr:cNvPr id="1565" name="Oval 1297">
          <a:extLst>
            <a:ext uri="{FF2B5EF4-FFF2-40B4-BE49-F238E27FC236}">
              <a16:creationId xmlns:a16="http://schemas.microsoft.com/office/drawing/2014/main" id="{68A24F05-2BB2-4616-93E6-563D2B04A523}"/>
            </a:ext>
          </a:extLst>
        </xdr:cNvPr>
        <xdr:cNvSpPr>
          <a:spLocks noChangeArrowheads="1"/>
        </xdr:cNvSpPr>
      </xdr:nvSpPr>
      <xdr:spPr bwMode="auto">
        <a:xfrm>
          <a:off x="6572250" y="7256145"/>
          <a:ext cx="142875" cy="12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11143</xdr:colOff>
      <xdr:row>52</xdr:row>
      <xdr:rowOff>48004</xdr:rowOff>
    </xdr:from>
    <xdr:ext cx="224577" cy="134799"/>
    <xdr:sp macro="" textlink="">
      <xdr:nvSpPr>
        <xdr:cNvPr id="1566" name="Text Box 941">
          <a:extLst>
            <a:ext uri="{FF2B5EF4-FFF2-40B4-BE49-F238E27FC236}">
              <a16:creationId xmlns:a16="http://schemas.microsoft.com/office/drawing/2014/main" id="{9927C89C-7C69-4593-93E1-7D6A244A6C6A}"/>
            </a:ext>
          </a:extLst>
        </xdr:cNvPr>
        <xdr:cNvSpPr txBox="1">
          <a:spLocks noChangeArrowheads="1"/>
        </xdr:cNvSpPr>
      </xdr:nvSpPr>
      <xdr:spPr bwMode="auto">
        <a:xfrm>
          <a:off x="3173443" y="8765284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oneCellAnchor>
    <xdr:from>
      <xdr:col>4</xdr:col>
      <xdr:colOff>149129</xdr:colOff>
      <xdr:row>59</xdr:row>
      <xdr:rowOff>52916</xdr:rowOff>
    </xdr:from>
    <xdr:ext cx="224577" cy="134799"/>
    <xdr:sp macro="" textlink="">
      <xdr:nvSpPr>
        <xdr:cNvPr id="1567" name="Text Box 941">
          <a:extLst>
            <a:ext uri="{FF2B5EF4-FFF2-40B4-BE49-F238E27FC236}">
              <a16:creationId xmlns:a16="http://schemas.microsoft.com/office/drawing/2014/main" id="{C3368433-480B-43EC-AFDA-2A65F670F5B3}"/>
            </a:ext>
          </a:extLst>
        </xdr:cNvPr>
        <xdr:cNvSpPr txBox="1">
          <a:spLocks noChangeArrowheads="1"/>
        </xdr:cNvSpPr>
      </xdr:nvSpPr>
      <xdr:spPr bwMode="auto">
        <a:xfrm>
          <a:off x="2678969" y="9943676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oneCellAnchor>
    <xdr:from>
      <xdr:col>1</xdr:col>
      <xdr:colOff>0</xdr:colOff>
      <xdr:row>12</xdr:row>
      <xdr:rowOff>38488</xdr:rowOff>
    </xdr:from>
    <xdr:ext cx="355985" cy="158744"/>
    <xdr:sp macro="" textlink="">
      <xdr:nvSpPr>
        <xdr:cNvPr id="1568" name="Text Box 1455">
          <a:extLst>
            <a:ext uri="{FF2B5EF4-FFF2-40B4-BE49-F238E27FC236}">
              <a16:creationId xmlns:a16="http://schemas.microsoft.com/office/drawing/2014/main" id="{28CC4C8B-59CD-4008-A8FF-F2FE19A27657}"/>
            </a:ext>
          </a:extLst>
        </xdr:cNvPr>
        <xdr:cNvSpPr txBox="1">
          <a:spLocks noChangeArrowheads="1"/>
        </xdr:cNvSpPr>
      </xdr:nvSpPr>
      <xdr:spPr bwMode="auto">
        <a:xfrm>
          <a:off x="632460" y="2050168"/>
          <a:ext cx="355985" cy="1587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3</xdr:col>
      <xdr:colOff>221300</xdr:colOff>
      <xdr:row>44</xdr:row>
      <xdr:rowOff>86574</xdr:rowOff>
    </xdr:from>
    <xdr:ext cx="226097" cy="134697"/>
    <xdr:sp macro="" textlink="">
      <xdr:nvSpPr>
        <xdr:cNvPr id="1569" name="Text Box 398">
          <a:extLst>
            <a:ext uri="{FF2B5EF4-FFF2-40B4-BE49-F238E27FC236}">
              <a16:creationId xmlns:a16="http://schemas.microsoft.com/office/drawing/2014/main" id="{1959A8E6-DB0A-4812-8A58-AE01A21CDB4B}"/>
            </a:ext>
          </a:extLst>
        </xdr:cNvPr>
        <xdr:cNvSpPr txBox="1">
          <a:spLocks noChangeArrowheads="1"/>
        </xdr:cNvSpPr>
      </xdr:nvSpPr>
      <xdr:spPr bwMode="auto">
        <a:xfrm>
          <a:off x="2118680" y="746273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</xdr:col>
      <xdr:colOff>216492</xdr:colOff>
      <xdr:row>52</xdr:row>
      <xdr:rowOff>115462</xdr:rowOff>
    </xdr:from>
    <xdr:ext cx="226097" cy="134697"/>
    <xdr:sp macro="" textlink="">
      <xdr:nvSpPr>
        <xdr:cNvPr id="1570" name="Text Box 398">
          <a:extLst>
            <a:ext uri="{FF2B5EF4-FFF2-40B4-BE49-F238E27FC236}">
              <a16:creationId xmlns:a16="http://schemas.microsoft.com/office/drawing/2014/main" id="{CC103DD7-134C-42CD-B34E-5E7F2E2E1EC4}"/>
            </a:ext>
          </a:extLst>
        </xdr:cNvPr>
        <xdr:cNvSpPr txBox="1">
          <a:spLocks noChangeArrowheads="1"/>
        </xdr:cNvSpPr>
      </xdr:nvSpPr>
      <xdr:spPr bwMode="auto">
        <a:xfrm>
          <a:off x="848952" y="8832742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7</xdr:col>
      <xdr:colOff>4801</xdr:colOff>
      <xdr:row>60</xdr:row>
      <xdr:rowOff>91390</xdr:rowOff>
    </xdr:from>
    <xdr:ext cx="509924" cy="163576"/>
    <xdr:sp macro="" textlink="">
      <xdr:nvSpPr>
        <xdr:cNvPr id="1571" name="Text Box 398">
          <a:extLst>
            <a:ext uri="{FF2B5EF4-FFF2-40B4-BE49-F238E27FC236}">
              <a16:creationId xmlns:a16="http://schemas.microsoft.com/office/drawing/2014/main" id="{D0573505-9AA8-4BEE-9C1A-F2DA52794B61}"/>
            </a:ext>
          </a:extLst>
        </xdr:cNvPr>
        <xdr:cNvSpPr txBox="1">
          <a:spLocks noChangeArrowheads="1"/>
        </xdr:cNvSpPr>
      </xdr:nvSpPr>
      <xdr:spPr bwMode="auto">
        <a:xfrm>
          <a:off x="4432021" y="10149790"/>
          <a:ext cx="509924" cy="163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商業高校前</a:t>
          </a:r>
        </a:p>
      </xdr:txBody>
    </xdr:sp>
    <xdr:clientData/>
  </xdr:oneCellAnchor>
  <xdr:oneCellAnchor>
    <xdr:from>
      <xdr:col>7</xdr:col>
      <xdr:colOff>216114</xdr:colOff>
      <xdr:row>58</xdr:row>
      <xdr:rowOff>142942</xdr:rowOff>
    </xdr:from>
    <xdr:ext cx="226091" cy="96315"/>
    <xdr:sp macro="" textlink="">
      <xdr:nvSpPr>
        <xdr:cNvPr id="1572" name="Text Box 941">
          <a:extLst>
            <a:ext uri="{FF2B5EF4-FFF2-40B4-BE49-F238E27FC236}">
              <a16:creationId xmlns:a16="http://schemas.microsoft.com/office/drawing/2014/main" id="{99FA7F9E-866A-4F5E-A320-0EEE6D577E48}"/>
            </a:ext>
          </a:extLst>
        </xdr:cNvPr>
        <xdr:cNvSpPr txBox="1">
          <a:spLocks noChangeArrowheads="1"/>
        </xdr:cNvSpPr>
      </xdr:nvSpPr>
      <xdr:spPr bwMode="auto">
        <a:xfrm>
          <a:off x="4643334" y="9866062"/>
          <a:ext cx="226091" cy="96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oneCellAnchor>
    <xdr:from>
      <xdr:col>10</xdr:col>
      <xdr:colOff>697539</xdr:colOff>
      <xdr:row>10</xdr:row>
      <xdr:rowOff>62540</xdr:rowOff>
    </xdr:from>
    <xdr:ext cx="226091" cy="96315"/>
    <xdr:sp macro="" textlink="">
      <xdr:nvSpPr>
        <xdr:cNvPr id="1573" name="Text Box 941">
          <a:extLst>
            <a:ext uri="{FF2B5EF4-FFF2-40B4-BE49-F238E27FC236}">
              <a16:creationId xmlns:a16="http://schemas.microsoft.com/office/drawing/2014/main" id="{C86C95A1-920D-4196-A318-65A255030CD4}"/>
            </a:ext>
          </a:extLst>
        </xdr:cNvPr>
        <xdr:cNvSpPr txBox="1">
          <a:spLocks noChangeArrowheads="1"/>
        </xdr:cNvSpPr>
      </xdr:nvSpPr>
      <xdr:spPr bwMode="auto">
        <a:xfrm>
          <a:off x="6953559" y="1738940"/>
          <a:ext cx="226091" cy="96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oneCellAnchor>
    <xdr:from>
      <xdr:col>11</xdr:col>
      <xdr:colOff>182814</xdr:colOff>
      <xdr:row>12</xdr:row>
      <xdr:rowOff>3968</xdr:rowOff>
    </xdr:from>
    <xdr:ext cx="509924" cy="163576"/>
    <xdr:sp macro="" textlink="">
      <xdr:nvSpPr>
        <xdr:cNvPr id="1574" name="Text Box 398">
          <a:extLst>
            <a:ext uri="{FF2B5EF4-FFF2-40B4-BE49-F238E27FC236}">
              <a16:creationId xmlns:a16="http://schemas.microsoft.com/office/drawing/2014/main" id="{26277BF7-D82B-4F64-BE62-D6A19C0B1012}"/>
            </a:ext>
          </a:extLst>
        </xdr:cNvPr>
        <xdr:cNvSpPr txBox="1">
          <a:spLocks noChangeArrowheads="1"/>
        </xdr:cNvSpPr>
      </xdr:nvSpPr>
      <xdr:spPr bwMode="auto">
        <a:xfrm>
          <a:off x="7139874" y="2015648"/>
          <a:ext cx="509924" cy="163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商業高校前</a:t>
          </a:r>
        </a:p>
      </xdr:txBody>
    </xdr:sp>
    <xdr:clientData/>
  </xdr:oneCellAnchor>
  <xdr:oneCellAnchor>
    <xdr:from>
      <xdr:col>17</xdr:col>
      <xdr:colOff>312708</xdr:colOff>
      <xdr:row>16</xdr:row>
      <xdr:rowOff>81784</xdr:rowOff>
    </xdr:from>
    <xdr:ext cx="226097" cy="134697"/>
    <xdr:sp macro="" textlink="">
      <xdr:nvSpPr>
        <xdr:cNvPr id="1575" name="Text Box 398">
          <a:extLst>
            <a:ext uri="{FF2B5EF4-FFF2-40B4-BE49-F238E27FC236}">
              <a16:creationId xmlns:a16="http://schemas.microsoft.com/office/drawing/2014/main" id="{B17D1535-7003-40BD-AD1E-A5DC38ADA35F}"/>
            </a:ext>
          </a:extLst>
        </xdr:cNvPr>
        <xdr:cNvSpPr txBox="1">
          <a:spLocks noChangeArrowheads="1"/>
        </xdr:cNvSpPr>
      </xdr:nvSpPr>
      <xdr:spPr bwMode="auto">
        <a:xfrm>
          <a:off x="11064528" y="276402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19</xdr:col>
      <xdr:colOff>0</xdr:colOff>
      <xdr:row>20</xdr:row>
      <xdr:rowOff>57718</xdr:rowOff>
    </xdr:from>
    <xdr:ext cx="596243" cy="145392"/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id="{0A5B805B-079B-4220-8BCE-B6383183179B}"/>
            </a:ext>
          </a:extLst>
        </xdr:cNvPr>
        <xdr:cNvSpPr txBox="1">
          <a:spLocks noChangeArrowheads="1"/>
        </xdr:cNvSpPr>
      </xdr:nvSpPr>
      <xdr:spPr bwMode="auto">
        <a:xfrm>
          <a:off x="12016740" y="3410518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226097" cy="134697"/>
    <xdr:sp macro="" textlink="">
      <xdr:nvSpPr>
        <xdr:cNvPr id="1577" name="Text Box 398">
          <a:extLst>
            <a:ext uri="{FF2B5EF4-FFF2-40B4-BE49-F238E27FC236}">
              <a16:creationId xmlns:a16="http://schemas.microsoft.com/office/drawing/2014/main" id="{FB635112-4643-4B7B-BC91-BBFBE45EA9F8}"/>
            </a:ext>
          </a:extLst>
        </xdr:cNvPr>
        <xdr:cNvSpPr txBox="1">
          <a:spLocks noChangeArrowheads="1"/>
        </xdr:cNvSpPr>
      </xdr:nvSpPr>
      <xdr:spPr bwMode="auto">
        <a:xfrm>
          <a:off x="8221980" y="4693920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19</xdr:col>
      <xdr:colOff>134706</xdr:colOff>
      <xdr:row>28</xdr:row>
      <xdr:rowOff>33677</xdr:rowOff>
    </xdr:from>
    <xdr:ext cx="312965" cy="108857"/>
    <xdr:sp macro="" textlink="">
      <xdr:nvSpPr>
        <xdr:cNvPr id="1578" name="Text Box 398">
          <a:extLst>
            <a:ext uri="{FF2B5EF4-FFF2-40B4-BE49-F238E27FC236}">
              <a16:creationId xmlns:a16="http://schemas.microsoft.com/office/drawing/2014/main" id="{6F135A9A-1606-4B97-8A53-B0CB72CF7026}"/>
            </a:ext>
          </a:extLst>
        </xdr:cNvPr>
        <xdr:cNvSpPr txBox="1">
          <a:spLocks noChangeArrowheads="1"/>
        </xdr:cNvSpPr>
      </xdr:nvSpPr>
      <xdr:spPr bwMode="auto">
        <a:xfrm>
          <a:off x="12151446" y="4727597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18</xdr:col>
      <xdr:colOff>660972</xdr:colOff>
      <xdr:row>26</xdr:row>
      <xdr:rowOff>17610</xdr:rowOff>
    </xdr:from>
    <xdr:ext cx="226097" cy="134697"/>
    <xdr:sp macro="" textlink="">
      <xdr:nvSpPr>
        <xdr:cNvPr id="1579" name="Text Box 398">
          <a:extLst>
            <a:ext uri="{FF2B5EF4-FFF2-40B4-BE49-F238E27FC236}">
              <a16:creationId xmlns:a16="http://schemas.microsoft.com/office/drawing/2014/main" id="{9B2DC556-263C-4F7D-9D17-A17AE663B336}"/>
            </a:ext>
          </a:extLst>
        </xdr:cNvPr>
        <xdr:cNvSpPr txBox="1">
          <a:spLocks noChangeArrowheads="1"/>
        </xdr:cNvSpPr>
      </xdr:nvSpPr>
      <xdr:spPr bwMode="auto">
        <a:xfrm>
          <a:off x="12014772" y="4376250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13</xdr:col>
      <xdr:colOff>9622</xdr:colOff>
      <xdr:row>60</xdr:row>
      <xdr:rowOff>57732</xdr:rowOff>
    </xdr:from>
    <xdr:ext cx="315621" cy="213305"/>
    <xdr:sp macro="" textlink="">
      <xdr:nvSpPr>
        <xdr:cNvPr id="1580" name="Text Box 398">
          <a:extLst>
            <a:ext uri="{FF2B5EF4-FFF2-40B4-BE49-F238E27FC236}">
              <a16:creationId xmlns:a16="http://schemas.microsoft.com/office/drawing/2014/main" id="{4A3808B9-23E2-4677-BDB1-E69082C40C07}"/>
            </a:ext>
          </a:extLst>
        </xdr:cNvPr>
        <xdr:cNvSpPr txBox="1">
          <a:spLocks noChangeArrowheads="1"/>
        </xdr:cNvSpPr>
      </xdr:nvSpPr>
      <xdr:spPr bwMode="auto">
        <a:xfrm>
          <a:off x="8231602" y="10116132"/>
          <a:ext cx="315621" cy="213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twoCellAnchor>
    <xdr:from>
      <xdr:col>12</xdr:col>
      <xdr:colOff>28864</xdr:colOff>
      <xdr:row>49</xdr:row>
      <xdr:rowOff>24059</xdr:rowOff>
    </xdr:from>
    <xdr:to>
      <xdr:col>12</xdr:col>
      <xdr:colOff>235720</xdr:colOff>
      <xdr:row>50</xdr:row>
      <xdr:rowOff>24059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01FBFE36-A2B9-4EA2-9FAF-CAB0E6A3B7AF}"/>
            </a:ext>
          </a:extLst>
        </xdr:cNvPr>
        <xdr:cNvSpPr/>
      </xdr:nvSpPr>
      <xdr:spPr bwMode="auto">
        <a:xfrm>
          <a:off x="7618384" y="8238419"/>
          <a:ext cx="206856" cy="16764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667231</xdr:colOff>
      <xdr:row>49</xdr:row>
      <xdr:rowOff>167017</xdr:rowOff>
    </xdr:from>
    <xdr:to>
      <xdr:col>12</xdr:col>
      <xdr:colOff>67351</xdr:colOff>
      <xdr:row>50</xdr:row>
      <xdr:rowOff>115455</xdr:rowOff>
    </xdr:to>
    <xdr:sp macro="" textlink="">
      <xdr:nvSpPr>
        <xdr:cNvPr id="1582" name="Oval 842">
          <a:extLst>
            <a:ext uri="{FF2B5EF4-FFF2-40B4-BE49-F238E27FC236}">
              <a16:creationId xmlns:a16="http://schemas.microsoft.com/office/drawing/2014/main" id="{9B5859D0-30AB-4007-B420-DFE65C14D59E}"/>
            </a:ext>
          </a:extLst>
        </xdr:cNvPr>
        <xdr:cNvSpPr>
          <a:spLocks noChangeArrowheads="1"/>
        </xdr:cNvSpPr>
      </xdr:nvSpPr>
      <xdr:spPr bwMode="auto">
        <a:xfrm>
          <a:off x="7586191" y="8381377"/>
          <a:ext cx="70680" cy="1160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254981</xdr:colOff>
      <xdr:row>50</xdr:row>
      <xdr:rowOff>9615</xdr:rowOff>
    </xdr:from>
    <xdr:to>
      <xdr:col>12</xdr:col>
      <xdr:colOff>500322</xdr:colOff>
      <xdr:row>50</xdr:row>
      <xdr:rowOff>81774</xdr:rowOff>
    </xdr:to>
    <xdr:sp macro="" textlink="">
      <xdr:nvSpPr>
        <xdr:cNvPr id="1583" name="Line 671">
          <a:extLst>
            <a:ext uri="{FF2B5EF4-FFF2-40B4-BE49-F238E27FC236}">
              <a16:creationId xmlns:a16="http://schemas.microsoft.com/office/drawing/2014/main" id="{A3CEC17D-D4A3-49C7-82E0-C98C37244CD5}"/>
            </a:ext>
          </a:extLst>
        </xdr:cNvPr>
        <xdr:cNvSpPr>
          <a:spLocks noChangeShapeType="1"/>
        </xdr:cNvSpPr>
      </xdr:nvSpPr>
      <xdr:spPr bwMode="auto">
        <a:xfrm flipV="1">
          <a:off x="7212041" y="8391615"/>
          <a:ext cx="877801" cy="721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118607</xdr:colOff>
      <xdr:row>51</xdr:row>
      <xdr:rowOff>58805</xdr:rowOff>
    </xdr:from>
    <xdr:ext cx="426427" cy="268316"/>
    <xdr:sp macro="" textlink="">
      <xdr:nvSpPr>
        <xdr:cNvPr id="1584" name="Text Box 1193">
          <a:extLst>
            <a:ext uri="{FF2B5EF4-FFF2-40B4-BE49-F238E27FC236}">
              <a16:creationId xmlns:a16="http://schemas.microsoft.com/office/drawing/2014/main" id="{1D9C96B6-65C6-4896-883B-83185E2B7674}"/>
            </a:ext>
          </a:extLst>
        </xdr:cNvPr>
        <xdr:cNvSpPr txBox="1">
          <a:spLocks noChangeArrowheads="1"/>
        </xdr:cNvSpPr>
      </xdr:nvSpPr>
      <xdr:spPr bwMode="auto">
        <a:xfrm>
          <a:off x="7708127" y="8608445"/>
          <a:ext cx="426427" cy="26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12</xdr:col>
      <xdr:colOff>4810</xdr:colOff>
      <xdr:row>50</xdr:row>
      <xdr:rowOff>43292</xdr:rowOff>
    </xdr:from>
    <xdr:to>
      <xdr:col>12</xdr:col>
      <xdr:colOff>206856</xdr:colOff>
      <xdr:row>53</xdr:row>
      <xdr:rowOff>120258</xdr:rowOff>
    </xdr:to>
    <xdr:sp macro="" textlink="">
      <xdr:nvSpPr>
        <xdr:cNvPr id="1585" name="AutoShape 1653">
          <a:extLst>
            <a:ext uri="{FF2B5EF4-FFF2-40B4-BE49-F238E27FC236}">
              <a16:creationId xmlns:a16="http://schemas.microsoft.com/office/drawing/2014/main" id="{AC9E56CF-501D-43A2-BB50-151B00E1F765}"/>
            </a:ext>
          </a:extLst>
        </xdr:cNvPr>
        <xdr:cNvSpPr>
          <a:spLocks/>
        </xdr:cNvSpPr>
      </xdr:nvSpPr>
      <xdr:spPr bwMode="auto">
        <a:xfrm>
          <a:off x="7594330" y="8425292"/>
          <a:ext cx="202046" cy="579886"/>
        </a:xfrm>
        <a:prstGeom prst="rightBrace">
          <a:avLst>
            <a:gd name="adj1" fmla="val 42094"/>
            <a:gd name="adj2" fmla="val 423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240531</xdr:colOff>
      <xdr:row>49</xdr:row>
      <xdr:rowOff>72162</xdr:rowOff>
    </xdr:from>
    <xdr:to>
      <xdr:col>12</xdr:col>
      <xdr:colOff>370418</xdr:colOff>
      <xdr:row>50</xdr:row>
      <xdr:rowOff>33675</xdr:rowOff>
    </xdr:to>
    <xdr:sp macro="" textlink="">
      <xdr:nvSpPr>
        <xdr:cNvPr id="1586" name="六角形 1585">
          <a:extLst>
            <a:ext uri="{FF2B5EF4-FFF2-40B4-BE49-F238E27FC236}">
              <a16:creationId xmlns:a16="http://schemas.microsoft.com/office/drawing/2014/main" id="{36A06F55-2E4F-43C5-8BFF-DF1465C0754D}"/>
            </a:ext>
          </a:extLst>
        </xdr:cNvPr>
        <xdr:cNvSpPr/>
      </xdr:nvSpPr>
      <xdr:spPr bwMode="auto">
        <a:xfrm>
          <a:off x="7830051" y="8286522"/>
          <a:ext cx="129887" cy="1291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471470</xdr:colOff>
      <xdr:row>50</xdr:row>
      <xdr:rowOff>9615</xdr:rowOff>
    </xdr:from>
    <xdr:to>
      <xdr:col>11</xdr:col>
      <xdr:colOff>601357</xdr:colOff>
      <xdr:row>50</xdr:row>
      <xdr:rowOff>144310</xdr:rowOff>
    </xdr:to>
    <xdr:sp macro="" textlink="">
      <xdr:nvSpPr>
        <xdr:cNvPr id="1587" name="六角形 1586">
          <a:extLst>
            <a:ext uri="{FF2B5EF4-FFF2-40B4-BE49-F238E27FC236}">
              <a16:creationId xmlns:a16="http://schemas.microsoft.com/office/drawing/2014/main" id="{0521CF42-38D5-4EEF-A014-E19EE0C46CE3}"/>
            </a:ext>
          </a:extLst>
        </xdr:cNvPr>
        <xdr:cNvSpPr/>
      </xdr:nvSpPr>
      <xdr:spPr bwMode="auto">
        <a:xfrm>
          <a:off x="7428530" y="8391615"/>
          <a:ext cx="129887" cy="134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89726</xdr:colOff>
      <xdr:row>63</xdr:row>
      <xdr:rowOff>41412</xdr:rowOff>
    </xdr:from>
    <xdr:ext cx="557653" cy="177997"/>
    <xdr:sp macro="" textlink="">
      <xdr:nvSpPr>
        <xdr:cNvPr id="1588" name="Text Box 941">
          <a:extLst>
            <a:ext uri="{FF2B5EF4-FFF2-40B4-BE49-F238E27FC236}">
              <a16:creationId xmlns:a16="http://schemas.microsoft.com/office/drawing/2014/main" id="{C7D45AF7-EABE-4F72-A589-3BF29175AC13}"/>
            </a:ext>
          </a:extLst>
        </xdr:cNvPr>
        <xdr:cNvSpPr txBox="1">
          <a:spLocks noChangeArrowheads="1"/>
        </xdr:cNvSpPr>
      </xdr:nvSpPr>
      <xdr:spPr bwMode="auto">
        <a:xfrm>
          <a:off x="6414326" y="10602732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12</xdr:col>
      <xdr:colOff>100250</xdr:colOff>
      <xdr:row>20</xdr:row>
      <xdr:rowOff>30636</xdr:rowOff>
    </xdr:from>
    <xdr:to>
      <xdr:col>13</xdr:col>
      <xdr:colOff>3515</xdr:colOff>
      <xdr:row>20</xdr:row>
      <xdr:rowOff>130688</xdr:rowOff>
    </xdr:to>
    <xdr:grpSp>
      <xdr:nvGrpSpPr>
        <xdr:cNvPr id="1589" name="グループ化 1588">
          <a:extLst>
            <a:ext uri="{FF2B5EF4-FFF2-40B4-BE49-F238E27FC236}">
              <a16:creationId xmlns:a16="http://schemas.microsoft.com/office/drawing/2014/main" id="{08C76729-7E1D-4858-B762-EDF29E04B92E}"/>
            </a:ext>
          </a:extLst>
        </xdr:cNvPr>
        <xdr:cNvGrpSpPr/>
      </xdr:nvGrpSpPr>
      <xdr:grpSpPr>
        <a:xfrm rot="811869">
          <a:off x="7941476" y="3594830"/>
          <a:ext cx="609958" cy="100052"/>
          <a:chOff x="8052790" y="3394466"/>
          <a:chExt cx="620146" cy="100052"/>
        </a:xfrm>
      </xdr:grpSpPr>
      <xdr:sp macro="" textlink="">
        <xdr:nvSpPr>
          <xdr:cNvPr id="1590" name="Freeform 1463">
            <a:extLst>
              <a:ext uri="{FF2B5EF4-FFF2-40B4-BE49-F238E27FC236}">
                <a16:creationId xmlns:a16="http://schemas.microsoft.com/office/drawing/2014/main" id="{D023CBA2-2D5E-0B8C-07CD-542A6FE07A78}"/>
              </a:ext>
            </a:extLst>
          </xdr:cNvPr>
          <xdr:cNvSpPr>
            <a:spLocks/>
          </xdr:cNvSpPr>
        </xdr:nvSpPr>
        <xdr:spPr bwMode="auto">
          <a:xfrm>
            <a:off x="8052790" y="3394466"/>
            <a:ext cx="608916" cy="70867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2340"/>
              <a:gd name="connsiteX1" fmla="*/ 3667 w 12320"/>
              <a:gd name="connsiteY1" fmla="*/ 12340 h 12340"/>
              <a:gd name="connsiteX2" fmla="*/ 0 w 12320"/>
              <a:gd name="connsiteY2" fmla="*/ 2327 h 123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2340">
                <a:moveTo>
                  <a:pt x="12320" y="0"/>
                </a:moveTo>
                <a:cubicBezTo>
                  <a:pt x="10877" y="6439"/>
                  <a:pt x="6393" y="7235"/>
                  <a:pt x="3667" y="12340"/>
                </a:cubicBezTo>
                <a:cubicBezTo>
                  <a:pt x="2476" y="9883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91" name="Freeform 1463">
            <a:extLst>
              <a:ext uri="{FF2B5EF4-FFF2-40B4-BE49-F238E27FC236}">
                <a16:creationId xmlns:a16="http://schemas.microsoft.com/office/drawing/2014/main" id="{DD88D926-742E-6214-9E02-60311B7F9E28}"/>
              </a:ext>
            </a:extLst>
          </xdr:cNvPr>
          <xdr:cNvSpPr>
            <a:spLocks/>
          </xdr:cNvSpPr>
        </xdr:nvSpPr>
        <xdr:spPr bwMode="auto">
          <a:xfrm>
            <a:off x="8064020" y="3431302"/>
            <a:ext cx="608916" cy="63216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1008"/>
              <a:gd name="connsiteX1" fmla="*/ 3241 w 12320"/>
              <a:gd name="connsiteY1" fmla="*/ 11008 h 11008"/>
              <a:gd name="connsiteX2" fmla="*/ 0 w 12320"/>
              <a:gd name="connsiteY2" fmla="*/ 2327 h 110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1008">
                <a:moveTo>
                  <a:pt x="12320" y="0"/>
                </a:moveTo>
                <a:cubicBezTo>
                  <a:pt x="10877" y="6439"/>
                  <a:pt x="5967" y="5903"/>
                  <a:pt x="3241" y="11008"/>
                </a:cubicBezTo>
                <a:cubicBezTo>
                  <a:pt x="2050" y="8551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648924</xdr:colOff>
      <xdr:row>50</xdr:row>
      <xdr:rowOff>146473</xdr:rowOff>
    </xdr:from>
    <xdr:ext cx="263604" cy="241827"/>
    <xdr:grpSp>
      <xdr:nvGrpSpPr>
        <xdr:cNvPr id="1592" name="Group 6672">
          <a:extLst>
            <a:ext uri="{FF2B5EF4-FFF2-40B4-BE49-F238E27FC236}">
              <a16:creationId xmlns:a16="http://schemas.microsoft.com/office/drawing/2014/main" id="{8E6ED510-9CED-48DC-8393-AB7BEB7ED757}"/>
            </a:ext>
          </a:extLst>
        </xdr:cNvPr>
        <xdr:cNvGrpSpPr>
          <a:grpSpLocks/>
        </xdr:cNvGrpSpPr>
      </xdr:nvGrpSpPr>
      <xdr:grpSpPr bwMode="auto">
        <a:xfrm>
          <a:off x="2129908" y="9038521"/>
          <a:ext cx="263604" cy="241827"/>
          <a:chOff x="536" y="110"/>
          <a:chExt cx="46" cy="44"/>
        </a:xfrm>
      </xdr:grpSpPr>
      <xdr:pic>
        <xdr:nvPicPr>
          <xdr:cNvPr id="1593" name="Picture 6673" descr="route2">
            <a:extLst>
              <a:ext uri="{FF2B5EF4-FFF2-40B4-BE49-F238E27FC236}">
                <a16:creationId xmlns:a16="http://schemas.microsoft.com/office/drawing/2014/main" id="{CA5BB81D-9C0B-EF2C-C0FC-28749BE143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4" name="Text Box 6674">
            <a:extLst>
              <a:ext uri="{FF2B5EF4-FFF2-40B4-BE49-F238E27FC236}">
                <a16:creationId xmlns:a16="http://schemas.microsoft.com/office/drawing/2014/main" id="{0734C986-94B9-6557-8D1C-A5D7BD641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4</xdr:col>
      <xdr:colOff>56701</xdr:colOff>
      <xdr:row>55</xdr:row>
      <xdr:rowOff>33084</xdr:rowOff>
    </xdr:from>
    <xdr:ext cx="263604" cy="241827"/>
    <xdr:grpSp>
      <xdr:nvGrpSpPr>
        <xdr:cNvPr id="1595" name="Group 6672">
          <a:extLst>
            <a:ext uri="{FF2B5EF4-FFF2-40B4-BE49-F238E27FC236}">
              <a16:creationId xmlns:a16="http://schemas.microsoft.com/office/drawing/2014/main" id="{874EEE52-4AA4-4017-B803-45B9D9359A38}"/>
            </a:ext>
          </a:extLst>
        </xdr:cNvPr>
        <xdr:cNvGrpSpPr>
          <a:grpSpLocks/>
        </xdr:cNvGrpSpPr>
      </xdr:nvGrpSpPr>
      <xdr:grpSpPr bwMode="auto">
        <a:xfrm>
          <a:off x="2244378" y="9816181"/>
          <a:ext cx="263604" cy="241827"/>
          <a:chOff x="536" y="110"/>
          <a:chExt cx="46" cy="44"/>
        </a:xfrm>
      </xdr:grpSpPr>
      <xdr:pic>
        <xdr:nvPicPr>
          <xdr:cNvPr id="1596" name="Picture 6673" descr="route2">
            <a:extLst>
              <a:ext uri="{FF2B5EF4-FFF2-40B4-BE49-F238E27FC236}">
                <a16:creationId xmlns:a16="http://schemas.microsoft.com/office/drawing/2014/main" id="{632052F4-33EF-EB38-47DD-4C51B3B39C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7" name="Text Box 6674">
            <a:extLst>
              <a:ext uri="{FF2B5EF4-FFF2-40B4-BE49-F238E27FC236}">
                <a16:creationId xmlns:a16="http://schemas.microsoft.com/office/drawing/2014/main" id="{848A7987-3EC0-4E2B-A3BF-74BB74F36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11</xdr:col>
      <xdr:colOff>451903</xdr:colOff>
      <xdr:row>20</xdr:row>
      <xdr:rowOff>63117</xdr:rowOff>
    </xdr:from>
    <xdr:ext cx="274903" cy="215771"/>
    <xdr:sp macro="" textlink="">
      <xdr:nvSpPr>
        <xdr:cNvPr id="1598" name="Text Box 1620">
          <a:extLst>
            <a:ext uri="{FF2B5EF4-FFF2-40B4-BE49-F238E27FC236}">
              <a16:creationId xmlns:a16="http://schemas.microsoft.com/office/drawing/2014/main" id="{B96C6234-074D-4CCB-8AA8-A3170D36D3D5}"/>
            </a:ext>
          </a:extLst>
        </xdr:cNvPr>
        <xdr:cNvSpPr txBox="1">
          <a:spLocks noChangeArrowheads="1"/>
        </xdr:cNvSpPr>
      </xdr:nvSpPr>
      <xdr:spPr bwMode="auto">
        <a:xfrm>
          <a:off x="7408963" y="3415917"/>
          <a:ext cx="274903" cy="2157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293979</xdr:colOff>
      <xdr:row>23</xdr:row>
      <xdr:rowOff>48559</xdr:rowOff>
    </xdr:from>
    <xdr:ext cx="386953" cy="265382"/>
    <xdr:sp macro="" textlink="">
      <xdr:nvSpPr>
        <xdr:cNvPr id="1599" name="Text Box 447">
          <a:extLst>
            <a:ext uri="{FF2B5EF4-FFF2-40B4-BE49-F238E27FC236}">
              <a16:creationId xmlns:a16="http://schemas.microsoft.com/office/drawing/2014/main" id="{67D943BC-50C4-47DB-8577-5D2FF97AA865}"/>
            </a:ext>
          </a:extLst>
        </xdr:cNvPr>
        <xdr:cNvSpPr txBox="1">
          <a:spLocks noChangeArrowheads="1"/>
        </xdr:cNvSpPr>
      </xdr:nvSpPr>
      <xdr:spPr bwMode="auto">
        <a:xfrm>
          <a:off x="7251039" y="3904279"/>
          <a:ext cx="386953" cy="26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7001</xdr:colOff>
      <xdr:row>18</xdr:row>
      <xdr:rowOff>173632</xdr:rowOff>
    </xdr:from>
    <xdr:ext cx="405423" cy="127000"/>
    <xdr:sp macro="" textlink="">
      <xdr:nvSpPr>
        <xdr:cNvPr id="1600" name="Text Box 1194">
          <a:extLst>
            <a:ext uri="{FF2B5EF4-FFF2-40B4-BE49-F238E27FC236}">
              <a16:creationId xmlns:a16="http://schemas.microsoft.com/office/drawing/2014/main" id="{37031032-D042-42D4-91AE-24460DED73F3}"/>
            </a:ext>
          </a:extLst>
        </xdr:cNvPr>
        <xdr:cNvSpPr txBox="1">
          <a:spLocks noChangeArrowheads="1"/>
        </xdr:cNvSpPr>
      </xdr:nvSpPr>
      <xdr:spPr bwMode="auto">
        <a:xfrm>
          <a:off x="8228981" y="3183532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37702</xdr:colOff>
      <xdr:row>19</xdr:row>
      <xdr:rowOff>105186</xdr:rowOff>
    </xdr:from>
    <xdr:to>
      <xdr:col>13</xdr:col>
      <xdr:colOff>189723</xdr:colOff>
      <xdr:row>20</xdr:row>
      <xdr:rowOff>48061</xdr:rowOff>
    </xdr:to>
    <xdr:sp macro="" textlink="">
      <xdr:nvSpPr>
        <xdr:cNvPr id="1601" name="六角形 1600">
          <a:extLst>
            <a:ext uri="{FF2B5EF4-FFF2-40B4-BE49-F238E27FC236}">
              <a16:creationId xmlns:a16="http://schemas.microsoft.com/office/drawing/2014/main" id="{94BC4E19-EB1C-41A0-B966-90C545653C47}"/>
            </a:ext>
          </a:extLst>
        </xdr:cNvPr>
        <xdr:cNvSpPr/>
      </xdr:nvSpPr>
      <xdr:spPr bwMode="auto">
        <a:xfrm>
          <a:off x="8259682" y="3290346"/>
          <a:ext cx="152021" cy="1105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237208</xdr:colOff>
      <xdr:row>19</xdr:row>
      <xdr:rowOff>107057</xdr:rowOff>
    </xdr:from>
    <xdr:to>
      <xdr:col>13</xdr:col>
      <xdr:colOff>385391</xdr:colOff>
      <xdr:row>20</xdr:row>
      <xdr:rowOff>48058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CC2E521E-7F36-4606-B06B-D56D12F48539}"/>
            </a:ext>
          </a:extLst>
        </xdr:cNvPr>
        <xdr:cNvSpPr/>
      </xdr:nvSpPr>
      <xdr:spPr bwMode="auto">
        <a:xfrm>
          <a:off x="8459188" y="3292217"/>
          <a:ext cx="148183" cy="1086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19844</xdr:colOff>
      <xdr:row>19</xdr:row>
      <xdr:rowOff>163714</xdr:rowOff>
    </xdr:from>
    <xdr:ext cx="411758" cy="94256"/>
    <xdr:sp macro="" textlink="">
      <xdr:nvSpPr>
        <xdr:cNvPr id="1603" name="Text Box 941">
          <a:extLst>
            <a:ext uri="{FF2B5EF4-FFF2-40B4-BE49-F238E27FC236}">
              <a16:creationId xmlns:a16="http://schemas.microsoft.com/office/drawing/2014/main" id="{E76F9319-D264-4646-A52D-84AC0CCF2A82}"/>
            </a:ext>
          </a:extLst>
        </xdr:cNvPr>
        <xdr:cNvSpPr txBox="1">
          <a:spLocks noChangeArrowheads="1"/>
        </xdr:cNvSpPr>
      </xdr:nvSpPr>
      <xdr:spPr bwMode="auto">
        <a:xfrm>
          <a:off x="9506744" y="3348874"/>
          <a:ext cx="411758" cy="942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薬水駅前</a:t>
          </a:r>
        </a:p>
      </xdr:txBody>
    </xdr:sp>
    <xdr:clientData/>
  </xdr:oneCellAnchor>
  <xdr:twoCellAnchor>
    <xdr:from>
      <xdr:col>11</xdr:col>
      <xdr:colOff>24729</xdr:colOff>
      <xdr:row>17</xdr:row>
      <xdr:rowOff>5839</xdr:rowOff>
    </xdr:from>
    <xdr:to>
      <xdr:col>11</xdr:col>
      <xdr:colOff>248508</xdr:colOff>
      <xdr:row>20</xdr:row>
      <xdr:rowOff>55568</xdr:rowOff>
    </xdr:to>
    <xdr:sp macro="" textlink="">
      <xdr:nvSpPr>
        <xdr:cNvPr id="1604" name="Line 537">
          <a:extLst>
            <a:ext uri="{FF2B5EF4-FFF2-40B4-BE49-F238E27FC236}">
              <a16:creationId xmlns:a16="http://schemas.microsoft.com/office/drawing/2014/main" id="{EB649C2E-B66B-4085-B08D-C5E37579C627}"/>
            </a:ext>
          </a:extLst>
        </xdr:cNvPr>
        <xdr:cNvSpPr>
          <a:spLocks noChangeShapeType="1"/>
        </xdr:cNvSpPr>
      </xdr:nvSpPr>
      <xdr:spPr bwMode="auto">
        <a:xfrm flipV="1">
          <a:off x="6981789" y="2855719"/>
          <a:ext cx="223779" cy="552649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45349</xdr:colOff>
      <xdr:row>18</xdr:row>
      <xdr:rowOff>121383</xdr:rowOff>
    </xdr:from>
    <xdr:ext cx="149888" cy="471664"/>
    <xdr:pic>
      <xdr:nvPicPr>
        <xdr:cNvPr id="1605" name="図 1604">
          <a:extLst>
            <a:ext uri="{FF2B5EF4-FFF2-40B4-BE49-F238E27FC236}">
              <a16:creationId xmlns:a16="http://schemas.microsoft.com/office/drawing/2014/main" id="{4BA06CB1-3155-4231-A356-23739A775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7437498">
          <a:off x="6841521" y="3299791"/>
          <a:ext cx="471664" cy="149888"/>
        </a:xfrm>
        <a:prstGeom prst="rect">
          <a:avLst/>
        </a:prstGeom>
      </xdr:spPr>
    </xdr:pic>
    <xdr:clientData/>
  </xdr:oneCellAnchor>
  <xdr:twoCellAnchor>
    <xdr:from>
      <xdr:col>11</xdr:col>
      <xdr:colOff>99515</xdr:colOff>
      <xdr:row>17</xdr:row>
      <xdr:rowOff>106623</xdr:rowOff>
    </xdr:from>
    <xdr:to>
      <xdr:col>11</xdr:col>
      <xdr:colOff>114388</xdr:colOff>
      <xdr:row>18</xdr:row>
      <xdr:rowOff>75848</xdr:rowOff>
    </xdr:to>
    <xdr:sp macro="" textlink="">
      <xdr:nvSpPr>
        <xdr:cNvPr id="1606" name="Line 537">
          <a:extLst>
            <a:ext uri="{FF2B5EF4-FFF2-40B4-BE49-F238E27FC236}">
              <a16:creationId xmlns:a16="http://schemas.microsoft.com/office/drawing/2014/main" id="{4A51309D-E4C4-42F9-909E-3364E4401DFB}"/>
            </a:ext>
          </a:extLst>
        </xdr:cNvPr>
        <xdr:cNvSpPr>
          <a:spLocks noChangeShapeType="1"/>
        </xdr:cNvSpPr>
      </xdr:nvSpPr>
      <xdr:spPr bwMode="auto">
        <a:xfrm flipH="1" flipV="1">
          <a:off x="7056575" y="2956503"/>
          <a:ext cx="14873" cy="136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210338</xdr:colOff>
      <xdr:row>17</xdr:row>
      <xdr:rowOff>5954</xdr:rowOff>
    </xdr:from>
    <xdr:ext cx="220266" cy="206375"/>
    <xdr:grpSp>
      <xdr:nvGrpSpPr>
        <xdr:cNvPr id="1607" name="Group 6672">
          <a:extLst>
            <a:ext uri="{FF2B5EF4-FFF2-40B4-BE49-F238E27FC236}">
              <a16:creationId xmlns:a16="http://schemas.microsoft.com/office/drawing/2014/main" id="{FACFBD9F-7DFA-49A6-B118-4D5C1FD9DB2D}"/>
            </a:ext>
          </a:extLst>
        </xdr:cNvPr>
        <xdr:cNvGrpSpPr>
          <a:grpSpLocks/>
        </xdr:cNvGrpSpPr>
      </xdr:nvGrpSpPr>
      <xdr:grpSpPr bwMode="auto">
        <a:xfrm>
          <a:off x="7344870" y="3035519"/>
          <a:ext cx="220266" cy="206375"/>
          <a:chOff x="536" y="110"/>
          <a:chExt cx="46" cy="44"/>
        </a:xfrm>
      </xdr:grpSpPr>
      <xdr:pic>
        <xdr:nvPicPr>
          <xdr:cNvPr id="1608" name="Picture 6673" descr="route2">
            <a:extLst>
              <a:ext uri="{FF2B5EF4-FFF2-40B4-BE49-F238E27FC236}">
                <a16:creationId xmlns:a16="http://schemas.microsoft.com/office/drawing/2014/main" id="{DCBEDE88-105A-7FE1-70F5-7356C33E1F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9" name="Text Box 6674">
            <a:extLst>
              <a:ext uri="{FF2B5EF4-FFF2-40B4-BE49-F238E27FC236}">
                <a16:creationId xmlns:a16="http://schemas.microsoft.com/office/drawing/2014/main" id="{30A55649-414D-ED18-2796-BE5B15B65E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11</xdr:col>
      <xdr:colOff>216287</xdr:colOff>
      <xdr:row>15</xdr:row>
      <xdr:rowOff>75405</xdr:rowOff>
    </xdr:from>
    <xdr:to>
      <xdr:col>11</xdr:col>
      <xdr:colOff>407228</xdr:colOff>
      <xdr:row>16</xdr:row>
      <xdr:rowOff>65366</xdr:rowOff>
    </xdr:to>
    <xdr:sp macro="" textlink="">
      <xdr:nvSpPr>
        <xdr:cNvPr id="1610" name="六角形 1609">
          <a:extLst>
            <a:ext uri="{FF2B5EF4-FFF2-40B4-BE49-F238E27FC236}">
              <a16:creationId xmlns:a16="http://schemas.microsoft.com/office/drawing/2014/main" id="{842166F1-930D-4A63-808C-F24831EA1680}"/>
            </a:ext>
          </a:extLst>
        </xdr:cNvPr>
        <xdr:cNvSpPr/>
      </xdr:nvSpPr>
      <xdr:spPr bwMode="auto">
        <a:xfrm>
          <a:off x="7173347" y="2590005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271851</xdr:colOff>
      <xdr:row>13</xdr:row>
      <xdr:rowOff>43656</xdr:rowOff>
    </xdr:from>
    <xdr:to>
      <xdr:col>11</xdr:col>
      <xdr:colOff>462792</xdr:colOff>
      <xdr:row>14</xdr:row>
      <xdr:rowOff>33616</xdr:rowOff>
    </xdr:to>
    <xdr:sp macro="" textlink="">
      <xdr:nvSpPr>
        <xdr:cNvPr id="1611" name="六角形 1610">
          <a:extLst>
            <a:ext uri="{FF2B5EF4-FFF2-40B4-BE49-F238E27FC236}">
              <a16:creationId xmlns:a16="http://schemas.microsoft.com/office/drawing/2014/main" id="{002AE6CC-4C2A-4086-96AA-05F673937C04}"/>
            </a:ext>
          </a:extLst>
        </xdr:cNvPr>
        <xdr:cNvSpPr/>
      </xdr:nvSpPr>
      <xdr:spPr bwMode="auto">
        <a:xfrm>
          <a:off x="7228911" y="2222976"/>
          <a:ext cx="190941" cy="15760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101205</xdr:colOff>
      <xdr:row>13</xdr:row>
      <xdr:rowOff>51595</xdr:rowOff>
    </xdr:from>
    <xdr:to>
      <xdr:col>10</xdr:col>
      <xdr:colOff>303611</xdr:colOff>
      <xdr:row>14</xdr:row>
      <xdr:rowOff>63500</xdr:rowOff>
    </xdr:to>
    <xdr:sp macro="" textlink="">
      <xdr:nvSpPr>
        <xdr:cNvPr id="1612" name="六角形 1611">
          <a:extLst>
            <a:ext uri="{FF2B5EF4-FFF2-40B4-BE49-F238E27FC236}">
              <a16:creationId xmlns:a16="http://schemas.microsoft.com/office/drawing/2014/main" id="{87353F21-9736-4FE8-AACF-9289A6520A91}"/>
            </a:ext>
          </a:extLst>
        </xdr:cNvPr>
        <xdr:cNvSpPr/>
      </xdr:nvSpPr>
      <xdr:spPr bwMode="auto">
        <a:xfrm>
          <a:off x="6425805" y="223091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47625</xdr:colOff>
      <xdr:row>11</xdr:row>
      <xdr:rowOff>87315</xdr:rowOff>
    </xdr:from>
    <xdr:to>
      <xdr:col>9</xdr:col>
      <xdr:colOff>222250</xdr:colOff>
      <xdr:row>12</xdr:row>
      <xdr:rowOff>87316</xdr:rowOff>
    </xdr:to>
    <xdr:sp macro="" textlink="">
      <xdr:nvSpPr>
        <xdr:cNvPr id="1613" name="六角形 1612">
          <a:extLst>
            <a:ext uri="{FF2B5EF4-FFF2-40B4-BE49-F238E27FC236}">
              <a16:creationId xmlns:a16="http://schemas.microsoft.com/office/drawing/2014/main" id="{443DD0B1-447C-45FD-9151-8A9215C18699}"/>
            </a:ext>
          </a:extLst>
        </xdr:cNvPr>
        <xdr:cNvSpPr/>
      </xdr:nvSpPr>
      <xdr:spPr bwMode="auto">
        <a:xfrm>
          <a:off x="5739765" y="1931355"/>
          <a:ext cx="174625" cy="16764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484187</xdr:colOff>
      <xdr:row>7</xdr:row>
      <xdr:rowOff>97234</xdr:rowOff>
    </xdr:from>
    <xdr:to>
      <xdr:col>9</xdr:col>
      <xdr:colOff>686593</xdr:colOff>
      <xdr:row>8</xdr:row>
      <xdr:rowOff>109140</xdr:rowOff>
    </xdr:to>
    <xdr:sp macro="" textlink="">
      <xdr:nvSpPr>
        <xdr:cNvPr id="1614" name="六角形 1613">
          <a:extLst>
            <a:ext uri="{FF2B5EF4-FFF2-40B4-BE49-F238E27FC236}">
              <a16:creationId xmlns:a16="http://schemas.microsoft.com/office/drawing/2014/main" id="{13EC5AD4-1AC8-4E14-999B-BDEA0505037A}"/>
            </a:ext>
          </a:extLst>
        </xdr:cNvPr>
        <xdr:cNvSpPr/>
      </xdr:nvSpPr>
      <xdr:spPr bwMode="auto">
        <a:xfrm>
          <a:off x="6176327" y="1270714"/>
          <a:ext cx="14906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160715</xdr:colOff>
      <xdr:row>4</xdr:row>
      <xdr:rowOff>170656</xdr:rowOff>
    </xdr:from>
    <xdr:to>
      <xdr:col>9</xdr:col>
      <xdr:colOff>363121</xdr:colOff>
      <xdr:row>6</xdr:row>
      <xdr:rowOff>11905</xdr:rowOff>
    </xdr:to>
    <xdr:sp macro="" textlink="">
      <xdr:nvSpPr>
        <xdr:cNvPr id="1615" name="六角形 1614">
          <a:extLst>
            <a:ext uri="{FF2B5EF4-FFF2-40B4-BE49-F238E27FC236}">
              <a16:creationId xmlns:a16="http://schemas.microsoft.com/office/drawing/2014/main" id="{7FD5F3B2-24AA-48D2-A3CB-5535132F07A1}"/>
            </a:ext>
          </a:extLst>
        </xdr:cNvPr>
        <xdr:cNvSpPr/>
      </xdr:nvSpPr>
      <xdr:spPr bwMode="auto">
        <a:xfrm>
          <a:off x="5852855" y="841216"/>
          <a:ext cx="202406" cy="17652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244078</xdr:colOff>
      <xdr:row>4</xdr:row>
      <xdr:rowOff>107156</xdr:rowOff>
    </xdr:from>
    <xdr:to>
      <xdr:col>8</xdr:col>
      <xdr:colOff>446484</xdr:colOff>
      <xdr:row>5</xdr:row>
      <xdr:rowOff>119062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id="{73DD1292-3A18-40C4-9C42-DBBE6C7D579B}"/>
            </a:ext>
          </a:extLst>
        </xdr:cNvPr>
        <xdr:cNvSpPr/>
      </xdr:nvSpPr>
      <xdr:spPr bwMode="auto">
        <a:xfrm>
          <a:off x="5303758" y="77771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47625</xdr:colOff>
      <xdr:row>7</xdr:row>
      <xdr:rowOff>13891</xdr:rowOff>
    </xdr:from>
    <xdr:to>
      <xdr:col>8</xdr:col>
      <xdr:colOff>250031</xdr:colOff>
      <xdr:row>8</xdr:row>
      <xdr:rowOff>25797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3FF17457-7501-4C4C-B706-0C52E26A6EEC}"/>
            </a:ext>
          </a:extLst>
        </xdr:cNvPr>
        <xdr:cNvSpPr/>
      </xdr:nvSpPr>
      <xdr:spPr bwMode="auto">
        <a:xfrm>
          <a:off x="5107305" y="1187371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37701</xdr:colOff>
      <xdr:row>7</xdr:row>
      <xdr:rowOff>138902</xdr:rowOff>
    </xdr:from>
    <xdr:to>
      <xdr:col>6</xdr:col>
      <xdr:colOff>206372</xdr:colOff>
      <xdr:row>8</xdr:row>
      <xdr:rowOff>125012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CA636BCD-EE53-4985-9F2B-0DAE3C967EF3}"/>
            </a:ext>
          </a:extLst>
        </xdr:cNvPr>
        <xdr:cNvSpPr/>
      </xdr:nvSpPr>
      <xdr:spPr bwMode="auto">
        <a:xfrm>
          <a:off x="3832461" y="1312382"/>
          <a:ext cx="168671" cy="1537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EEC5CF8A-7BAE-4C43-B75E-31BDCCA78B44}"/>
            </a:ext>
          </a:extLst>
        </xdr:cNvPr>
        <xdr:cNvSpPr/>
      </xdr:nvSpPr>
      <xdr:spPr bwMode="auto">
        <a:xfrm>
          <a:off x="4020978" y="84018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A1ECB098-3C0F-4ED3-B8CE-B977E9DC3257}"/>
            </a:ext>
          </a:extLst>
        </xdr:cNvPr>
        <xdr:cNvSpPr/>
      </xdr:nvSpPr>
      <xdr:spPr bwMode="auto">
        <a:xfrm>
          <a:off x="3765074" y="468560"/>
          <a:ext cx="53499" cy="1137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C2A525FE-E864-48BA-BCB0-7981C2533421}"/>
            </a:ext>
          </a:extLst>
        </xdr:cNvPr>
        <xdr:cNvSpPr/>
      </xdr:nvSpPr>
      <xdr:spPr bwMode="auto">
        <a:xfrm>
          <a:off x="3325018" y="67452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453374</xdr:colOff>
      <xdr:row>5</xdr:row>
      <xdr:rowOff>50504</xdr:rowOff>
    </xdr:from>
    <xdr:to>
      <xdr:col>3</xdr:col>
      <xdr:colOff>622045</xdr:colOff>
      <xdr:row>6</xdr:row>
      <xdr:rowOff>36613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67A39B3C-1FA1-45A0-93B4-F5B0DB60C5FF}"/>
            </a:ext>
          </a:extLst>
        </xdr:cNvPr>
        <xdr:cNvSpPr/>
      </xdr:nvSpPr>
      <xdr:spPr bwMode="auto">
        <a:xfrm>
          <a:off x="2350754" y="888704"/>
          <a:ext cx="168671" cy="15374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115094</xdr:colOff>
      <xdr:row>9</xdr:row>
      <xdr:rowOff>59531</xdr:rowOff>
    </xdr:from>
    <xdr:to>
      <xdr:col>4</xdr:col>
      <xdr:colOff>293688</xdr:colOff>
      <xdr:row>10</xdr:row>
      <xdr:rowOff>51593</xdr:rowOff>
    </xdr:to>
    <xdr:sp macro="" textlink="">
      <xdr:nvSpPr>
        <xdr:cNvPr id="1623" name="六角形 1622">
          <a:extLst>
            <a:ext uri="{FF2B5EF4-FFF2-40B4-BE49-F238E27FC236}">
              <a16:creationId xmlns:a16="http://schemas.microsoft.com/office/drawing/2014/main" id="{161E3E0C-8BFD-4676-8340-147A5FD2E65D}"/>
            </a:ext>
          </a:extLst>
        </xdr:cNvPr>
        <xdr:cNvSpPr/>
      </xdr:nvSpPr>
      <xdr:spPr bwMode="auto">
        <a:xfrm>
          <a:off x="2644934" y="1568291"/>
          <a:ext cx="178594" cy="1597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517924</xdr:colOff>
      <xdr:row>9</xdr:row>
      <xdr:rowOff>154781</xdr:rowOff>
    </xdr:from>
    <xdr:to>
      <xdr:col>3</xdr:col>
      <xdr:colOff>698501</xdr:colOff>
      <xdr:row>10</xdr:row>
      <xdr:rowOff>148827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673756FB-F26A-4ADF-BCCA-9F62D80A76D9}"/>
            </a:ext>
          </a:extLst>
        </xdr:cNvPr>
        <xdr:cNvSpPr/>
      </xdr:nvSpPr>
      <xdr:spPr bwMode="auto">
        <a:xfrm>
          <a:off x="2415304" y="1663541"/>
          <a:ext cx="111997" cy="16168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494107</xdr:colOff>
      <xdr:row>11</xdr:row>
      <xdr:rowOff>103187</xdr:rowOff>
    </xdr:from>
    <xdr:to>
      <xdr:col>5</xdr:col>
      <xdr:colOff>696513</xdr:colOff>
      <xdr:row>12</xdr:row>
      <xdr:rowOff>115093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id="{D1A41A6F-85B7-40D8-B338-53DE075131C1}"/>
            </a:ext>
          </a:extLst>
        </xdr:cNvPr>
        <xdr:cNvSpPr/>
      </xdr:nvSpPr>
      <xdr:spPr bwMode="auto">
        <a:xfrm>
          <a:off x="3656407" y="1947227"/>
          <a:ext cx="14144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73421</xdr:colOff>
      <xdr:row>10</xdr:row>
      <xdr:rowOff>11906</xdr:rowOff>
    </xdr:from>
    <xdr:to>
      <xdr:col>6</xdr:col>
      <xdr:colOff>275827</xdr:colOff>
      <xdr:row>11</xdr:row>
      <xdr:rowOff>23812</xdr:rowOff>
    </xdr:to>
    <xdr:sp macro="" textlink="">
      <xdr:nvSpPr>
        <xdr:cNvPr id="1626" name="六角形 1625">
          <a:extLst>
            <a:ext uri="{FF2B5EF4-FFF2-40B4-BE49-F238E27FC236}">
              <a16:creationId xmlns:a16="http://schemas.microsoft.com/office/drawing/2014/main" id="{9BED0785-F29A-4270-9B4C-35EE47FD6B9F}"/>
            </a:ext>
          </a:extLst>
        </xdr:cNvPr>
        <xdr:cNvSpPr/>
      </xdr:nvSpPr>
      <xdr:spPr bwMode="auto">
        <a:xfrm>
          <a:off x="3868181" y="168830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396875</xdr:colOff>
      <xdr:row>11</xdr:row>
      <xdr:rowOff>39688</xdr:rowOff>
    </xdr:from>
    <xdr:to>
      <xdr:col>7</xdr:col>
      <xdr:colOff>599281</xdr:colOff>
      <xdr:row>12</xdr:row>
      <xdr:rowOff>51594</xdr:rowOff>
    </xdr:to>
    <xdr:sp macro="" textlink="">
      <xdr:nvSpPr>
        <xdr:cNvPr id="1627" name="六角形 1626">
          <a:extLst>
            <a:ext uri="{FF2B5EF4-FFF2-40B4-BE49-F238E27FC236}">
              <a16:creationId xmlns:a16="http://schemas.microsoft.com/office/drawing/2014/main" id="{A36BD7B2-4F36-4BB7-9B12-E6FAABA78A49}"/>
            </a:ext>
          </a:extLst>
        </xdr:cNvPr>
        <xdr:cNvSpPr/>
      </xdr:nvSpPr>
      <xdr:spPr bwMode="auto">
        <a:xfrm>
          <a:off x="4824095" y="188372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7938</xdr:colOff>
      <xdr:row>15</xdr:row>
      <xdr:rowOff>65484</xdr:rowOff>
    </xdr:from>
    <xdr:to>
      <xdr:col>4</xdr:col>
      <xdr:colOff>210344</xdr:colOff>
      <xdr:row>16</xdr:row>
      <xdr:rowOff>77390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id="{B46E405A-0193-4CFC-AAA2-E98ABBD50DAA}"/>
            </a:ext>
          </a:extLst>
        </xdr:cNvPr>
        <xdr:cNvSpPr/>
      </xdr:nvSpPr>
      <xdr:spPr bwMode="auto">
        <a:xfrm>
          <a:off x="2537778" y="2580084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601268</xdr:colOff>
      <xdr:row>15</xdr:row>
      <xdr:rowOff>65492</xdr:rowOff>
    </xdr:from>
    <xdr:to>
      <xdr:col>5</xdr:col>
      <xdr:colOff>712392</xdr:colOff>
      <xdr:row>15</xdr:row>
      <xdr:rowOff>162719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id="{24C4150B-AD20-49DD-895E-80B2DE6CDD2E}"/>
            </a:ext>
          </a:extLst>
        </xdr:cNvPr>
        <xdr:cNvSpPr/>
      </xdr:nvSpPr>
      <xdr:spPr bwMode="auto">
        <a:xfrm>
          <a:off x="3763568" y="2580092"/>
          <a:ext cx="34924" cy="9722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517914</xdr:colOff>
      <xdr:row>15</xdr:row>
      <xdr:rowOff>152792</xdr:rowOff>
    </xdr:from>
    <xdr:to>
      <xdr:col>7</xdr:col>
      <xdr:colOff>680640</xdr:colOff>
      <xdr:row>16</xdr:row>
      <xdr:rowOff>126999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2FE74B72-786C-498F-924B-9D954DE771DA}"/>
            </a:ext>
          </a:extLst>
        </xdr:cNvPr>
        <xdr:cNvSpPr/>
      </xdr:nvSpPr>
      <xdr:spPr bwMode="auto">
        <a:xfrm>
          <a:off x="4945134" y="2667392"/>
          <a:ext cx="117006" cy="14184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43651</xdr:colOff>
      <xdr:row>14</xdr:row>
      <xdr:rowOff>69452</xdr:rowOff>
    </xdr:from>
    <xdr:to>
      <xdr:col>5</xdr:col>
      <xdr:colOff>234156</xdr:colOff>
      <xdr:row>15</xdr:row>
      <xdr:rowOff>57547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id="{44EE18BB-D124-4036-8096-C683C4A00A8B}"/>
            </a:ext>
          </a:extLst>
        </xdr:cNvPr>
        <xdr:cNvSpPr/>
      </xdr:nvSpPr>
      <xdr:spPr bwMode="auto">
        <a:xfrm>
          <a:off x="3205951" y="2416412"/>
          <a:ext cx="190505" cy="1557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91281</xdr:colOff>
      <xdr:row>4</xdr:row>
      <xdr:rowOff>136921</xdr:rowOff>
    </xdr:from>
    <xdr:to>
      <xdr:col>16</xdr:col>
      <xdr:colOff>319485</xdr:colOff>
      <xdr:row>5</xdr:row>
      <xdr:rowOff>160734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id="{93C612C8-1056-440D-9C4F-4836A83A7891}"/>
            </a:ext>
          </a:extLst>
        </xdr:cNvPr>
        <xdr:cNvSpPr/>
      </xdr:nvSpPr>
      <xdr:spPr bwMode="auto">
        <a:xfrm>
          <a:off x="10210641" y="807481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678657</xdr:colOff>
      <xdr:row>4</xdr:row>
      <xdr:rowOff>103188</xdr:rowOff>
    </xdr:from>
    <xdr:to>
      <xdr:col>18</xdr:col>
      <xdr:colOff>188517</xdr:colOff>
      <xdr:row>5</xdr:row>
      <xdr:rowOff>127001</xdr:rowOff>
    </xdr:to>
    <xdr:sp macro="" textlink="">
      <xdr:nvSpPr>
        <xdr:cNvPr id="1633" name="六角形 1632">
          <a:extLst>
            <a:ext uri="{FF2B5EF4-FFF2-40B4-BE49-F238E27FC236}">
              <a16:creationId xmlns:a16="http://schemas.microsoft.com/office/drawing/2014/main" id="{F40549E1-B854-4863-9140-9E28B1940495}"/>
            </a:ext>
          </a:extLst>
        </xdr:cNvPr>
        <xdr:cNvSpPr/>
      </xdr:nvSpPr>
      <xdr:spPr bwMode="auto">
        <a:xfrm>
          <a:off x="11384757" y="773748"/>
          <a:ext cx="188040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250031</xdr:colOff>
      <xdr:row>7</xdr:row>
      <xdr:rowOff>95250</xdr:rowOff>
    </xdr:from>
    <xdr:to>
      <xdr:col>17</xdr:col>
      <xdr:colOff>478235</xdr:colOff>
      <xdr:row>8</xdr:row>
      <xdr:rowOff>119063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id="{61929612-5031-48FF-A5B7-F1A83431FDCF}"/>
            </a:ext>
          </a:extLst>
        </xdr:cNvPr>
        <xdr:cNvSpPr/>
      </xdr:nvSpPr>
      <xdr:spPr bwMode="auto">
        <a:xfrm>
          <a:off x="11001851" y="1268730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164703</xdr:colOff>
      <xdr:row>15</xdr:row>
      <xdr:rowOff>75406</xdr:rowOff>
    </xdr:from>
    <xdr:to>
      <xdr:col>18</xdr:col>
      <xdr:colOff>392907</xdr:colOff>
      <xdr:row>16</xdr:row>
      <xdr:rowOff>99219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id="{5A0D8EB8-6527-4425-99D7-30E110CF7F00}"/>
            </a:ext>
          </a:extLst>
        </xdr:cNvPr>
        <xdr:cNvSpPr/>
      </xdr:nvSpPr>
      <xdr:spPr bwMode="auto">
        <a:xfrm>
          <a:off x="11548983" y="2590006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301626</xdr:colOff>
      <xdr:row>11</xdr:row>
      <xdr:rowOff>34471</xdr:rowOff>
    </xdr:from>
    <xdr:to>
      <xdr:col>15</xdr:col>
      <xdr:colOff>529830</xdr:colOff>
      <xdr:row>12</xdr:row>
      <xdr:rowOff>58285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3C432614-A8FE-47B8-B11F-4D770714EE12}"/>
            </a:ext>
          </a:extLst>
        </xdr:cNvPr>
        <xdr:cNvSpPr/>
      </xdr:nvSpPr>
      <xdr:spPr bwMode="auto">
        <a:xfrm>
          <a:off x="9788526" y="1878511"/>
          <a:ext cx="228204" cy="19145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18900</xdr:colOff>
      <xdr:row>15</xdr:row>
      <xdr:rowOff>0</xdr:rowOff>
    </xdr:from>
    <xdr:to>
      <xdr:col>14</xdr:col>
      <xdr:colOff>247104</xdr:colOff>
      <xdr:row>16</xdr:row>
      <xdr:rowOff>23813</xdr:rowOff>
    </xdr:to>
    <xdr:sp macro="" textlink="">
      <xdr:nvSpPr>
        <xdr:cNvPr id="1637" name="六角形 1636">
          <a:extLst>
            <a:ext uri="{FF2B5EF4-FFF2-40B4-BE49-F238E27FC236}">
              <a16:creationId xmlns:a16="http://schemas.microsoft.com/office/drawing/2014/main" id="{F361D4DB-6D3A-4414-A454-A7784CC0AAE9}"/>
            </a:ext>
          </a:extLst>
        </xdr:cNvPr>
        <xdr:cNvSpPr/>
      </xdr:nvSpPr>
      <xdr:spPr bwMode="auto">
        <a:xfrm>
          <a:off x="8873340" y="2514600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574523</xdr:colOff>
      <xdr:row>12</xdr:row>
      <xdr:rowOff>143632</xdr:rowOff>
    </xdr:from>
    <xdr:to>
      <xdr:col>16</xdr:col>
      <xdr:colOff>84572</xdr:colOff>
      <xdr:row>13</xdr:row>
      <xdr:rowOff>167445</xdr:rowOff>
    </xdr:to>
    <xdr:sp macro="" textlink="">
      <xdr:nvSpPr>
        <xdr:cNvPr id="1638" name="六角形 1637">
          <a:extLst>
            <a:ext uri="{FF2B5EF4-FFF2-40B4-BE49-F238E27FC236}">
              <a16:creationId xmlns:a16="http://schemas.microsoft.com/office/drawing/2014/main" id="{2A105B93-A147-45FB-A9D8-2661CD843D2A}"/>
            </a:ext>
          </a:extLst>
        </xdr:cNvPr>
        <xdr:cNvSpPr/>
      </xdr:nvSpPr>
      <xdr:spPr bwMode="auto">
        <a:xfrm>
          <a:off x="10061423" y="2155312"/>
          <a:ext cx="142509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291042</xdr:colOff>
      <xdr:row>23</xdr:row>
      <xdr:rowOff>52917</xdr:rowOff>
    </xdr:from>
    <xdr:to>
      <xdr:col>16</xdr:col>
      <xdr:colOff>519246</xdr:colOff>
      <xdr:row>24</xdr:row>
      <xdr:rowOff>76731</xdr:rowOff>
    </xdr:to>
    <xdr:sp macro="" textlink="">
      <xdr:nvSpPr>
        <xdr:cNvPr id="1639" name="六角形 1638">
          <a:extLst>
            <a:ext uri="{FF2B5EF4-FFF2-40B4-BE49-F238E27FC236}">
              <a16:creationId xmlns:a16="http://schemas.microsoft.com/office/drawing/2014/main" id="{D6C27CED-C36A-4B29-BC79-896E7AFD3B31}"/>
            </a:ext>
          </a:extLst>
        </xdr:cNvPr>
        <xdr:cNvSpPr/>
      </xdr:nvSpPr>
      <xdr:spPr bwMode="auto">
        <a:xfrm>
          <a:off x="10410402" y="3908637"/>
          <a:ext cx="228204" cy="19145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536727</xdr:colOff>
      <xdr:row>19</xdr:row>
      <xdr:rowOff>7560</xdr:rowOff>
    </xdr:from>
    <xdr:to>
      <xdr:col>8</xdr:col>
      <xdr:colOff>20978</xdr:colOff>
      <xdr:row>20</xdr:row>
      <xdr:rowOff>19465</xdr:rowOff>
    </xdr:to>
    <xdr:sp macro="" textlink="">
      <xdr:nvSpPr>
        <xdr:cNvPr id="1640" name="六角形 1639">
          <a:extLst>
            <a:ext uri="{FF2B5EF4-FFF2-40B4-BE49-F238E27FC236}">
              <a16:creationId xmlns:a16="http://schemas.microsoft.com/office/drawing/2014/main" id="{9CC8CE3C-E71E-4551-894B-D63372265894}"/>
            </a:ext>
          </a:extLst>
        </xdr:cNvPr>
        <xdr:cNvSpPr/>
      </xdr:nvSpPr>
      <xdr:spPr bwMode="auto">
        <a:xfrm>
          <a:off x="4963947" y="3192720"/>
          <a:ext cx="11671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139860</xdr:colOff>
      <xdr:row>20</xdr:row>
      <xdr:rowOff>0</xdr:rowOff>
    </xdr:from>
    <xdr:to>
      <xdr:col>8</xdr:col>
      <xdr:colOff>342266</xdr:colOff>
      <xdr:row>21</xdr:row>
      <xdr:rowOff>11906</xdr:rowOff>
    </xdr:to>
    <xdr:sp macro="" textlink="">
      <xdr:nvSpPr>
        <xdr:cNvPr id="1641" name="六角形 1640">
          <a:extLst>
            <a:ext uri="{FF2B5EF4-FFF2-40B4-BE49-F238E27FC236}">
              <a16:creationId xmlns:a16="http://schemas.microsoft.com/office/drawing/2014/main" id="{2EF6E816-6217-4072-8855-A48B31335B1B}"/>
            </a:ext>
          </a:extLst>
        </xdr:cNvPr>
        <xdr:cNvSpPr/>
      </xdr:nvSpPr>
      <xdr:spPr bwMode="auto">
        <a:xfrm>
          <a:off x="5199540" y="3352800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41577</xdr:colOff>
      <xdr:row>21</xdr:row>
      <xdr:rowOff>105833</xdr:rowOff>
    </xdr:from>
    <xdr:to>
      <xdr:col>10</xdr:col>
      <xdr:colOff>243983</xdr:colOff>
      <xdr:row>22</xdr:row>
      <xdr:rowOff>117739</xdr:rowOff>
    </xdr:to>
    <xdr:sp macro="" textlink="">
      <xdr:nvSpPr>
        <xdr:cNvPr id="1642" name="六角形 1641">
          <a:extLst>
            <a:ext uri="{FF2B5EF4-FFF2-40B4-BE49-F238E27FC236}">
              <a16:creationId xmlns:a16="http://schemas.microsoft.com/office/drawing/2014/main" id="{86A65877-24EB-4441-A000-10BC4A1C87C8}"/>
            </a:ext>
          </a:extLst>
        </xdr:cNvPr>
        <xdr:cNvSpPr/>
      </xdr:nvSpPr>
      <xdr:spPr bwMode="auto">
        <a:xfrm>
          <a:off x="6366177" y="3626273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391568</xdr:colOff>
      <xdr:row>20</xdr:row>
      <xdr:rowOff>111582</xdr:rowOff>
    </xdr:from>
    <xdr:to>
      <xdr:col>9</xdr:col>
      <xdr:colOff>582509</xdr:colOff>
      <xdr:row>21</xdr:row>
      <xdr:rowOff>101544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2B71FFA7-09D5-42AC-8170-0FF168DAFC73}"/>
            </a:ext>
          </a:extLst>
        </xdr:cNvPr>
        <xdr:cNvSpPr/>
      </xdr:nvSpPr>
      <xdr:spPr bwMode="auto">
        <a:xfrm>
          <a:off x="6083708" y="3464382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230564</xdr:colOff>
      <xdr:row>19</xdr:row>
      <xdr:rowOff>79376</xdr:rowOff>
    </xdr:from>
    <xdr:to>
      <xdr:col>11</xdr:col>
      <xdr:colOff>421505</xdr:colOff>
      <xdr:row>20</xdr:row>
      <xdr:rowOff>69337</xdr:rowOff>
    </xdr:to>
    <xdr:sp macro="" textlink="">
      <xdr:nvSpPr>
        <xdr:cNvPr id="1644" name="六角形 1643">
          <a:extLst>
            <a:ext uri="{FF2B5EF4-FFF2-40B4-BE49-F238E27FC236}">
              <a16:creationId xmlns:a16="http://schemas.microsoft.com/office/drawing/2014/main" id="{38BE2DA8-C614-4EA2-8187-F3187907AD5D}"/>
            </a:ext>
          </a:extLst>
        </xdr:cNvPr>
        <xdr:cNvSpPr/>
      </xdr:nvSpPr>
      <xdr:spPr bwMode="auto">
        <a:xfrm>
          <a:off x="7187624" y="3264536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502985</xdr:colOff>
      <xdr:row>23</xdr:row>
      <xdr:rowOff>30238</xdr:rowOff>
    </xdr:from>
    <xdr:to>
      <xdr:col>7</xdr:col>
      <xdr:colOff>705391</xdr:colOff>
      <xdr:row>24</xdr:row>
      <xdr:rowOff>42144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EC541870-A766-436F-BE4B-67A889D4C41A}"/>
            </a:ext>
          </a:extLst>
        </xdr:cNvPr>
        <xdr:cNvSpPr/>
      </xdr:nvSpPr>
      <xdr:spPr bwMode="auto">
        <a:xfrm>
          <a:off x="4930205" y="3885958"/>
          <a:ext cx="1262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109620</xdr:colOff>
      <xdr:row>21</xdr:row>
      <xdr:rowOff>128520</xdr:rowOff>
    </xdr:from>
    <xdr:to>
      <xdr:col>5</xdr:col>
      <xdr:colOff>268370</xdr:colOff>
      <xdr:row>22</xdr:row>
      <xdr:rowOff>98282</xdr:rowOff>
    </xdr:to>
    <xdr:sp macro="" textlink="">
      <xdr:nvSpPr>
        <xdr:cNvPr id="1646" name="六角形 1645">
          <a:extLst>
            <a:ext uri="{FF2B5EF4-FFF2-40B4-BE49-F238E27FC236}">
              <a16:creationId xmlns:a16="http://schemas.microsoft.com/office/drawing/2014/main" id="{350C289A-B2E0-48A2-93AC-E6DD83AADFC4}"/>
            </a:ext>
          </a:extLst>
        </xdr:cNvPr>
        <xdr:cNvSpPr/>
      </xdr:nvSpPr>
      <xdr:spPr bwMode="auto">
        <a:xfrm>
          <a:off x="3271920" y="3648960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90720</xdr:colOff>
      <xdr:row>22</xdr:row>
      <xdr:rowOff>75590</xdr:rowOff>
    </xdr:from>
    <xdr:to>
      <xdr:col>6</xdr:col>
      <xdr:colOff>249470</xdr:colOff>
      <xdr:row>23</xdr:row>
      <xdr:rowOff>45351</xdr:rowOff>
    </xdr:to>
    <xdr:sp macro="" textlink="">
      <xdr:nvSpPr>
        <xdr:cNvPr id="1647" name="六角形 1646">
          <a:extLst>
            <a:ext uri="{FF2B5EF4-FFF2-40B4-BE49-F238E27FC236}">
              <a16:creationId xmlns:a16="http://schemas.microsoft.com/office/drawing/2014/main" id="{884C4F35-11AA-44A0-8F56-5B55D42AD50C}"/>
            </a:ext>
          </a:extLst>
        </xdr:cNvPr>
        <xdr:cNvSpPr/>
      </xdr:nvSpPr>
      <xdr:spPr bwMode="auto">
        <a:xfrm>
          <a:off x="3885480" y="3763670"/>
          <a:ext cx="158750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30239</xdr:colOff>
      <xdr:row>28</xdr:row>
      <xdr:rowOff>18899</xdr:rowOff>
    </xdr:from>
    <xdr:to>
      <xdr:col>6</xdr:col>
      <xdr:colOff>232645</xdr:colOff>
      <xdr:row>29</xdr:row>
      <xdr:rowOff>30805</xdr:rowOff>
    </xdr:to>
    <xdr:sp macro="" textlink="">
      <xdr:nvSpPr>
        <xdr:cNvPr id="1648" name="六角形 1647">
          <a:extLst>
            <a:ext uri="{FF2B5EF4-FFF2-40B4-BE49-F238E27FC236}">
              <a16:creationId xmlns:a16="http://schemas.microsoft.com/office/drawing/2014/main" id="{D7832E05-71EF-4F15-8974-5968566B1883}"/>
            </a:ext>
          </a:extLst>
        </xdr:cNvPr>
        <xdr:cNvSpPr/>
      </xdr:nvSpPr>
      <xdr:spPr bwMode="auto">
        <a:xfrm>
          <a:off x="3824999" y="4712819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579096</xdr:colOff>
      <xdr:row>27</xdr:row>
      <xdr:rowOff>49863</xdr:rowOff>
    </xdr:from>
    <xdr:to>
      <xdr:col>8</xdr:col>
      <xdr:colOff>63347</xdr:colOff>
      <xdr:row>28</xdr:row>
      <xdr:rowOff>61769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A0F69155-E9D9-456C-A0B6-B612CF7D31FE}"/>
            </a:ext>
          </a:extLst>
        </xdr:cNvPr>
        <xdr:cNvSpPr/>
      </xdr:nvSpPr>
      <xdr:spPr bwMode="auto">
        <a:xfrm>
          <a:off x="5006316" y="4576143"/>
          <a:ext cx="116711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26459</xdr:colOff>
      <xdr:row>31</xdr:row>
      <xdr:rowOff>37797</xdr:rowOff>
    </xdr:from>
    <xdr:to>
      <xdr:col>8</xdr:col>
      <xdr:colOff>228865</xdr:colOff>
      <xdr:row>32</xdr:row>
      <xdr:rowOff>49703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656B9DB0-24E2-4F45-921E-2E5D97CE3719}"/>
            </a:ext>
          </a:extLst>
        </xdr:cNvPr>
        <xdr:cNvSpPr/>
      </xdr:nvSpPr>
      <xdr:spPr bwMode="auto">
        <a:xfrm>
          <a:off x="5086139" y="5234637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158750</xdr:colOff>
      <xdr:row>28</xdr:row>
      <xdr:rowOff>34018</xdr:rowOff>
    </xdr:from>
    <xdr:to>
      <xdr:col>8</xdr:col>
      <xdr:colOff>361156</xdr:colOff>
      <xdr:row>29</xdr:row>
      <xdr:rowOff>45924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89C49C97-2D82-409C-ACB4-093787395793}"/>
            </a:ext>
          </a:extLst>
        </xdr:cNvPr>
        <xdr:cNvSpPr/>
      </xdr:nvSpPr>
      <xdr:spPr bwMode="auto">
        <a:xfrm>
          <a:off x="5218430" y="472793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532947</xdr:colOff>
      <xdr:row>29</xdr:row>
      <xdr:rowOff>7560</xdr:rowOff>
    </xdr:from>
    <xdr:to>
      <xdr:col>10</xdr:col>
      <xdr:colOff>17198</xdr:colOff>
      <xdr:row>30</xdr:row>
      <xdr:rowOff>19465</xdr:rowOff>
    </xdr:to>
    <xdr:sp macro="" textlink="">
      <xdr:nvSpPr>
        <xdr:cNvPr id="1652" name="六角形 1651">
          <a:extLst>
            <a:ext uri="{FF2B5EF4-FFF2-40B4-BE49-F238E27FC236}">
              <a16:creationId xmlns:a16="http://schemas.microsoft.com/office/drawing/2014/main" id="{7267B1D7-75AA-4DB0-BBA7-17B54B9E3354}"/>
            </a:ext>
          </a:extLst>
        </xdr:cNvPr>
        <xdr:cNvSpPr/>
      </xdr:nvSpPr>
      <xdr:spPr bwMode="auto">
        <a:xfrm>
          <a:off x="6225087" y="4869120"/>
          <a:ext cx="11671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472474</xdr:colOff>
      <xdr:row>31</xdr:row>
      <xdr:rowOff>56697</xdr:rowOff>
    </xdr:from>
    <xdr:to>
      <xdr:col>3</xdr:col>
      <xdr:colOff>663415</xdr:colOff>
      <xdr:row>32</xdr:row>
      <xdr:rowOff>46659</xdr:rowOff>
    </xdr:to>
    <xdr:sp macro="" textlink="">
      <xdr:nvSpPr>
        <xdr:cNvPr id="1653" name="六角形 1652">
          <a:extLst>
            <a:ext uri="{FF2B5EF4-FFF2-40B4-BE49-F238E27FC236}">
              <a16:creationId xmlns:a16="http://schemas.microsoft.com/office/drawing/2014/main" id="{16890E9E-20E6-4F41-87D8-41C6580FCBDD}"/>
            </a:ext>
          </a:extLst>
        </xdr:cNvPr>
        <xdr:cNvSpPr/>
      </xdr:nvSpPr>
      <xdr:spPr bwMode="auto">
        <a:xfrm>
          <a:off x="2369854" y="5253537"/>
          <a:ext cx="16046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132291</xdr:colOff>
      <xdr:row>30</xdr:row>
      <xdr:rowOff>37797</xdr:rowOff>
    </xdr:from>
    <xdr:to>
      <xdr:col>3</xdr:col>
      <xdr:colOff>323232</xdr:colOff>
      <xdr:row>31</xdr:row>
      <xdr:rowOff>27759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80A69642-40DD-4B15-B071-02FFEAA5715D}"/>
            </a:ext>
          </a:extLst>
        </xdr:cNvPr>
        <xdr:cNvSpPr/>
      </xdr:nvSpPr>
      <xdr:spPr bwMode="auto">
        <a:xfrm>
          <a:off x="2029671" y="5066997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128824</xdr:colOff>
      <xdr:row>30</xdr:row>
      <xdr:rowOff>125489</xdr:rowOff>
    </xdr:from>
    <xdr:to>
      <xdr:col>1</xdr:col>
      <xdr:colOff>319765</xdr:colOff>
      <xdr:row>31</xdr:row>
      <xdr:rowOff>115451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BA337E92-DA18-4E90-A9DE-7ECADA562ACF}"/>
            </a:ext>
          </a:extLst>
        </xdr:cNvPr>
        <xdr:cNvSpPr/>
      </xdr:nvSpPr>
      <xdr:spPr bwMode="auto">
        <a:xfrm>
          <a:off x="761284" y="5154689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223010</xdr:colOff>
      <xdr:row>31</xdr:row>
      <xdr:rowOff>75595</xdr:rowOff>
    </xdr:from>
    <xdr:to>
      <xdr:col>2</xdr:col>
      <xdr:colOff>413951</xdr:colOff>
      <xdr:row>32</xdr:row>
      <xdr:rowOff>65557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id="{3ED86B48-C488-41C9-BC36-BE7C2FF54F19}"/>
            </a:ext>
          </a:extLst>
        </xdr:cNvPr>
        <xdr:cNvSpPr/>
      </xdr:nvSpPr>
      <xdr:spPr bwMode="auto">
        <a:xfrm>
          <a:off x="1487930" y="5272435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487589</xdr:colOff>
      <xdr:row>35</xdr:row>
      <xdr:rowOff>124723</xdr:rowOff>
    </xdr:from>
    <xdr:to>
      <xdr:col>1</xdr:col>
      <xdr:colOff>665238</xdr:colOff>
      <xdr:row>36</xdr:row>
      <xdr:rowOff>117164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95A02A84-BD16-4693-934F-D68676493357}"/>
            </a:ext>
          </a:extLst>
        </xdr:cNvPr>
        <xdr:cNvSpPr/>
      </xdr:nvSpPr>
      <xdr:spPr bwMode="auto">
        <a:xfrm>
          <a:off x="1120049" y="5992123"/>
          <a:ext cx="14716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623660</xdr:colOff>
      <xdr:row>36</xdr:row>
      <xdr:rowOff>3780</xdr:rowOff>
    </xdr:from>
    <xdr:to>
      <xdr:col>4</xdr:col>
      <xdr:colOff>83154</xdr:colOff>
      <xdr:row>36</xdr:row>
      <xdr:rowOff>166310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CF5A61CF-651E-48B0-AB34-A815579F7CBE}"/>
            </a:ext>
          </a:extLst>
        </xdr:cNvPr>
        <xdr:cNvSpPr/>
      </xdr:nvSpPr>
      <xdr:spPr bwMode="auto">
        <a:xfrm>
          <a:off x="2521040" y="6038820"/>
          <a:ext cx="91954" cy="1625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385536</xdr:colOff>
      <xdr:row>38</xdr:row>
      <xdr:rowOff>34017</xdr:rowOff>
    </xdr:from>
    <xdr:to>
      <xdr:col>1</xdr:col>
      <xdr:colOff>576477</xdr:colOff>
      <xdr:row>39</xdr:row>
      <xdr:rowOff>23979</xdr:rowOff>
    </xdr:to>
    <xdr:sp macro="" textlink="">
      <xdr:nvSpPr>
        <xdr:cNvPr id="1659" name="六角形 1658">
          <a:extLst>
            <a:ext uri="{FF2B5EF4-FFF2-40B4-BE49-F238E27FC236}">
              <a16:creationId xmlns:a16="http://schemas.microsoft.com/office/drawing/2014/main" id="{9607E203-6BF2-4E0D-93C9-6AE73A5EB8D8}"/>
            </a:ext>
          </a:extLst>
        </xdr:cNvPr>
        <xdr:cNvSpPr/>
      </xdr:nvSpPr>
      <xdr:spPr bwMode="auto">
        <a:xfrm>
          <a:off x="1017996" y="6404337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207887</xdr:colOff>
      <xdr:row>39</xdr:row>
      <xdr:rowOff>79375</xdr:rowOff>
    </xdr:from>
    <xdr:to>
      <xdr:col>2</xdr:col>
      <xdr:colOff>398828</xdr:colOff>
      <xdr:row>40</xdr:row>
      <xdr:rowOff>69337</xdr:rowOff>
    </xdr:to>
    <xdr:sp macro="" textlink="">
      <xdr:nvSpPr>
        <xdr:cNvPr id="1660" name="六角形 1659">
          <a:extLst>
            <a:ext uri="{FF2B5EF4-FFF2-40B4-BE49-F238E27FC236}">
              <a16:creationId xmlns:a16="http://schemas.microsoft.com/office/drawing/2014/main" id="{1C3C2956-4C3C-454B-8512-B0850BEFA6E7}"/>
            </a:ext>
          </a:extLst>
        </xdr:cNvPr>
        <xdr:cNvSpPr/>
      </xdr:nvSpPr>
      <xdr:spPr bwMode="auto">
        <a:xfrm>
          <a:off x="1472807" y="6617335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589645</xdr:colOff>
      <xdr:row>34</xdr:row>
      <xdr:rowOff>37799</xdr:rowOff>
    </xdr:from>
    <xdr:to>
      <xdr:col>4</xdr:col>
      <xdr:colOff>41578</xdr:colOff>
      <xdr:row>35</xdr:row>
      <xdr:rowOff>7560</xdr:rowOff>
    </xdr:to>
    <xdr:sp macro="" textlink="">
      <xdr:nvSpPr>
        <xdr:cNvPr id="1661" name="六角形 1660">
          <a:extLst>
            <a:ext uri="{FF2B5EF4-FFF2-40B4-BE49-F238E27FC236}">
              <a16:creationId xmlns:a16="http://schemas.microsoft.com/office/drawing/2014/main" id="{9A71E326-28E4-4F5E-A41F-A00BF55D776D}"/>
            </a:ext>
          </a:extLst>
        </xdr:cNvPr>
        <xdr:cNvSpPr/>
      </xdr:nvSpPr>
      <xdr:spPr bwMode="auto">
        <a:xfrm>
          <a:off x="2487025" y="5737559"/>
          <a:ext cx="84393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249465</xdr:colOff>
      <xdr:row>39</xdr:row>
      <xdr:rowOff>102053</xdr:rowOff>
    </xdr:from>
    <xdr:to>
      <xdr:col>4</xdr:col>
      <xdr:colOff>419553</xdr:colOff>
      <xdr:row>40</xdr:row>
      <xdr:rowOff>71814</xdr:rowOff>
    </xdr:to>
    <xdr:sp macro="" textlink="">
      <xdr:nvSpPr>
        <xdr:cNvPr id="1662" name="六角形 1661">
          <a:extLst>
            <a:ext uri="{FF2B5EF4-FFF2-40B4-BE49-F238E27FC236}">
              <a16:creationId xmlns:a16="http://schemas.microsoft.com/office/drawing/2014/main" id="{0A4E9FEC-CBAD-44DB-B24C-D03BAB06A515}"/>
            </a:ext>
          </a:extLst>
        </xdr:cNvPr>
        <xdr:cNvSpPr/>
      </xdr:nvSpPr>
      <xdr:spPr bwMode="auto">
        <a:xfrm>
          <a:off x="2779305" y="6640013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103932</xdr:colOff>
      <xdr:row>33</xdr:row>
      <xdr:rowOff>134283</xdr:rowOff>
    </xdr:from>
    <xdr:to>
      <xdr:col>4</xdr:col>
      <xdr:colOff>238124</xdr:colOff>
      <xdr:row>34</xdr:row>
      <xdr:rowOff>83154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id="{19A60F58-8261-4B3A-ADAD-E889F6CF5CBD}"/>
            </a:ext>
          </a:extLst>
        </xdr:cNvPr>
        <xdr:cNvSpPr/>
      </xdr:nvSpPr>
      <xdr:spPr bwMode="auto">
        <a:xfrm>
          <a:off x="2633772" y="5666403"/>
          <a:ext cx="134192" cy="1165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45</xdr:row>
      <xdr:rowOff>102049</xdr:rowOff>
    </xdr:from>
    <xdr:to>
      <xdr:col>2</xdr:col>
      <xdr:colOff>340189</xdr:colOff>
      <xdr:row>46</xdr:row>
      <xdr:rowOff>94490</xdr:rowOff>
    </xdr:to>
    <xdr:sp macro="" textlink="">
      <xdr:nvSpPr>
        <xdr:cNvPr id="1664" name="六角形 1663">
          <a:extLst>
            <a:ext uri="{FF2B5EF4-FFF2-40B4-BE49-F238E27FC236}">
              <a16:creationId xmlns:a16="http://schemas.microsoft.com/office/drawing/2014/main" id="{99FC53FC-7338-46CD-BCA9-6D70C5A54BF4}"/>
            </a:ext>
          </a:extLst>
        </xdr:cNvPr>
        <xdr:cNvSpPr/>
      </xdr:nvSpPr>
      <xdr:spPr bwMode="auto">
        <a:xfrm>
          <a:off x="1427460" y="7645849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105832</xdr:colOff>
      <xdr:row>43</xdr:row>
      <xdr:rowOff>143631</xdr:rowOff>
    </xdr:from>
    <xdr:to>
      <xdr:col>1</xdr:col>
      <xdr:colOff>275920</xdr:colOff>
      <xdr:row>44</xdr:row>
      <xdr:rowOff>113392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2734E2B0-3505-4B33-B019-564EFDF65265}"/>
            </a:ext>
          </a:extLst>
        </xdr:cNvPr>
        <xdr:cNvSpPr/>
      </xdr:nvSpPr>
      <xdr:spPr bwMode="auto">
        <a:xfrm>
          <a:off x="738292" y="7352151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434673</xdr:colOff>
      <xdr:row>45</xdr:row>
      <xdr:rowOff>41577</xdr:rowOff>
    </xdr:from>
    <xdr:to>
      <xdr:col>3</xdr:col>
      <xdr:colOff>604761</xdr:colOff>
      <xdr:row>46</xdr:row>
      <xdr:rowOff>11338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id="{C5AE3C51-7010-4E0D-B28E-1B21BFB73B82}"/>
            </a:ext>
          </a:extLst>
        </xdr:cNvPr>
        <xdr:cNvSpPr/>
      </xdr:nvSpPr>
      <xdr:spPr bwMode="auto">
        <a:xfrm>
          <a:off x="2332053" y="7585377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109168</xdr:colOff>
      <xdr:row>44</xdr:row>
      <xdr:rowOff>132027</xdr:rowOff>
    </xdr:from>
    <xdr:to>
      <xdr:col>4</xdr:col>
      <xdr:colOff>286817</xdr:colOff>
      <xdr:row>45</xdr:row>
      <xdr:rowOff>124467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8FF47E8A-A414-48FF-B5E6-84BEC7314EC6}"/>
            </a:ext>
          </a:extLst>
        </xdr:cNvPr>
        <xdr:cNvSpPr/>
      </xdr:nvSpPr>
      <xdr:spPr bwMode="auto">
        <a:xfrm>
          <a:off x="2639008" y="7508187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30238</xdr:colOff>
      <xdr:row>46</xdr:row>
      <xdr:rowOff>143631</xdr:rowOff>
    </xdr:from>
    <xdr:to>
      <xdr:col>6</xdr:col>
      <xdr:colOff>207887</xdr:colOff>
      <xdr:row>47</xdr:row>
      <xdr:rowOff>136072</xdr:rowOff>
    </xdr:to>
    <xdr:sp macro="" textlink="">
      <xdr:nvSpPr>
        <xdr:cNvPr id="1668" name="六角形 1667">
          <a:extLst>
            <a:ext uri="{FF2B5EF4-FFF2-40B4-BE49-F238E27FC236}">
              <a16:creationId xmlns:a16="http://schemas.microsoft.com/office/drawing/2014/main" id="{76D94391-08D6-4678-822D-E215124F7C30}"/>
            </a:ext>
          </a:extLst>
        </xdr:cNvPr>
        <xdr:cNvSpPr/>
      </xdr:nvSpPr>
      <xdr:spPr bwMode="auto">
        <a:xfrm>
          <a:off x="3824998" y="7855071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699177</xdr:colOff>
      <xdr:row>47</xdr:row>
      <xdr:rowOff>108853</xdr:rowOff>
    </xdr:from>
    <xdr:to>
      <xdr:col>4</xdr:col>
      <xdr:colOff>158671</xdr:colOff>
      <xdr:row>48</xdr:row>
      <xdr:rowOff>101294</xdr:rowOff>
    </xdr:to>
    <xdr:sp macro="" textlink="">
      <xdr:nvSpPr>
        <xdr:cNvPr id="1669" name="六角形 1668">
          <a:extLst>
            <a:ext uri="{FF2B5EF4-FFF2-40B4-BE49-F238E27FC236}">
              <a16:creationId xmlns:a16="http://schemas.microsoft.com/office/drawing/2014/main" id="{E1403D55-2AFD-4D44-A505-8AB5F5C6342E}"/>
            </a:ext>
          </a:extLst>
        </xdr:cNvPr>
        <xdr:cNvSpPr/>
      </xdr:nvSpPr>
      <xdr:spPr bwMode="auto">
        <a:xfrm>
          <a:off x="2527977" y="7987933"/>
          <a:ext cx="160534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109613</xdr:colOff>
      <xdr:row>51</xdr:row>
      <xdr:rowOff>162531</xdr:rowOff>
    </xdr:from>
    <xdr:to>
      <xdr:col>2</xdr:col>
      <xdr:colOff>300554</xdr:colOff>
      <xdr:row>52</xdr:row>
      <xdr:rowOff>152492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06EDB2F0-C683-4E0E-B490-0288B057B1D4}"/>
            </a:ext>
          </a:extLst>
        </xdr:cNvPr>
        <xdr:cNvSpPr/>
      </xdr:nvSpPr>
      <xdr:spPr bwMode="auto">
        <a:xfrm>
          <a:off x="1374533" y="8712171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430893</xdr:colOff>
      <xdr:row>55</xdr:row>
      <xdr:rowOff>52918</xdr:rowOff>
    </xdr:from>
    <xdr:to>
      <xdr:col>3</xdr:col>
      <xdr:colOff>621834</xdr:colOff>
      <xdr:row>56</xdr:row>
      <xdr:rowOff>42879</xdr:rowOff>
    </xdr:to>
    <xdr:sp macro="" textlink="">
      <xdr:nvSpPr>
        <xdr:cNvPr id="1671" name="六角形 1670">
          <a:extLst>
            <a:ext uri="{FF2B5EF4-FFF2-40B4-BE49-F238E27FC236}">
              <a16:creationId xmlns:a16="http://schemas.microsoft.com/office/drawing/2014/main" id="{F0F22E21-536D-464F-AA23-140F550B62C8}"/>
            </a:ext>
          </a:extLst>
        </xdr:cNvPr>
        <xdr:cNvSpPr/>
      </xdr:nvSpPr>
      <xdr:spPr bwMode="auto">
        <a:xfrm>
          <a:off x="2328273" y="9273118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404435</xdr:colOff>
      <xdr:row>51</xdr:row>
      <xdr:rowOff>128512</xdr:rowOff>
    </xdr:from>
    <xdr:to>
      <xdr:col>3</xdr:col>
      <xdr:colOff>595376</xdr:colOff>
      <xdr:row>52</xdr:row>
      <xdr:rowOff>118473</xdr:rowOff>
    </xdr:to>
    <xdr:sp macro="" textlink="">
      <xdr:nvSpPr>
        <xdr:cNvPr id="1672" name="六角形 1671">
          <a:extLst>
            <a:ext uri="{FF2B5EF4-FFF2-40B4-BE49-F238E27FC236}">
              <a16:creationId xmlns:a16="http://schemas.microsoft.com/office/drawing/2014/main" id="{5459B688-4567-4ECE-89CB-C678267FFFAB}"/>
            </a:ext>
          </a:extLst>
        </xdr:cNvPr>
        <xdr:cNvSpPr/>
      </xdr:nvSpPr>
      <xdr:spPr bwMode="auto">
        <a:xfrm>
          <a:off x="2301815" y="8678152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56697</xdr:colOff>
      <xdr:row>55</xdr:row>
      <xdr:rowOff>105834</xdr:rowOff>
    </xdr:from>
    <xdr:to>
      <xdr:col>6</xdr:col>
      <xdr:colOff>247638</xdr:colOff>
      <xdr:row>56</xdr:row>
      <xdr:rowOff>95795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id="{5371E305-21CF-40EA-8F3A-EB4A29A21825}"/>
            </a:ext>
          </a:extLst>
        </xdr:cNvPr>
        <xdr:cNvSpPr/>
      </xdr:nvSpPr>
      <xdr:spPr bwMode="auto">
        <a:xfrm>
          <a:off x="3851457" y="9326034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657679</xdr:colOff>
      <xdr:row>60</xdr:row>
      <xdr:rowOff>154971</xdr:rowOff>
    </xdr:from>
    <xdr:to>
      <xdr:col>4</xdr:col>
      <xdr:colOff>130465</xdr:colOff>
      <xdr:row>61</xdr:row>
      <xdr:rowOff>144933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626B28B4-AED0-46B8-8E2E-5E0EFE1DA2E9}"/>
            </a:ext>
          </a:extLst>
        </xdr:cNvPr>
        <xdr:cNvSpPr/>
      </xdr:nvSpPr>
      <xdr:spPr bwMode="auto">
        <a:xfrm>
          <a:off x="2532199" y="10213371"/>
          <a:ext cx="128106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718154</xdr:colOff>
      <xdr:row>61</xdr:row>
      <xdr:rowOff>3791</xdr:rowOff>
    </xdr:from>
    <xdr:to>
      <xdr:col>2</xdr:col>
      <xdr:colOff>190941</xdr:colOff>
      <xdr:row>61</xdr:row>
      <xdr:rowOff>163842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449504CD-7789-4A50-8CBF-4205C5198A9B}"/>
            </a:ext>
          </a:extLst>
        </xdr:cNvPr>
        <xdr:cNvSpPr/>
      </xdr:nvSpPr>
      <xdr:spPr bwMode="auto">
        <a:xfrm>
          <a:off x="1266794" y="10229831"/>
          <a:ext cx="189067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597202</xdr:colOff>
      <xdr:row>63</xdr:row>
      <xdr:rowOff>22678</xdr:rowOff>
    </xdr:from>
    <xdr:to>
      <xdr:col>2</xdr:col>
      <xdr:colOff>69989</xdr:colOff>
      <xdr:row>64</xdr:row>
      <xdr:rowOff>12640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273400DF-C63E-4F67-B6CF-F4EBFB10BC9B}"/>
            </a:ext>
          </a:extLst>
        </xdr:cNvPr>
        <xdr:cNvSpPr/>
      </xdr:nvSpPr>
      <xdr:spPr bwMode="auto">
        <a:xfrm>
          <a:off x="1229662" y="10583998"/>
          <a:ext cx="105247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192768</xdr:colOff>
      <xdr:row>55</xdr:row>
      <xdr:rowOff>56697</xdr:rowOff>
    </xdr:from>
    <xdr:to>
      <xdr:col>5</xdr:col>
      <xdr:colOff>370417</xdr:colOff>
      <xdr:row>56</xdr:row>
      <xdr:rowOff>49137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id="{D9E9B672-0F98-4BE3-8B08-D575FC22584F}"/>
            </a:ext>
          </a:extLst>
        </xdr:cNvPr>
        <xdr:cNvSpPr/>
      </xdr:nvSpPr>
      <xdr:spPr bwMode="auto">
        <a:xfrm>
          <a:off x="3355068" y="9276897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124740</xdr:colOff>
      <xdr:row>53</xdr:row>
      <xdr:rowOff>68040</xdr:rowOff>
    </xdr:from>
    <xdr:to>
      <xdr:col>6</xdr:col>
      <xdr:colOff>302389</xdr:colOff>
      <xdr:row>54</xdr:row>
      <xdr:rowOff>60481</xdr:rowOff>
    </xdr:to>
    <xdr:sp macro="" textlink="">
      <xdr:nvSpPr>
        <xdr:cNvPr id="1678" name="六角形 1677">
          <a:extLst>
            <a:ext uri="{FF2B5EF4-FFF2-40B4-BE49-F238E27FC236}">
              <a16:creationId xmlns:a16="http://schemas.microsoft.com/office/drawing/2014/main" id="{9FDF28ED-F5F9-425F-937A-6594F1974F50}"/>
            </a:ext>
          </a:extLst>
        </xdr:cNvPr>
        <xdr:cNvSpPr/>
      </xdr:nvSpPr>
      <xdr:spPr bwMode="auto">
        <a:xfrm>
          <a:off x="3919500" y="8952960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75600</xdr:colOff>
      <xdr:row>55</xdr:row>
      <xdr:rowOff>11340</xdr:rowOff>
    </xdr:from>
    <xdr:to>
      <xdr:col>8</xdr:col>
      <xdr:colOff>253249</xdr:colOff>
      <xdr:row>56</xdr:row>
      <xdr:rowOff>3780</xdr:rowOff>
    </xdr:to>
    <xdr:sp macro="" textlink="">
      <xdr:nvSpPr>
        <xdr:cNvPr id="1679" name="六角形 1678">
          <a:extLst>
            <a:ext uri="{FF2B5EF4-FFF2-40B4-BE49-F238E27FC236}">
              <a16:creationId xmlns:a16="http://schemas.microsoft.com/office/drawing/2014/main" id="{9BBECF2E-5C44-4C2A-8AD7-9484D3070481}"/>
            </a:ext>
          </a:extLst>
        </xdr:cNvPr>
        <xdr:cNvSpPr/>
      </xdr:nvSpPr>
      <xdr:spPr bwMode="auto">
        <a:xfrm>
          <a:off x="5135280" y="9231540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340183</xdr:colOff>
      <xdr:row>51</xdr:row>
      <xdr:rowOff>117176</xdr:rowOff>
    </xdr:from>
    <xdr:to>
      <xdr:col>6</xdr:col>
      <xdr:colOff>457353</xdr:colOff>
      <xdr:row>52</xdr:row>
      <xdr:rowOff>52919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id="{EB7A9CFD-60FD-44CC-AE9A-B11C9F31A39F}"/>
            </a:ext>
          </a:extLst>
        </xdr:cNvPr>
        <xdr:cNvSpPr/>
      </xdr:nvSpPr>
      <xdr:spPr bwMode="auto">
        <a:xfrm>
          <a:off x="4134943" y="8666816"/>
          <a:ext cx="117170" cy="10338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139852</xdr:colOff>
      <xdr:row>52</xdr:row>
      <xdr:rowOff>18899</xdr:rowOff>
    </xdr:from>
    <xdr:to>
      <xdr:col>10</xdr:col>
      <xdr:colOff>330793</xdr:colOff>
      <xdr:row>53</xdr:row>
      <xdr:rowOff>8861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3A0B16F1-FCB8-480E-BAF6-3F448987D017}"/>
            </a:ext>
          </a:extLst>
        </xdr:cNvPr>
        <xdr:cNvSpPr/>
      </xdr:nvSpPr>
      <xdr:spPr bwMode="auto">
        <a:xfrm>
          <a:off x="6464452" y="8736179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687916</xdr:colOff>
      <xdr:row>57</xdr:row>
      <xdr:rowOff>102054</xdr:rowOff>
    </xdr:from>
    <xdr:to>
      <xdr:col>10</xdr:col>
      <xdr:colOff>160702</xdr:colOff>
      <xdr:row>58</xdr:row>
      <xdr:rowOff>92016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C2EA4389-29DA-415A-97D9-1F6BEE13052C}"/>
            </a:ext>
          </a:extLst>
        </xdr:cNvPr>
        <xdr:cNvSpPr/>
      </xdr:nvSpPr>
      <xdr:spPr bwMode="auto">
        <a:xfrm>
          <a:off x="6326716" y="9657534"/>
          <a:ext cx="158586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340179</xdr:colOff>
      <xdr:row>61</xdr:row>
      <xdr:rowOff>109613</xdr:rowOff>
    </xdr:from>
    <xdr:to>
      <xdr:col>9</xdr:col>
      <xdr:colOff>531120</xdr:colOff>
      <xdr:row>62</xdr:row>
      <xdr:rowOff>99575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id="{F754D4D1-1307-4E3C-8F0B-BEDC6C087974}"/>
            </a:ext>
          </a:extLst>
        </xdr:cNvPr>
        <xdr:cNvSpPr/>
      </xdr:nvSpPr>
      <xdr:spPr bwMode="auto">
        <a:xfrm>
          <a:off x="6032319" y="10335653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427119</xdr:colOff>
      <xdr:row>61</xdr:row>
      <xdr:rowOff>26455</xdr:rowOff>
    </xdr:from>
    <xdr:to>
      <xdr:col>4</xdr:col>
      <xdr:colOff>604768</xdr:colOff>
      <xdr:row>62</xdr:row>
      <xdr:rowOff>18896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id="{D11557E7-E856-4409-9142-BE277B7C6D6F}"/>
            </a:ext>
          </a:extLst>
        </xdr:cNvPr>
        <xdr:cNvSpPr/>
      </xdr:nvSpPr>
      <xdr:spPr bwMode="auto">
        <a:xfrm>
          <a:off x="2956959" y="10252495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498930</xdr:colOff>
      <xdr:row>63</xdr:row>
      <xdr:rowOff>60476</xdr:rowOff>
    </xdr:from>
    <xdr:to>
      <xdr:col>5</xdr:col>
      <xdr:colOff>676579</xdr:colOff>
      <xdr:row>64</xdr:row>
      <xdr:rowOff>52917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FFFCDC8E-29B3-482C-854F-070A45A7C406}"/>
            </a:ext>
          </a:extLst>
        </xdr:cNvPr>
        <xdr:cNvSpPr/>
      </xdr:nvSpPr>
      <xdr:spPr bwMode="auto">
        <a:xfrm>
          <a:off x="3661230" y="10621796"/>
          <a:ext cx="13192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700462</xdr:colOff>
      <xdr:row>60</xdr:row>
      <xdr:rowOff>16195</xdr:rowOff>
    </xdr:from>
    <xdr:to>
      <xdr:col>6</xdr:col>
      <xdr:colOff>159956</xdr:colOff>
      <xdr:row>61</xdr:row>
      <xdr:rowOff>8636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73B1C043-3324-4306-A0B7-417616D4FF84}"/>
            </a:ext>
          </a:extLst>
        </xdr:cNvPr>
        <xdr:cNvSpPr/>
      </xdr:nvSpPr>
      <xdr:spPr bwMode="auto">
        <a:xfrm>
          <a:off x="3794182" y="10074595"/>
          <a:ext cx="160534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245685</xdr:colOff>
      <xdr:row>19</xdr:row>
      <xdr:rowOff>86935</xdr:rowOff>
    </xdr:from>
    <xdr:to>
      <xdr:col>1</xdr:col>
      <xdr:colOff>448091</xdr:colOff>
      <xdr:row>20</xdr:row>
      <xdr:rowOff>98840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id="{42441B40-2288-443B-A60E-2747D5AB9526}"/>
            </a:ext>
          </a:extLst>
        </xdr:cNvPr>
        <xdr:cNvSpPr/>
      </xdr:nvSpPr>
      <xdr:spPr bwMode="auto">
        <a:xfrm>
          <a:off x="878145" y="327209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506488</xdr:colOff>
      <xdr:row>21</xdr:row>
      <xdr:rowOff>158750</xdr:rowOff>
    </xdr:from>
    <xdr:to>
      <xdr:col>1</xdr:col>
      <xdr:colOff>676576</xdr:colOff>
      <xdr:row>22</xdr:row>
      <xdr:rowOff>128511</xdr:rowOff>
    </xdr:to>
    <xdr:sp macro="" textlink="">
      <xdr:nvSpPr>
        <xdr:cNvPr id="1688" name="六角形 1687">
          <a:extLst>
            <a:ext uri="{FF2B5EF4-FFF2-40B4-BE49-F238E27FC236}">
              <a16:creationId xmlns:a16="http://schemas.microsoft.com/office/drawing/2014/main" id="{6927F517-BB97-41AD-AD1E-9F1EEC7C7138}"/>
            </a:ext>
          </a:extLst>
        </xdr:cNvPr>
        <xdr:cNvSpPr/>
      </xdr:nvSpPr>
      <xdr:spPr bwMode="auto">
        <a:xfrm>
          <a:off x="1138948" y="3679190"/>
          <a:ext cx="12436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544285</xdr:colOff>
      <xdr:row>18</xdr:row>
      <xdr:rowOff>128511</xdr:rowOff>
    </xdr:from>
    <xdr:to>
      <xdr:col>1</xdr:col>
      <xdr:colOff>714373</xdr:colOff>
      <xdr:row>19</xdr:row>
      <xdr:rowOff>98272</xdr:rowOff>
    </xdr:to>
    <xdr:sp macro="" textlink="">
      <xdr:nvSpPr>
        <xdr:cNvPr id="1689" name="六角形 1688">
          <a:extLst>
            <a:ext uri="{FF2B5EF4-FFF2-40B4-BE49-F238E27FC236}">
              <a16:creationId xmlns:a16="http://schemas.microsoft.com/office/drawing/2014/main" id="{211D7A90-43AE-4AC2-94C8-02F8D00772D4}"/>
            </a:ext>
          </a:extLst>
        </xdr:cNvPr>
        <xdr:cNvSpPr/>
      </xdr:nvSpPr>
      <xdr:spPr bwMode="auto">
        <a:xfrm>
          <a:off x="1176745" y="3146031"/>
          <a:ext cx="8626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94500</xdr:colOff>
      <xdr:row>17</xdr:row>
      <xdr:rowOff>0</xdr:rowOff>
    </xdr:from>
    <xdr:ext cx="317019" cy="258078"/>
    <xdr:pic>
      <xdr:nvPicPr>
        <xdr:cNvPr id="1690" name="図 1689">
          <a:extLst>
            <a:ext uri="{FF2B5EF4-FFF2-40B4-BE49-F238E27FC236}">
              <a16:creationId xmlns:a16="http://schemas.microsoft.com/office/drawing/2014/main" id="{8F3CD755-07DA-4484-A7EC-857F5949F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571385">
          <a:off x="1359420" y="2849880"/>
          <a:ext cx="317019" cy="258078"/>
        </a:xfrm>
        <a:prstGeom prst="rect">
          <a:avLst/>
        </a:prstGeom>
      </xdr:spPr>
    </xdr:pic>
    <xdr:clientData/>
  </xdr:oneCellAnchor>
  <xdr:twoCellAnchor>
    <xdr:from>
      <xdr:col>4</xdr:col>
      <xdr:colOff>321280</xdr:colOff>
      <xdr:row>36</xdr:row>
      <xdr:rowOff>147411</xdr:rowOff>
    </xdr:from>
    <xdr:to>
      <xdr:col>4</xdr:col>
      <xdr:colOff>480030</xdr:colOff>
      <xdr:row>37</xdr:row>
      <xdr:rowOff>117172</xdr:rowOff>
    </xdr:to>
    <xdr:sp macro="" textlink="">
      <xdr:nvSpPr>
        <xdr:cNvPr id="1691" name="六角形 1690">
          <a:extLst>
            <a:ext uri="{FF2B5EF4-FFF2-40B4-BE49-F238E27FC236}">
              <a16:creationId xmlns:a16="http://schemas.microsoft.com/office/drawing/2014/main" id="{1346EB33-B560-4B73-B028-6BA084E882FF}"/>
            </a:ext>
          </a:extLst>
        </xdr:cNvPr>
        <xdr:cNvSpPr/>
      </xdr:nvSpPr>
      <xdr:spPr bwMode="auto">
        <a:xfrm>
          <a:off x="2851120" y="6182451"/>
          <a:ext cx="158750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457351</xdr:colOff>
      <xdr:row>39</xdr:row>
      <xdr:rowOff>11339</xdr:rowOff>
    </xdr:from>
    <xdr:to>
      <xdr:col>5</xdr:col>
      <xdr:colOff>616101</xdr:colOff>
      <xdr:row>39</xdr:row>
      <xdr:rowOff>151190</xdr:rowOff>
    </xdr:to>
    <xdr:sp macro="" textlink="">
      <xdr:nvSpPr>
        <xdr:cNvPr id="1692" name="六角形 1691">
          <a:extLst>
            <a:ext uri="{FF2B5EF4-FFF2-40B4-BE49-F238E27FC236}">
              <a16:creationId xmlns:a16="http://schemas.microsoft.com/office/drawing/2014/main" id="{CC8F02C4-92FA-40DA-93A4-B9AA51ED6733}"/>
            </a:ext>
          </a:extLst>
        </xdr:cNvPr>
        <xdr:cNvSpPr/>
      </xdr:nvSpPr>
      <xdr:spPr bwMode="auto">
        <a:xfrm>
          <a:off x="3619651" y="6549299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365960</xdr:colOff>
      <xdr:row>37</xdr:row>
      <xdr:rowOff>34629</xdr:rowOff>
    </xdr:from>
    <xdr:to>
      <xdr:col>5</xdr:col>
      <xdr:colOff>524710</xdr:colOff>
      <xdr:row>38</xdr:row>
      <xdr:rowOff>4391</xdr:rowOff>
    </xdr:to>
    <xdr:sp macro="" textlink="">
      <xdr:nvSpPr>
        <xdr:cNvPr id="1693" name="六角形 1692">
          <a:extLst>
            <a:ext uri="{FF2B5EF4-FFF2-40B4-BE49-F238E27FC236}">
              <a16:creationId xmlns:a16="http://schemas.microsoft.com/office/drawing/2014/main" id="{B091750F-4ABF-4BF6-B0CB-074B1BCDBBE1}"/>
            </a:ext>
          </a:extLst>
        </xdr:cNvPr>
        <xdr:cNvSpPr/>
      </xdr:nvSpPr>
      <xdr:spPr bwMode="auto">
        <a:xfrm>
          <a:off x="3528260" y="6237309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158750</xdr:colOff>
      <xdr:row>37</xdr:row>
      <xdr:rowOff>151191</xdr:rowOff>
    </xdr:from>
    <xdr:to>
      <xdr:col>7</xdr:col>
      <xdr:colOff>317500</xdr:colOff>
      <xdr:row>38</xdr:row>
      <xdr:rowOff>120953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id="{555A95DE-EFCE-491E-B1DF-9379750BD973}"/>
            </a:ext>
          </a:extLst>
        </xdr:cNvPr>
        <xdr:cNvSpPr/>
      </xdr:nvSpPr>
      <xdr:spPr bwMode="auto">
        <a:xfrm>
          <a:off x="4585970" y="6353871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510299</xdr:colOff>
      <xdr:row>39</xdr:row>
      <xdr:rowOff>166309</xdr:rowOff>
    </xdr:from>
    <xdr:to>
      <xdr:col>7</xdr:col>
      <xdr:colOff>669049</xdr:colOff>
      <xdr:row>40</xdr:row>
      <xdr:rowOff>136071</xdr:rowOff>
    </xdr:to>
    <xdr:sp macro="" textlink="">
      <xdr:nvSpPr>
        <xdr:cNvPr id="1695" name="六角形 1694">
          <a:extLst>
            <a:ext uri="{FF2B5EF4-FFF2-40B4-BE49-F238E27FC236}">
              <a16:creationId xmlns:a16="http://schemas.microsoft.com/office/drawing/2014/main" id="{BE6FD27F-5DA5-4ED7-A4A4-45A0D76C767B}"/>
            </a:ext>
          </a:extLst>
        </xdr:cNvPr>
        <xdr:cNvSpPr/>
      </xdr:nvSpPr>
      <xdr:spPr bwMode="auto">
        <a:xfrm>
          <a:off x="4937519" y="6704269"/>
          <a:ext cx="1206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684135</xdr:colOff>
      <xdr:row>36</xdr:row>
      <xdr:rowOff>117170</xdr:rowOff>
    </xdr:from>
    <xdr:to>
      <xdr:col>8</xdr:col>
      <xdr:colOff>168386</xdr:colOff>
      <xdr:row>37</xdr:row>
      <xdr:rowOff>129075</xdr:rowOff>
    </xdr:to>
    <xdr:sp macro="" textlink="">
      <xdr:nvSpPr>
        <xdr:cNvPr id="1696" name="六角形 1695">
          <a:extLst>
            <a:ext uri="{FF2B5EF4-FFF2-40B4-BE49-F238E27FC236}">
              <a16:creationId xmlns:a16="http://schemas.microsoft.com/office/drawing/2014/main" id="{0C65E109-AE64-4C78-977D-5BB70422ED4D}"/>
            </a:ext>
          </a:extLst>
        </xdr:cNvPr>
        <xdr:cNvSpPr/>
      </xdr:nvSpPr>
      <xdr:spPr bwMode="auto">
        <a:xfrm>
          <a:off x="5058015" y="6152210"/>
          <a:ext cx="17005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342872</xdr:colOff>
      <xdr:row>38</xdr:row>
      <xdr:rowOff>46578</xdr:rowOff>
    </xdr:from>
    <xdr:to>
      <xdr:col>9</xdr:col>
      <xdr:colOff>558800</xdr:colOff>
      <xdr:row>39</xdr:row>
      <xdr:rowOff>88900</xdr:rowOff>
    </xdr:to>
    <xdr:sp macro="" textlink="">
      <xdr:nvSpPr>
        <xdr:cNvPr id="1697" name="六角形 1696">
          <a:extLst>
            <a:ext uri="{FF2B5EF4-FFF2-40B4-BE49-F238E27FC236}">
              <a16:creationId xmlns:a16="http://schemas.microsoft.com/office/drawing/2014/main" id="{3A5B0293-250F-43FE-B9DB-E13F78F25496}"/>
            </a:ext>
          </a:extLst>
        </xdr:cNvPr>
        <xdr:cNvSpPr/>
      </xdr:nvSpPr>
      <xdr:spPr bwMode="auto">
        <a:xfrm>
          <a:off x="6035012" y="6416898"/>
          <a:ext cx="215928" cy="20996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633720</xdr:colOff>
      <xdr:row>35</xdr:row>
      <xdr:rowOff>154213</xdr:rowOff>
    </xdr:from>
    <xdr:to>
      <xdr:col>10</xdr:col>
      <xdr:colOff>85653</xdr:colOff>
      <xdr:row>36</xdr:row>
      <xdr:rowOff>123974</xdr:rowOff>
    </xdr:to>
    <xdr:sp macro="" textlink="">
      <xdr:nvSpPr>
        <xdr:cNvPr id="1698" name="六角形 1697">
          <a:extLst>
            <a:ext uri="{FF2B5EF4-FFF2-40B4-BE49-F238E27FC236}">
              <a16:creationId xmlns:a16="http://schemas.microsoft.com/office/drawing/2014/main" id="{31685604-7943-4CB0-842D-AD7DC393C918}"/>
            </a:ext>
          </a:extLst>
        </xdr:cNvPr>
        <xdr:cNvSpPr/>
      </xdr:nvSpPr>
      <xdr:spPr bwMode="auto">
        <a:xfrm>
          <a:off x="6325860" y="6021613"/>
          <a:ext cx="84393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88187</xdr:colOff>
      <xdr:row>62</xdr:row>
      <xdr:rowOff>157812</xdr:rowOff>
    </xdr:from>
    <xdr:to>
      <xdr:col>12</xdr:col>
      <xdr:colOff>290593</xdr:colOff>
      <xdr:row>63</xdr:row>
      <xdr:rowOff>169718</xdr:rowOff>
    </xdr:to>
    <xdr:sp macro="" textlink="">
      <xdr:nvSpPr>
        <xdr:cNvPr id="1699" name="六角形 1698">
          <a:extLst>
            <a:ext uri="{FF2B5EF4-FFF2-40B4-BE49-F238E27FC236}">
              <a16:creationId xmlns:a16="http://schemas.microsoft.com/office/drawing/2014/main" id="{E397E4AB-C7A0-4A4E-9789-972FF6584101}"/>
            </a:ext>
          </a:extLst>
        </xdr:cNvPr>
        <xdr:cNvSpPr/>
      </xdr:nvSpPr>
      <xdr:spPr bwMode="auto">
        <a:xfrm>
          <a:off x="7677707" y="10551492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537711</xdr:colOff>
      <xdr:row>58</xdr:row>
      <xdr:rowOff>98128</xdr:rowOff>
    </xdr:from>
    <xdr:to>
      <xdr:col>13</xdr:col>
      <xdr:colOff>705757</xdr:colOff>
      <xdr:row>59</xdr:row>
      <xdr:rowOff>84571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4A57DD77-0393-4DC2-8E0B-00720D2AB950}"/>
            </a:ext>
          </a:extLst>
        </xdr:cNvPr>
        <xdr:cNvSpPr/>
      </xdr:nvSpPr>
      <xdr:spPr bwMode="auto">
        <a:xfrm>
          <a:off x="8759691" y="9821248"/>
          <a:ext cx="91846" cy="15408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341397</xdr:colOff>
      <xdr:row>62</xdr:row>
      <xdr:rowOff>150215</xdr:rowOff>
    </xdr:from>
    <xdr:to>
      <xdr:col>14</xdr:col>
      <xdr:colOff>543803</xdr:colOff>
      <xdr:row>63</xdr:row>
      <xdr:rowOff>162121</xdr:rowOff>
    </xdr:to>
    <xdr:sp macro="" textlink="">
      <xdr:nvSpPr>
        <xdr:cNvPr id="1701" name="六角形 1700">
          <a:extLst>
            <a:ext uri="{FF2B5EF4-FFF2-40B4-BE49-F238E27FC236}">
              <a16:creationId xmlns:a16="http://schemas.microsoft.com/office/drawing/2014/main" id="{B4AF8A85-27FD-408E-A038-C26568507254}"/>
            </a:ext>
          </a:extLst>
        </xdr:cNvPr>
        <xdr:cNvSpPr/>
      </xdr:nvSpPr>
      <xdr:spPr bwMode="auto">
        <a:xfrm>
          <a:off x="9195837" y="10543895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471129</xdr:colOff>
      <xdr:row>60</xdr:row>
      <xdr:rowOff>102419</xdr:rowOff>
    </xdr:from>
    <xdr:to>
      <xdr:col>11</xdr:col>
      <xdr:colOff>639800</xdr:colOff>
      <xdr:row>61</xdr:row>
      <xdr:rowOff>88530</xdr:rowOff>
    </xdr:to>
    <xdr:sp macro="" textlink="">
      <xdr:nvSpPr>
        <xdr:cNvPr id="1702" name="六角形 1701">
          <a:extLst>
            <a:ext uri="{FF2B5EF4-FFF2-40B4-BE49-F238E27FC236}">
              <a16:creationId xmlns:a16="http://schemas.microsoft.com/office/drawing/2014/main" id="{8132893C-97C4-4AEF-8941-EFF734C8AC3F}"/>
            </a:ext>
          </a:extLst>
        </xdr:cNvPr>
        <xdr:cNvSpPr/>
      </xdr:nvSpPr>
      <xdr:spPr bwMode="auto">
        <a:xfrm>
          <a:off x="7428189" y="10160819"/>
          <a:ext cx="161051" cy="153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301809</xdr:colOff>
      <xdr:row>61</xdr:row>
      <xdr:rowOff>155122</xdr:rowOff>
    </xdr:from>
    <xdr:to>
      <xdr:col>13</xdr:col>
      <xdr:colOff>504215</xdr:colOff>
      <xdr:row>62</xdr:row>
      <xdr:rowOff>167028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id="{B45C10E8-DD03-4665-9E4B-8ABB4CE71134}"/>
            </a:ext>
          </a:extLst>
        </xdr:cNvPr>
        <xdr:cNvSpPr/>
      </xdr:nvSpPr>
      <xdr:spPr bwMode="auto">
        <a:xfrm>
          <a:off x="8523789" y="10381162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123904</xdr:colOff>
      <xdr:row>59</xdr:row>
      <xdr:rowOff>170365</xdr:rowOff>
    </xdr:from>
    <xdr:to>
      <xdr:col>15</xdr:col>
      <xdr:colOff>291950</xdr:colOff>
      <xdr:row>60</xdr:row>
      <xdr:rowOff>156809</xdr:rowOff>
    </xdr:to>
    <xdr:sp macro="" textlink="">
      <xdr:nvSpPr>
        <xdr:cNvPr id="1704" name="六角形 1703">
          <a:extLst>
            <a:ext uri="{FF2B5EF4-FFF2-40B4-BE49-F238E27FC236}">
              <a16:creationId xmlns:a16="http://schemas.microsoft.com/office/drawing/2014/main" id="{4BF2E70B-1222-43F7-A75B-3C1688D606BE}"/>
            </a:ext>
          </a:extLst>
        </xdr:cNvPr>
        <xdr:cNvSpPr/>
      </xdr:nvSpPr>
      <xdr:spPr bwMode="auto">
        <a:xfrm>
          <a:off x="9610804" y="10061125"/>
          <a:ext cx="168046" cy="15408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19360</xdr:colOff>
      <xdr:row>55</xdr:row>
      <xdr:rowOff>112287</xdr:rowOff>
    </xdr:from>
    <xdr:to>
      <xdr:col>14</xdr:col>
      <xdr:colOff>221766</xdr:colOff>
      <xdr:row>56</xdr:row>
      <xdr:rowOff>124193</xdr:rowOff>
    </xdr:to>
    <xdr:sp macro="" textlink="">
      <xdr:nvSpPr>
        <xdr:cNvPr id="1705" name="六角形 1704">
          <a:extLst>
            <a:ext uri="{FF2B5EF4-FFF2-40B4-BE49-F238E27FC236}">
              <a16:creationId xmlns:a16="http://schemas.microsoft.com/office/drawing/2014/main" id="{130834A1-6B7B-40A0-B775-1C3179DBE7FB}"/>
            </a:ext>
          </a:extLst>
        </xdr:cNvPr>
        <xdr:cNvSpPr/>
      </xdr:nvSpPr>
      <xdr:spPr bwMode="auto">
        <a:xfrm>
          <a:off x="8873800" y="9332487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274909</xdr:colOff>
      <xdr:row>53</xdr:row>
      <xdr:rowOff>131646</xdr:rowOff>
    </xdr:from>
    <xdr:to>
      <xdr:col>13</xdr:col>
      <xdr:colOff>477315</xdr:colOff>
      <xdr:row>54</xdr:row>
      <xdr:rowOff>143552</xdr:rowOff>
    </xdr:to>
    <xdr:sp macro="" textlink="">
      <xdr:nvSpPr>
        <xdr:cNvPr id="1706" name="六角形 1705">
          <a:extLst>
            <a:ext uri="{FF2B5EF4-FFF2-40B4-BE49-F238E27FC236}">
              <a16:creationId xmlns:a16="http://schemas.microsoft.com/office/drawing/2014/main" id="{DEB801D3-D97E-417C-B9EC-CFCB3CB09945}"/>
            </a:ext>
          </a:extLst>
        </xdr:cNvPr>
        <xdr:cNvSpPr/>
      </xdr:nvSpPr>
      <xdr:spPr bwMode="auto">
        <a:xfrm>
          <a:off x="8496889" y="901656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3872</xdr:colOff>
      <xdr:row>52</xdr:row>
      <xdr:rowOff>7744</xdr:rowOff>
    </xdr:from>
    <xdr:to>
      <xdr:col>14</xdr:col>
      <xdr:colOff>206278</xdr:colOff>
      <xdr:row>53</xdr:row>
      <xdr:rowOff>19651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id="{9BFCA624-9460-46B2-90B7-9BBB4C2E6063}"/>
            </a:ext>
          </a:extLst>
        </xdr:cNvPr>
        <xdr:cNvSpPr/>
      </xdr:nvSpPr>
      <xdr:spPr bwMode="auto">
        <a:xfrm>
          <a:off x="8858312" y="8725024"/>
          <a:ext cx="202406" cy="17954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453018</xdr:colOff>
      <xdr:row>53</xdr:row>
      <xdr:rowOff>77440</xdr:rowOff>
    </xdr:from>
    <xdr:to>
      <xdr:col>15</xdr:col>
      <xdr:colOff>655424</xdr:colOff>
      <xdr:row>54</xdr:row>
      <xdr:rowOff>89346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5A8EDD12-93D8-4C64-85D1-D2A6962E10B8}"/>
            </a:ext>
          </a:extLst>
        </xdr:cNvPr>
        <xdr:cNvSpPr/>
      </xdr:nvSpPr>
      <xdr:spPr bwMode="auto">
        <a:xfrm>
          <a:off x="9939918" y="8962360"/>
          <a:ext cx="17954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398811</xdr:colOff>
      <xdr:row>52</xdr:row>
      <xdr:rowOff>122338</xdr:rowOff>
    </xdr:from>
    <xdr:to>
      <xdr:col>17</xdr:col>
      <xdr:colOff>601217</xdr:colOff>
      <xdr:row>53</xdr:row>
      <xdr:rowOff>134245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15645DB6-C90F-4A68-8C77-C911FC3316E4}"/>
            </a:ext>
          </a:extLst>
        </xdr:cNvPr>
        <xdr:cNvSpPr/>
      </xdr:nvSpPr>
      <xdr:spPr bwMode="auto">
        <a:xfrm>
          <a:off x="11150631" y="8839618"/>
          <a:ext cx="202406" cy="17954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65824</xdr:colOff>
      <xdr:row>55</xdr:row>
      <xdr:rowOff>106850</xdr:rowOff>
    </xdr:from>
    <xdr:to>
      <xdr:col>18</xdr:col>
      <xdr:colOff>268230</xdr:colOff>
      <xdr:row>56</xdr:row>
      <xdr:rowOff>118756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655315E6-66D7-4B46-A670-585A960050A2}"/>
            </a:ext>
          </a:extLst>
        </xdr:cNvPr>
        <xdr:cNvSpPr/>
      </xdr:nvSpPr>
      <xdr:spPr bwMode="auto">
        <a:xfrm>
          <a:off x="11450104" y="9327050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514967</xdr:colOff>
      <xdr:row>47</xdr:row>
      <xdr:rowOff>61952</xdr:rowOff>
    </xdr:from>
    <xdr:to>
      <xdr:col>20</xdr:col>
      <xdr:colOff>1062</xdr:colOff>
      <xdr:row>48</xdr:row>
      <xdr:rowOff>73858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249124FC-0509-4F3D-A4A4-FD792D0FEE93}"/>
            </a:ext>
          </a:extLst>
        </xdr:cNvPr>
        <xdr:cNvSpPr/>
      </xdr:nvSpPr>
      <xdr:spPr bwMode="auto">
        <a:xfrm>
          <a:off x="12531707" y="7941032"/>
          <a:ext cx="118555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120031</xdr:colOff>
      <xdr:row>43</xdr:row>
      <xdr:rowOff>61951</xdr:rowOff>
    </xdr:from>
    <xdr:to>
      <xdr:col>20</xdr:col>
      <xdr:colOff>322437</xdr:colOff>
      <xdr:row>44</xdr:row>
      <xdr:rowOff>73857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95ED71C3-54AA-4B19-9621-E48785CD3759}"/>
            </a:ext>
          </a:extLst>
        </xdr:cNvPr>
        <xdr:cNvSpPr/>
      </xdr:nvSpPr>
      <xdr:spPr bwMode="auto">
        <a:xfrm>
          <a:off x="12769231" y="7270471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174238</xdr:colOff>
      <xdr:row>46</xdr:row>
      <xdr:rowOff>93943</xdr:rowOff>
    </xdr:from>
    <xdr:to>
      <xdr:col>16</xdr:col>
      <xdr:colOff>376644</xdr:colOff>
      <xdr:row>47</xdr:row>
      <xdr:rowOff>105848</xdr:rowOff>
    </xdr:to>
    <xdr:sp macro="" textlink="">
      <xdr:nvSpPr>
        <xdr:cNvPr id="1713" name="六角形 1712">
          <a:extLst>
            <a:ext uri="{FF2B5EF4-FFF2-40B4-BE49-F238E27FC236}">
              <a16:creationId xmlns:a16="http://schemas.microsoft.com/office/drawing/2014/main" id="{C4F44205-4A9A-4DAC-AB62-79B9D6B13CA7}"/>
            </a:ext>
          </a:extLst>
        </xdr:cNvPr>
        <xdr:cNvSpPr/>
      </xdr:nvSpPr>
      <xdr:spPr bwMode="auto">
        <a:xfrm>
          <a:off x="10293598" y="7805383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194057</xdr:colOff>
      <xdr:row>47</xdr:row>
      <xdr:rowOff>7744</xdr:rowOff>
    </xdr:from>
    <xdr:to>
      <xdr:col>15</xdr:col>
      <xdr:colOff>364145</xdr:colOff>
      <xdr:row>47</xdr:row>
      <xdr:rowOff>147871</xdr:rowOff>
    </xdr:to>
    <xdr:sp macro="" textlink="">
      <xdr:nvSpPr>
        <xdr:cNvPr id="1714" name="六角形 1713">
          <a:extLst>
            <a:ext uri="{FF2B5EF4-FFF2-40B4-BE49-F238E27FC236}">
              <a16:creationId xmlns:a16="http://schemas.microsoft.com/office/drawing/2014/main" id="{15A7D066-92BD-478D-9BE0-2DEF16E5E34F}"/>
            </a:ext>
          </a:extLst>
        </xdr:cNvPr>
        <xdr:cNvSpPr/>
      </xdr:nvSpPr>
      <xdr:spPr bwMode="auto">
        <a:xfrm>
          <a:off x="9680957" y="7886824"/>
          <a:ext cx="170088" cy="14012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59292</xdr:colOff>
      <xdr:row>39</xdr:row>
      <xdr:rowOff>83151</xdr:rowOff>
    </xdr:from>
    <xdr:to>
      <xdr:col>20</xdr:col>
      <xdr:colOff>261698</xdr:colOff>
      <xdr:row>40</xdr:row>
      <xdr:rowOff>95057</xdr:rowOff>
    </xdr:to>
    <xdr:sp macro="" textlink="">
      <xdr:nvSpPr>
        <xdr:cNvPr id="1715" name="六角形 1714">
          <a:extLst>
            <a:ext uri="{FF2B5EF4-FFF2-40B4-BE49-F238E27FC236}">
              <a16:creationId xmlns:a16="http://schemas.microsoft.com/office/drawing/2014/main" id="{BFE6252C-DBFE-47D8-81F8-839EBD69959E}"/>
            </a:ext>
          </a:extLst>
        </xdr:cNvPr>
        <xdr:cNvSpPr/>
      </xdr:nvSpPr>
      <xdr:spPr bwMode="auto">
        <a:xfrm>
          <a:off x="12708492" y="6621111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9233</xdr:colOff>
      <xdr:row>39</xdr:row>
      <xdr:rowOff>120650</xdr:rowOff>
    </xdr:from>
    <xdr:to>
      <xdr:col>18</xdr:col>
      <xdr:colOff>200174</xdr:colOff>
      <xdr:row>40</xdr:row>
      <xdr:rowOff>110612</xdr:rowOff>
    </xdr:to>
    <xdr:sp macro="" textlink="">
      <xdr:nvSpPr>
        <xdr:cNvPr id="1716" name="六角形 1715">
          <a:extLst>
            <a:ext uri="{FF2B5EF4-FFF2-40B4-BE49-F238E27FC236}">
              <a16:creationId xmlns:a16="http://schemas.microsoft.com/office/drawing/2014/main" id="{B48A7C0F-B5EA-4628-8CDD-9C4468FEAF42}"/>
            </a:ext>
          </a:extLst>
        </xdr:cNvPr>
        <xdr:cNvSpPr/>
      </xdr:nvSpPr>
      <xdr:spPr bwMode="auto">
        <a:xfrm>
          <a:off x="11393513" y="6658610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527050</xdr:colOff>
      <xdr:row>35</xdr:row>
      <xdr:rowOff>45656</xdr:rowOff>
    </xdr:from>
    <xdr:to>
      <xdr:col>20</xdr:col>
      <xdr:colOff>11906</xdr:colOff>
      <xdr:row>36</xdr:row>
      <xdr:rowOff>57562</xdr:rowOff>
    </xdr:to>
    <xdr:sp macro="" textlink="">
      <xdr:nvSpPr>
        <xdr:cNvPr id="1717" name="六角形 1716">
          <a:extLst>
            <a:ext uri="{FF2B5EF4-FFF2-40B4-BE49-F238E27FC236}">
              <a16:creationId xmlns:a16="http://schemas.microsoft.com/office/drawing/2014/main" id="{7737E9FF-C827-470F-B15E-4B92209C0B8E}"/>
            </a:ext>
          </a:extLst>
        </xdr:cNvPr>
        <xdr:cNvSpPr/>
      </xdr:nvSpPr>
      <xdr:spPr bwMode="auto">
        <a:xfrm>
          <a:off x="12543790" y="5913056"/>
          <a:ext cx="11731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190500</xdr:colOff>
      <xdr:row>36</xdr:row>
      <xdr:rowOff>44846</xdr:rowOff>
    </xdr:from>
    <xdr:to>
      <xdr:col>20</xdr:col>
      <xdr:colOff>392906</xdr:colOff>
      <xdr:row>37</xdr:row>
      <xdr:rowOff>56752</xdr:rowOff>
    </xdr:to>
    <xdr:sp macro="" textlink="">
      <xdr:nvSpPr>
        <xdr:cNvPr id="1718" name="六角形 1717">
          <a:extLst>
            <a:ext uri="{FF2B5EF4-FFF2-40B4-BE49-F238E27FC236}">
              <a16:creationId xmlns:a16="http://schemas.microsoft.com/office/drawing/2014/main" id="{BAD8F67B-CC51-486D-A9E5-9935378CDCC1}"/>
            </a:ext>
          </a:extLst>
        </xdr:cNvPr>
        <xdr:cNvSpPr/>
      </xdr:nvSpPr>
      <xdr:spPr bwMode="auto">
        <a:xfrm>
          <a:off x="12839700" y="607988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666750</xdr:colOff>
      <xdr:row>35</xdr:row>
      <xdr:rowOff>19050</xdr:rowOff>
    </xdr:from>
    <xdr:to>
      <xdr:col>18</xdr:col>
      <xdr:colOff>151606</xdr:colOff>
      <xdr:row>36</xdr:row>
      <xdr:rowOff>30956</xdr:rowOff>
    </xdr:to>
    <xdr:sp macro="" textlink="">
      <xdr:nvSpPr>
        <xdr:cNvPr id="1719" name="六角形 1718">
          <a:extLst>
            <a:ext uri="{FF2B5EF4-FFF2-40B4-BE49-F238E27FC236}">
              <a16:creationId xmlns:a16="http://schemas.microsoft.com/office/drawing/2014/main" id="{6BA492CF-CED8-4D2B-9445-0E2DBA0D2C12}"/>
            </a:ext>
          </a:extLst>
        </xdr:cNvPr>
        <xdr:cNvSpPr/>
      </xdr:nvSpPr>
      <xdr:spPr bwMode="auto">
        <a:xfrm>
          <a:off x="11380470" y="5886450"/>
          <a:ext cx="15541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241300</xdr:colOff>
      <xdr:row>36</xdr:row>
      <xdr:rowOff>114300</xdr:rowOff>
    </xdr:from>
    <xdr:to>
      <xdr:col>16</xdr:col>
      <xdr:colOff>432241</xdr:colOff>
      <xdr:row>37</xdr:row>
      <xdr:rowOff>104262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id="{74A8C98B-5260-44B9-AAD7-1B201E568560}"/>
            </a:ext>
          </a:extLst>
        </xdr:cNvPr>
        <xdr:cNvSpPr/>
      </xdr:nvSpPr>
      <xdr:spPr bwMode="auto">
        <a:xfrm>
          <a:off x="10360660" y="6149340"/>
          <a:ext cx="190941" cy="157602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201801</xdr:colOff>
      <xdr:row>40</xdr:row>
      <xdr:rowOff>11905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C3815A5C-2D36-4F32-9F87-3B65075F839C}"/>
            </a:ext>
          </a:extLst>
        </xdr:cNvPr>
        <xdr:cNvSpPr/>
      </xdr:nvSpPr>
      <xdr:spPr bwMode="auto">
        <a:xfrm>
          <a:off x="7589520" y="653796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113008</xdr:colOff>
      <xdr:row>38</xdr:row>
      <xdr:rowOff>52779</xdr:rowOff>
    </xdr:from>
    <xdr:to>
      <xdr:col>11</xdr:col>
      <xdr:colOff>314809</xdr:colOff>
      <xdr:row>39</xdr:row>
      <xdr:rowOff>64684</xdr:rowOff>
    </xdr:to>
    <xdr:sp macro="" textlink="">
      <xdr:nvSpPr>
        <xdr:cNvPr id="1722" name="六角形 1721">
          <a:extLst>
            <a:ext uri="{FF2B5EF4-FFF2-40B4-BE49-F238E27FC236}">
              <a16:creationId xmlns:a16="http://schemas.microsoft.com/office/drawing/2014/main" id="{69F1BB16-6069-42D1-B6FE-8FC151F16669}"/>
            </a:ext>
          </a:extLst>
        </xdr:cNvPr>
        <xdr:cNvSpPr/>
      </xdr:nvSpPr>
      <xdr:spPr bwMode="auto">
        <a:xfrm>
          <a:off x="7070068" y="6423099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0</xdr:colOff>
      <xdr:row>35</xdr:row>
      <xdr:rowOff>38100</xdr:rowOff>
    </xdr:from>
    <xdr:to>
      <xdr:col>12</xdr:col>
      <xdr:colOff>201801</xdr:colOff>
      <xdr:row>36</xdr:row>
      <xdr:rowOff>50005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970CF598-83B7-4F0A-83BA-228CA22DED3A}"/>
            </a:ext>
          </a:extLst>
        </xdr:cNvPr>
        <xdr:cNvSpPr/>
      </xdr:nvSpPr>
      <xdr:spPr bwMode="auto">
        <a:xfrm>
          <a:off x="7589520" y="590550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438150</xdr:colOff>
      <xdr:row>39</xdr:row>
      <xdr:rowOff>101600</xdr:rowOff>
    </xdr:from>
    <xdr:to>
      <xdr:col>13</xdr:col>
      <xdr:colOff>639951</xdr:colOff>
      <xdr:row>40</xdr:row>
      <xdr:rowOff>113505</xdr:rowOff>
    </xdr:to>
    <xdr:sp macro="" textlink="">
      <xdr:nvSpPr>
        <xdr:cNvPr id="1724" name="六角形 1723">
          <a:extLst>
            <a:ext uri="{FF2B5EF4-FFF2-40B4-BE49-F238E27FC236}">
              <a16:creationId xmlns:a16="http://schemas.microsoft.com/office/drawing/2014/main" id="{7ED9932E-C299-403A-A94A-67BADE37A54D}"/>
            </a:ext>
          </a:extLst>
        </xdr:cNvPr>
        <xdr:cNvSpPr/>
      </xdr:nvSpPr>
      <xdr:spPr bwMode="auto">
        <a:xfrm>
          <a:off x="8660130" y="6639560"/>
          <a:ext cx="19418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266700</xdr:colOff>
      <xdr:row>31</xdr:row>
      <xdr:rowOff>38100</xdr:rowOff>
    </xdr:from>
    <xdr:to>
      <xdr:col>18</xdr:col>
      <xdr:colOff>468501</xdr:colOff>
      <xdr:row>32</xdr:row>
      <xdr:rowOff>50005</xdr:rowOff>
    </xdr:to>
    <xdr:sp macro="" textlink="">
      <xdr:nvSpPr>
        <xdr:cNvPr id="1725" name="六角形 1724">
          <a:extLst>
            <a:ext uri="{FF2B5EF4-FFF2-40B4-BE49-F238E27FC236}">
              <a16:creationId xmlns:a16="http://schemas.microsoft.com/office/drawing/2014/main" id="{BDCA17F5-2219-466A-9783-3863F5245222}"/>
            </a:ext>
          </a:extLst>
        </xdr:cNvPr>
        <xdr:cNvSpPr/>
      </xdr:nvSpPr>
      <xdr:spPr bwMode="auto">
        <a:xfrm>
          <a:off x="11650980" y="523494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495300</xdr:colOff>
      <xdr:row>28</xdr:row>
      <xdr:rowOff>25400</xdr:rowOff>
    </xdr:from>
    <xdr:to>
      <xdr:col>19</xdr:col>
      <xdr:colOff>697101</xdr:colOff>
      <xdr:row>29</xdr:row>
      <xdr:rowOff>37305</xdr:rowOff>
    </xdr:to>
    <xdr:sp macro="" textlink="">
      <xdr:nvSpPr>
        <xdr:cNvPr id="1726" name="六角形 1725">
          <a:extLst>
            <a:ext uri="{FF2B5EF4-FFF2-40B4-BE49-F238E27FC236}">
              <a16:creationId xmlns:a16="http://schemas.microsoft.com/office/drawing/2014/main" id="{78247C0B-EBD7-4FB9-A46D-D0C2BF391CD0}"/>
            </a:ext>
          </a:extLst>
        </xdr:cNvPr>
        <xdr:cNvSpPr/>
      </xdr:nvSpPr>
      <xdr:spPr bwMode="auto">
        <a:xfrm>
          <a:off x="12512040" y="4719320"/>
          <a:ext cx="14084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596900</xdr:colOff>
      <xdr:row>25</xdr:row>
      <xdr:rowOff>146050</xdr:rowOff>
    </xdr:from>
    <xdr:to>
      <xdr:col>16</xdr:col>
      <xdr:colOff>81151</xdr:colOff>
      <xdr:row>26</xdr:row>
      <xdr:rowOff>157955</xdr:rowOff>
    </xdr:to>
    <xdr:sp macro="" textlink="">
      <xdr:nvSpPr>
        <xdr:cNvPr id="1727" name="六角形 1726">
          <a:extLst>
            <a:ext uri="{FF2B5EF4-FFF2-40B4-BE49-F238E27FC236}">
              <a16:creationId xmlns:a16="http://schemas.microsoft.com/office/drawing/2014/main" id="{2B6B94EC-B552-4708-8DB7-971EB01885C8}"/>
            </a:ext>
          </a:extLst>
        </xdr:cNvPr>
        <xdr:cNvSpPr/>
      </xdr:nvSpPr>
      <xdr:spPr bwMode="auto">
        <a:xfrm>
          <a:off x="10083800" y="4337050"/>
          <a:ext cx="11671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387350</xdr:colOff>
      <xdr:row>28</xdr:row>
      <xdr:rowOff>146050</xdr:rowOff>
    </xdr:from>
    <xdr:to>
      <xdr:col>18</xdr:col>
      <xdr:colOff>546100</xdr:colOff>
      <xdr:row>29</xdr:row>
      <xdr:rowOff>115812</xdr:rowOff>
    </xdr:to>
    <xdr:sp macro="" textlink="">
      <xdr:nvSpPr>
        <xdr:cNvPr id="1728" name="六角形 1727">
          <a:extLst>
            <a:ext uri="{FF2B5EF4-FFF2-40B4-BE49-F238E27FC236}">
              <a16:creationId xmlns:a16="http://schemas.microsoft.com/office/drawing/2014/main" id="{12746BBA-08D7-485A-916D-29BAD0613A8D}"/>
            </a:ext>
          </a:extLst>
        </xdr:cNvPr>
        <xdr:cNvSpPr/>
      </xdr:nvSpPr>
      <xdr:spPr bwMode="auto">
        <a:xfrm>
          <a:off x="11771630" y="4839970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685800</xdr:colOff>
      <xdr:row>30</xdr:row>
      <xdr:rowOff>38100</xdr:rowOff>
    </xdr:from>
    <xdr:to>
      <xdr:col>18</xdr:col>
      <xdr:colOff>127000</xdr:colOff>
      <xdr:row>31</xdr:row>
      <xdr:rowOff>7862</xdr:rowOff>
    </xdr:to>
    <xdr:sp macro="" textlink="">
      <xdr:nvSpPr>
        <xdr:cNvPr id="1729" name="六角形 1728">
          <a:extLst>
            <a:ext uri="{FF2B5EF4-FFF2-40B4-BE49-F238E27FC236}">
              <a16:creationId xmlns:a16="http://schemas.microsoft.com/office/drawing/2014/main" id="{42291FF8-9717-498D-8FE7-D288261F7D3C}"/>
            </a:ext>
          </a:extLst>
        </xdr:cNvPr>
        <xdr:cNvSpPr/>
      </xdr:nvSpPr>
      <xdr:spPr bwMode="auto">
        <a:xfrm>
          <a:off x="11384280" y="5067300"/>
          <a:ext cx="12700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363361</xdr:colOff>
      <xdr:row>12</xdr:row>
      <xdr:rowOff>162278</xdr:rowOff>
    </xdr:from>
    <xdr:to>
      <xdr:col>20</xdr:col>
      <xdr:colOff>541010</xdr:colOff>
      <xdr:row>13</xdr:row>
      <xdr:rowOff>154718</xdr:rowOff>
    </xdr:to>
    <xdr:sp macro="" textlink="">
      <xdr:nvSpPr>
        <xdr:cNvPr id="1730" name="六角形 1729">
          <a:extLst>
            <a:ext uri="{FF2B5EF4-FFF2-40B4-BE49-F238E27FC236}">
              <a16:creationId xmlns:a16="http://schemas.microsoft.com/office/drawing/2014/main" id="{1F61F031-E4D0-45A7-BAB6-68063A66E9DE}"/>
            </a:ext>
          </a:extLst>
        </xdr:cNvPr>
        <xdr:cNvSpPr/>
      </xdr:nvSpPr>
      <xdr:spPr bwMode="auto">
        <a:xfrm>
          <a:off x="13012561" y="2173958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507997</xdr:colOff>
      <xdr:row>22</xdr:row>
      <xdr:rowOff>104593</xdr:rowOff>
    </xdr:from>
    <xdr:to>
      <xdr:col>11</xdr:col>
      <xdr:colOff>685646</xdr:colOff>
      <xdr:row>23</xdr:row>
      <xdr:rowOff>97034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44DB02A7-CE8C-4A2E-975A-FACD76533351}"/>
            </a:ext>
          </a:extLst>
        </xdr:cNvPr>
        <xdr:cNvSpPr/>
      </xdr:nvSpPr>
      <xdr:spPr bwMode="auto">
        <a:xfrm>
          <a:off x="7465057" y="3792673"/>
          <a:ext cx="12430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343647</xdr:colOff>
      <xdr:row>23</xdr:row>
      <xdr:rowOff>93382</xdr:rowOff>
    </xdr:from>
    <xdr:to>
      <xdr:col>13</xdr:col>
      <xdr:colOff>571851</xdr:colOff>
      <xdr:row>24</xdr:row>
      <xdr:rowOff>117195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C8AE3FE4-57D1-467B-8EAE-154A9A834E64}"/>
            </a:ext>
          </a:extLst>
        </xdr:cNvPr>
        <xdr:cNvSpPr/>
      </xdr:nvSpPr>
      <xdr:spPr bwMode="auto">
        <a:xfrm>
          <a:off x="8565627" y="3949102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112059</xdr:colOff>
      <xdr:row>30</xdr:row>
      <xdr:rowOff>164352</xdr:rowOff>
    </xdr:from>
    <xdr:to>
      <xdr:col>12</xdr:col>
      <xdr:colOff>289708</xdr:colOff>
      <xdr:row>31</xdr:row>
      <xdr:rowOff>156793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id="{7EE95235-0765-4A80-839C-3889E5DFA1AF}"/>
            </a:ext>
          </a:extLst>
        </xdr:cNvPr>
        <xdr:cNvSpPr/>
      </xdr:nvSpPr>
      <xdr:spPr bwMode="auto">
        <a:xfrm>
          <a:off x="7701579" y="5193552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564038</xdr:colOff>
      <xdr:row>29</xdr:row>
      <xdr:rowOff>70967</xdr:rowOff>
    </xdr:from>
    <xdr:to>
      <xdr:col>12</xdr:col>
      <xdr:colOff>24510</xdr:colOff>
      <xdr:row>30</xdr:row>
      <xdr:rowOff>63407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3DE78FD7-6C27-42EA-939E-8B253BC6EF88}"/>
            </a:ext>
          </a:extLst>
        </xdr:cNvPr>
        <xdr:cNvSpPr/>
      </xdr:nvSpPr>
      <xdr:spPr bwMode="auto">
        <a:xfrm>
          <a:off x="7521098" y="4932527"/>
          <a:ext cx="92932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153147</xdr:colOff>
      <xdr:row>28</xdr:row>
      <xdr:rowOff>134471</xdr:rowOff>
    </xdr:from>
    <xdr:to>
      <xdr:col>14</xdr:col>
      <xdr:colOff>323235</xdr:colOff>
      <xdr:row>29</xdr:row>
      <xdr:rowOff>104232</xdr:rowOff>
    </xdr:to>
    <xdr:sp macro="" textlink="">
      <xdr:nvSpPr>
        <xdr:cNvPr id="1735" name="六角形 1734">
          <a:extLst>
            <a:ext uri="{FF2B5EF4-FFF2-40B4-BE49-F238E27FC236}">
              <a16:creationId xmlns:a16="http://schemas.microsoft.com/office/drawing/2014/main" id="{247F84A1-8739-4F5D-8028-A8AF2C15AA8E}"/>
            </a:ext>
          </a:extLst>
        </xdr:cNvPr>
        <xdr:cNvSpPr/>
      </xdr:nvSpPr>
      <xdr:spPr bwMode="auto">
        <a:xfrm>
          <a:off x="9007587" y="4828391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295224</xdr:colOff>
      <xdr:row>28</xdr:row>
      <xdr:rowOff>170622</xdr:rowOff>
    </xdr:from>
    <xdr:to>
      <xdr:col>12</xdr:col>
      <xdr:colOff>465312</xdr:colOff>
      <xdr:row>29</xdr:row>
      <xdr:rowOff>140383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id="{9B574D8F-BB33-42F4-AC26-0B8A679DC358}"/>
            </a:ext>
          </a:extLst>
        </xdr:cNvPr>
        <xdr:cNvSpPr/>
      </xdr:nvSpPr>
      <xdr:spPr bwMode="auto">
        <a:xfrm>
          <a:off x="7884744" y="4864542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7468</xdr:colOff>
      <xdr:row>33</xdr:row>
      <xdr:rowOff>18675</xdr:rowOff>
    </xdr:from>
    <xdr:to>
      <xdr:col>15</xdr:col>
      <xdr:colOff>177558</xdr:colOff>
      <xdr:row>33</xdr:row>
      <xdr:rowOff>154747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id="{AC631348-12F6-456B-81F5-18F0E06839E2}"/>
            </a:ext>
          </a:extLst>
        </xdr:cNvPr>
        <xdr:cNvSpPr/>
      </xdr:nvSpPr>
      <xdr:spPr bwMode="auto">
        <a:xfrm>
          <a:off x="9494368" y="555079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50526</xdr:colOff>
      <xdr:row>35</xdr:row>
      <xdr:rowOff>54694</xdr:rowOff>
    </xdr:from>
    <xdr:to>
      <xdr:col>15</xdr:col>
      <xdr:colOff>213298</xdr:colOff>
      <xdr:row>35</xdr:row>
      <xdr:rowOff>162183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B3A9629D-5CA1-4B48-81E1-BC3C07063DBD}"/>
            </a:ext>
          </a:extLst>
        </xdr:cNvPr>
        <xdr:cNvSpPr/>
      </xdr:nvSpPr>
      <xdr:spPr bwMode="auto">
        <a:xfrm>
          <a:off x="9537426" y="5922094"/>
          <a:ext cx="162772" cy="107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209835</xdr:colOff>
      <xdr:row>35</xdr:row>
      <xdr:rowOff>54681</xdr:rowOff>
    </xdr:from>
    <xdr:to>
      <xdr:col>15</xdr:col>
      <xdr:colOff>372626</xdr:colOff>
      <xdr:row>35</xdr:row>
      <xdr:rowOff>168214</xdr:rowOff>
    </xdr:to>
    <xdr:sp macro="" textlink="">
      <xdr:nvSpPr>
        <xdr:cNvPr id="1739" name="六角形 1738">
          <a:extLst>
            <a:ext uri="{FF2B5EF4-FFF2-40B4-BE49-F238E27FC236}">
              <a16:creationId xmlns:a16="http://schemas.microsoft.com/office/drawing/2014/main" id="{5A3B5307-7C6A-4C0C-BCA6-FE2AB8C82473}"/>
            </a:ext>
          </a:extLst>
        </xdr:cNvPr>
        <xdr:cNvSpPr/>
      </xdr:nvSpPr>
      <xdr:spPr bwMode="auto">
        <a:xfrm>
          <a:off x="9696735" y="5922081"/>
          <a:ext cx="162791" cy="113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8594</xdr:colOff>
      <xdr:row>35</xdr:row>
      <xdr:rowOff>152778</xdr:rowOff>
    </xdr:from>
    <xdr:ext cx="226097" cy="134697"/>
    <xdr:sp macro="" textlink="">
      <xdr:nvSpPr>
        <xdr:cNvPr id="1740" name="Text Box 398">
          <a:extLst>
            <a:ext uri="{FF2B5EF4-FFF2-40B4-BE49-F238E27FC236}">
              <a16:creationId xmlns:a16="http://schemas.microsoft.com/office/drawing/2014/main" id="{FD4E98DE-32A4-4A3B-B8E1-FAFBA72A8136}"/>
            </a:ext>
          </a:extLst>
        </xdr:cNvPr>
        <xdr:cNvSpPr txBox="1">
          <a:spLocks noChangeArrowheads="1"/>
        </xdr:cNvSpPr>
      </xdr:nvSpPr>
      <xdr:spPr bwMode="auto">
        <a:xfrm>
          <a:off x="9495494" y="6020178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oneCellAnchor>
    <xdr:from>
      <xdr:col>13</xdr:col>
      <xdr:colOff>512237</xdr:colOff>
      <xdr:row>20</xdr:row>
      <xdr:rowOff>81877</xdr:rowOff>
    </xdr:from>
    <xdr:ext cx="193871" cy="176638"/>
    <xdr:pic>
      <xdr:nvPicPr>
        <xdr:cNvPr id="1741" name="図 1740">
          <a:extLst>
            <a:ext uri="{FF2B5EF4-FFF2-40B4-BE49-F238E27FC236}">
              <a16:creationId xmlns:a16="http://schemas.microsoft.com/office/drawing/2014/main" id="{A662F7FA-42DB-4337-AB83-64460AA2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734217" y="3434677"/>
          <a:ext cx="193871" cy="176638"/>
        </a:xfrm>
        <a:prstGeom prst="rect">
          <a:avLst/>
        </a:prstGeom>
      </xdr:spPr>
    </xdr:pic>
    <xdr:clientData/>
  </xdr:oneCellAnchor>
  <xdr:twoCellAnchor>
    <xdr:from>
      <xdr:col>13</xdr:col>
      <xdr:colOff>299008</xdr:colOff>
      <xdr:row>21</xdr:row>
      <xdr:rowOff>2901</xdr:rowOff>
    </xdr:from>
    <xdr:to>
      <xdr:col>13</xdr:col>
      <xdr:colOff>611767</xdr:colOff>
      <xdr:row>24</xdr:row>
      <xdr:rowOff>147136</xdr:rowOff>
    </xdr:to>
    <xdr:sp macro="" textlink="">
      <xdr:nvSpPr>
        <xdr:cNvPr id="1742" name="Freeform 544">
          <a:extLst>
            <a:ext uri="{FF2B5EF4-FFF2-40B4-BE49-F238E27FC236}">
              <a16:creationId xmlns:a16="http://schemas.microsoft.com/office/drawing/2014/main" id="{6482258D-FAA5-46A9-AA2B-F02E9725243E}"/>
            </a:ext>
          </a:extLst>
        </xdr:cNvPr>
        <xdr:cNvSpPr>
          <a:spLocks/>
        </xdr:cNvSpPr>
      </xdr:nvSpPr>
      <xdr:spPr bwMode="auto">
        <a:xfrm flipH="1">
          <a:off x="8520988" y="3523341"/>
          <a:ext cx="312759" cy="647155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605821</xdr:colOff>
      <xdr:row>19</xdr:row>
      <xdr:rowOff>56182</xdr:rowOff>
    </xdr:from>
    <xdr:to>
      <xdr:col>14</xdr:col>
      <xdr:colOff>189528</xdr:colOff>
      <xdr:row>21</xdr:row>
      <xdr:rowOff>8903</xdr:rowOff>
    </xdr:to>
    <xdr:sp macro="" textlink="">
      <xdr:nvSpPr>
        <xdr:cNvPr id="1743" name="Freeform 539">
          <a:extLst>
            <a:ext uri="{FF2B5EF4-FFF2-40B4-BE49-F238E27FC236}">
              <a16:creationId xmlns:a16="http://schemas.microsoft.com/office/drawing/2014/main" id="{DB86E843-6C2B-4ABA-9723-972385A2D49F}"/>
            </a:ext>
          </a:extLst>
        </xdr:cNvPr>
        <xdr:cNvSpPr>
          <a:spLocks/>
        </xdr:cNvSpPr>
      </xdr:nvSpPr>
      <xdr:spPr bwMode="auto">
        <a:xfrm>
          <a:off x="8827801" y="3241342"/>
          <a:ext cx="216167" cy="288001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  <a:gd name="connsiteX0" fmla="*/ 0 w 13285"/>
            <a:gd name="connsiteY0" fmla="*/ 12131 h 12131"/>
            <a:gd name="connsiteX1" fmla="*/ 13285 w 13285"/>
            <a:gd name="connsiteY1" fmla="*/ 0 h 12131"/>
            <a:gd name="connsiteX0" fmla="*/ 0 w 12705"/>
            <a:gd name="connsiteY0" fmla="*/ 17104 h 17104"/>
            <a:gd name="connsiteX1" fmla="*/ 12705 w 12705"/>
            <a:gd name="connsiteY1" fmla="*/ 0 h 17104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567"/>
            <a:gd name="connsiteY0" fmla="*/ 28166 h 28166"/>
            <a:gd name="connsiteX1" fmla="*/ 15567 w 15567"/>
            <a:gd name="connsiteY1" fmla="*/ 0 h 28166"/>
            <a:gd name="connsiteX0" fmla="*/ 0 w 15567"/>
            <a:gd name="connsiteY0" fmla="*/ 28166 h 28166"/>
            <a:gd name="connsiteX1" fmla="*/ 15567 w 15567"/>
            <a:gd name="connsiteY1" fmla="*/ 0 h 28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67" h="28166">
              <a:moveTo>
                <a:pt x="0" y="28166"/>
              </a:moveTo>
              <a:cubicBezTo>
                <a:pt x="1487" y="21769"/>
                <a:pt x="13157" y="5376"/>
                <a:pt x="155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540746</xdr:colOff>
      <xdr:row>21</xdr:row>
      <xdr:rowOff>76755</xdr:rowOff>
    </xdr:from>
    <xdr:to>
      <xdr:col>13</xdr:col>
      <xdr:colOff>674096</xdr:colOff>
      <xdr:row>22</xdr:row>
      <xdr:rowOff>32061</xdr:rowOff>
    </xdr:to>
    <xdr:sp macro="" textlink="">
      <xdr:nvSpPr>
        <xdr:cNvPr id="1744" name="AutoShape 538">
          <a:extLst>
            <a:ext uri="{FF2B5EF4-FFF2-40B4-BE49-F238E27FC236}">
              <a16:creationId xmlns:a16="http://schemas.microsoft.com/office/drawing/2014/main" id="{9D57C041-ECBC-400C-877D-B9FF40A490AD}"/>
            </a:ext>
          </a:extLst>
        </xdr:cNvPr>
        <xdr:cNvSpPr>
          <a:spLocks noChangeArrowheads="1"/>
        </xdr:cNvSpPr>
      </xdr:nvSpPr>
      <xdr:spPr bwMode="auto">
        <a:xfrm>
          <a:off x="8762726" y="3597195"/>
          <a:ext cx="95250" cy="1229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490645</xdr:colOff>
      <xdr:row>20</xdr:row>
      <xdr:rowOff>116781</xdr:rowOff>
    </xdr:from>
    <xdr:to>
      <xdr:col>14</xdr:col>
      <xdr:colOff>21045</xdr:colOff>
      <xdr:row>21</xdr:row>
      <xdr:rowOff>44454</xdr:rowOff>
    </xdr:to>
    <xdr:sp macro="" textlink="">
      <xdr:nvSpPr>
        <xdr:cNvPr id="1745" name="Text Box 1137">
          <a:extLst>
            <a:ext uri="{FF2B5EF4-FFF2-40B4-BE49-F238E27FC236}">
              <a16:creationId xmlns:a16="http://schemas.microsoft.com/office/drawing/2014/main" id="{B9F85BB5-9A64-41C1-8486-474BCDE143B5}"/>
            </a:ext>
          </a:extLst>
        </xdr:cNvPr>
        <xdr:cNvSpPr txBox="1">
          <a:spLocks noChangeArrowheads="1"/>
        </xdr:cNvSpPr>
      </xdr:nvSpPr>
      <xdr:spPr bwMode="auto">
        <a:xfrm rot="600000">
          <a:off x="8712625" y="3469581"/>
          <a:ext cx="162860" cy="95313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37970 w 178103"/>
            <a:gd name="connsiteY3" fmla="*/ 147799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6857 w 178103"/>
            <a:gd name="connsiteY3" fmla="*/ 154483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4978 w 178103"/>
            <a:gd name="connsiteY3" fmla="*/ 165836 h 192156"/>
            <a:gd name="connsiteX4" fmla="*/ 0 w 178103"/>
            <a:gd name="connsiteY4" fmla="*/ 23906 h 192156"/>
            <a:gd name="connsiteX0" fmla="*/ 0 w 178103"/>
            <a:gd name="connsiteY0" fmla="*/ 23906 h 165836"/>
            <a:gd name="connsiteX1" fmla="*/ 178103 w 178103"/>
            <a:gd name="connsiteY1" fmla="*/ 0 h 165836"/>
            <a:gd name="connsiteX2" fmla="*/ 170593 w 178103"/>
            <a:gd name="connsiteY2" fmla="*/ 130322 h 165836"/>
            <a:gd name="connsiteX3" fmla="*/ 14978 w 178103"/>
            <a:gd name="connsiteY3" fmla="*/ 165836 h 165836"/>
            <a:gd name="connsiteX4" fmla="*/ 0 w 178103"/>
            <a:gd name="connsiteY4" fmla="*/ 23906 h 165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8103" h="165836">
              <a:moveTo>
                <a:pt x="0" y="23906"/>
              </a:moveTo>
              <a:lnTo>
                <a:pt x="178103" y="0"/>
              </a:lnTo>
              <a:lnTo>
                <a:pt x="170593" y="130322"/>
              </a:lnTo>
              <a:lnTo>
                <a:pt x="14978" y="165836"/>
              </a:lnTo>
              <a:lnTo>
                <a:pt x="0" y="23906"/>
              </a:lnTo>
              <a:close/>
            </a:path>
          </a:pathLst>
        </a:custGeom>
        <a:solidFill>
          <a:schemeClr val="bg1">
            <a:alpha val="66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392715</xdr:colOff>
      <xdr:row>21</xdr:row>
      <xdr:rowOff>5351</xdr:rowOff>
    </xdr:from>
    <xdr:to>
      <xdr:col>13</xdr:col>
      <xdr:colOff>586839</xdr:colOff>
      <xdr:row>23</xdr:row>
      <xdr:rowOff>84060</xdr:rowOff>
    </xdr:to>
    <xdr:sp macro="" textlink="">
      <xdr:nvSpPr>
        <xdr:cNvPr id="1746" name="AutoShape 1653">
          <a:extLst>
            <a:ext uri="{FF2B5EF4-FFF2-40B4-BE49-F238E27FC236}">
              <a16:creationId xmlns:a16="http://schemas.microsoft.com/office/drawing/2014/main" id="{599AE538-B138-4B41-AE22-235FF55B50E2}"/>
            </a:ext>
          </a:extLst>
        </xdr:cNvPr>
        <xdr:cNvSpPr>
          <a:spLocks/>
        </xdr:cNvSpPr>
      </xdr:nvSpPr>
      <xdr:spPr bwMode="auto">
        <a:xfrm flipH="1">
          <a:off x="8614695" y="3525791"/>
          <a:ext cx="194124" cy="4139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10598</xdr:colOff>
      <xdr:row>20</xdr:row>
      <xdr:rowOff>93712</xdr:rowOff>
    </xdr:from>
    <xdr:to>
      <xdr:col>14</xdr:col>
      <xdr:colOff>686855</xdr:colOff>
      <xdr:row>21</xdr:row>
      <xdr:rowOff>90498</xdr:rowOff>
    </xdr:to>
    <xdr:sp macro="" textlink="">
      <xdr:nvSpPr>
        <xdr:cNvPr id="1747" name="Line 428">
          <a:extLst>
            <a:ext uri="{FF2B5EF4-FFF2-40B4-BE49-F238E27FC236}">
              <a16:creationId xmlns:a16="http://schemas.microsoft.com/office/drawing/2014/main" id="{5EA58CDF-E5A2-4B9F-AB78-64ED386CBA9F}"/>
            </a:ext>
          </a:extLst>
        </xdr:cNvPr>
        <xdr:cNvSpPr>
          <a:spLocks noChangeShapeType="1"/>
        </xdr:cNvSpPr>
      </xdr:nvSpPr>
      <xdr:spPr bwMode="auto">
        <a:xfrm>
          <a:off x="8232578" y="3446512"/>
          <a:ext cx="1255377" cy="164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45206</xdr:colOff>
      <xdr:row>20</xdr:row>
      <xdr:rowOff>60644</xdr:rowOff>
    </xdr:from>
    <xdr:ext cx="202730" cy="103458"/>
    <xdr:sp macro="" textlink="">
      <xdr:nvSpPr>
        <xdr:cNvPr id="1748" name="Text Box 941">
          <a:extLst>
            <a:ext uri="{FF2B5EF4-FFF2-40B4-BE49-F238E27FC236}">
              <a16:creationId xmlns:a16="http://schemas.microsoft.com/office/drawing/2014/main" id="{9EAE62D1-F5FD-4134-90F8-1601E9418955}"/>
            </a:ext>
          </a:extLst>
        </xdr:cNvPr>
        <xdr:cNvSpPr txBox="1">
          <a:spLocks noChangeArrowheads="1"/>
        </xdr:cNvSpPr>
      </xdr:nvSpPr>
      <xdr:spPr bwMode="auto">
        <a:xfrm>
          <a:off x="8267186" y="3413444"/>
          <a:ext cx="202730" cy="1034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twoCellAnchor>
    <xdr:from>
      <xdr:col>13</xdr:col>
      <xdr:colOff>266720</xdr:colOff>
      <xdr:row>21</xdr:row>
      <xdr:rowOff>59368</xdr:rowOff>
    </xdr:from>
    <xdr:to>
      <xdr:col>15</xdr:col>
      <xdr:colOff>6351</xdr:colOff>
      <xdr:row>22</xdr:row>
      <xdr:rowOff>15343</xdr:rowOff>
    </xdr:to>
    <xdr:sp macro="" textlink="">
      <xdr:nvSpPr>
        <xdr:cNvPr id="1749" name="Freeform 988">
          <a:extLst>
            <a:ext uri="{FF2B5EF4-FFF2-40B4-BE49-F238E27FC236}">
              <a16:creationId xmlns:a16="http://schemas.microsoft.com/office/drawing/2014/main" id="{A7442974-65A7-4748-AB82-0241F46C60E6}"/>
            </a:ext>
          </a:extLst>
        </xdr:cNvPr>
        <xdr:cNvSpPr>
          <a:spLocks/>
        </xdr:cNvSpPr>
      </xdr:nvSpPr>
      <xdr:spPr bwMode="auto">
        <a:xfrm rot="400176" flipV="1">
          <a:off x="8488700" y="3579808"/>
          <a:ext cx="1004551" cy="12361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58"/>
            <a:gd name="connsiteY0" fmla="*/ 0 h 10000"/>
            <a:gd name="connsiteX1" fmla="*/ 1023 w 9958"/>
            <a:gd name="connsiteY1" fmla="*/ 9748 h 10000"/>
            <a:gd name="connsiteX2" fmla="*/ 8000 w 9958"/>
            <a:gd name="connsiteY2" fmla="*/ 10000 h 10000"/>
            <a:gd name="connsiteX3" fmla="*/ 9958 w 9958"/>
            <a:gd name="connsiteY3" fmla="*/ 9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8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291" y="10541"/>
                <a:pt x="9958" y="9137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10852</xdr:colOff>
      <xdr:row>18</xdr:row>
      <xdr:rowOff>120348</xdr:rowOff>
    </xdr:from>
    <xdr:to>
      <xdr:col>14</xdr:col>
      <xdr:colOff>165245</xdr:colOff>
      <xdr:row>19</xdr:row>
      <xdr:rowOff>58768</xdr:rowOff>
    </xdr:to>
    <xdr:sp macro="" textlink="">
      <xdr:nvSpPr>
        <xdr:cNvPr id="1750" name="六角形 1749">
          <a:extLst>
            <a:ext uri="{FF2B5EF4-FFF2-40B4-BE49-F238E27FC236}">
              <a16:creationId xmlns:a16="http://schemas.microsoft.com/office/drawing/2014/main" id="{F52542C4-7C81-40C6-98E9-AEEB1708DCC5}"/>
            </a:ext>
          </a:extLst>
        </xdr:cNvPr>
        <xdr:cNvSpPr/>
      </xdr:nvSpPr>
      <xdr:spPr bwMode="auto">
        <a:xfrm>
          <a:off x="8865292" y="3137868"/>
          <a:ext cx="154393" cy="1060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212245</xdr:colOff>
      <xdr:row>20</xdr:row>
      <xdr:rowOff>57415</xdr:rowOff>
    </xdr:from>
    <xdr:to>
      <xdr:col>14</xdr:col>
      <xdr:colOff>714204</xdr:colOff>
      <xdr:row>20</xdr:row>
      <xdr:rowOff>149438</xdr:rowOff>
    </xdr:to>
    <xdr:sp macro="" textlink="">
      <xdr:nvSpPr>
        <xdr:cNvPr id="1751" name="Freeform 988">
          <a:extLst>
            <a:ext uri="{FF2B5EF4-FFF2-40B4-BE49-F238E27FC236}">
              <a16:creationId xmlns:a16="http://schemas.microsoft.com/office/drawing/2014/main" id="{23F69073-667C-47D9-BBBF-E3B59C3701D3}"/>
            </a:ext>
          </a:extLst>
        </xdr:cNvPr>
        <xdr:cNvSpPr>
          <a:spLocks/>
        </xdr:cNvSpPr>
      </xdr:nvSpPr>
      <xdr:spPr bwMode="auto">
        <a:xfrm rot="400176">
          <a:off x="8434225" y="3410215"/>
          <a:ext cx="1050599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10037"/>
            <a:gd name="connsiteY0" fmla="*/ 0 h 10377"/>
            <a:gd name="connsiteX1" fmla="*/ 1023 w 10037"/>
            <a:gd name="connsiteY1" fmla="*/ 9748 h 10377"/>
            <a:gd name="connsiteX2" fmla="*/ 8000 w 10037"/>
            <a:gd name="connsiteY2" fmla="*/ 10000 h 10377"/>
            <a:gd name="connsiteX3" fmla="*/ 10037 w 10037"/>
            <a:gd name="connsiteY3" fmla="*/ 9968 h 10377"/>
            <a:gd name="connsiteX0" fmla="*/ 0 w 10026"/>
            <a:gd name="connsiteY0" fmla="*/ 0 h 10000"/>
            <a:gd name="connsiteX1" fmla="*/ 1023 w 10026"/>
            <a:gd name="connsiteY1" fmla="*/ 9748 h 10000"/>
            <a:gd name="connsiteX2" fmla="*/ 8000 w 10026"/>
            <a:gd name="connsiteY2" fmla="*/ 10000 h 10000"/>
            <a:gd name="connsiteX3" fmla="*/ 10026 w 10026"/>
            <a:gd name="connsiteY3" fmla="*/ 871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359" y="10118"/>
                <a:pt x="10026" y="871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640614</xdr:colOff>
      <xdr:row>20</xdr:row>
      <xdr:rowOff>100375</xdr:rowOff>
    </xdr:from>
    <xdr:to>
      <xdr:col>14</xdr:col>
      <xdr:colOff>604024</xdr:colOff>
      <xdr:row>21</xdr:row>
      <xdr:rowOff>54206</xdr:rowOff>
    </xdr:to>
    <xdr:sp macro="" textlink="">
      <xdr:nvSpPr>
        <xdr:cNvPr id="1752" name="Line 428">
          <a:extLst>
            <a:ext uri="{FF2B5EF4-FFF2-40B4-BE49-F238E27FC236}">
              <a16:creationId xmlns:a16="http://schemas.microsoft.com/office/drawing/2014/main" id="{175388FA-C78A-4782-94BE-5D6E5F52FFC7}"/>
            </a:ext>
          </a:extLst>
        </xdr:cNvPr>
        <xdr:cNvSpPr>
          <a:spLocks noChangeShapeType="1"/>
        </xdr:cNvSpPr>
      </xdr:nvSpPr>
      <xdr:spPr bwMode="auto">
        <a:xfrm>
          <a:off x="8854974" y="3453175"/>
          <a:ext cx="603490" cy="1214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611768</xdr:colOff>
      <xdr:row>21</xdr:row>
      <xdr:rowOff>65823</xdr:rowOff>
    </xdr:from>
    <xdr:to>
      <xdr:col>14</xdr:col>
      <xdr:colOff>592408</xdr:colOff>
      <xdr:row>21</xdr:row>
      <xdr:rowOff>100671</xdr:rowOff>
    </xdr:to>
    <xdr:sp macro="" textlink="">
      <xdr:nvSpPr>
        <xdr:cNvPr id="1753" name="Line 428">
          <a:extLst>
            <a:ext uri="{FF2B5EF4-FFF2-40B4-BE49-F238E27FC236}">
              <a16:creationId xmlns:a16="http://schemas.microsoft.com/office/drawing/2014/main" id="{B9A628CF-BEDA-478F-96C5-5388B2B2C9CA}"/>
            </a:ext>
          </a:extLst>
        </xdr:cNvPr>
        <xdr:cNvSpPr>
          <a:spLocks noChangeShapeType="1"/>
        </xdr:cNvSpPr>
      </xdr:nvSpPr>
      <xdr:spPr bwMode="auto">
        <a:xfrm>
          <a:off x="8833748" y="3586263"/>
          <a:ext cx="613100" cy="34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183134</xdr:colOff>
      <xdr:row>20</xdr:row>
      <xdr:rowOff>167561</xdr:rowOff>
    </xdr:from>
    <xdr:ext cx="336652" cy="282454"/>
    <xdr:grpSp>
      <xdr:nvGrpSpPr>
        <xdr:cNvPr id="1754" name="Group 6672">
          <a:extLst>
            <a:ext uri="{FF2B5EF4-FFF2-40B4-BE49-F238E27FC236}">
              <a16:creationId xmlns:a16="http://schemas.microsoft.com/office/drawing/2014/main" id="{2F8EABC1-BAAF-4004-B890-0491D89DDEA5}"/>
            </a:ext>
          </a:extLst>
        </xdr:cNvPr>
        <xdr:cNvGrpSpPr>
          <a:grpSpLocks/>
        </xdr:cNvGrpSpPr>
      </xdr:nvGrpSpPr>
      <xdr:grpSpPr bwMode="auto">
        <a:xfrm>
          <a:off x="9437747" y="3731755"/>
          <a:ext cx="336652" cy="282454"/>
          <a:chOff x="536" y="110"/>
          <a:chExt cx="46" cy="44"/>
        </a:xfrm>
      </xdr:grpSpPr>
      <xdr:pic>
        <xdr:nvPicPr>
          <xdr:cNvPr id="1755" name="Picture 6673" descr="route2">
            <a:extLst>
              <a:ext uri="{FF2B5EF4-FFF2-40B4-BE49-F238E27FC236}">
                <a16:creationId xmlns:a16="http://schemas.microsoft.com/office/drawing/2014/main" id="{1F252D90-E79F-3D55-4A54-6072F7D3D2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6" name="Text Box 6674">
            <a:extLst>
              <a:ext uri="{FF2B5EF4-FFF2-40B4-BE49-F238E27FC236}">
                <a16:creationId xmlns:a16="http://schemas.microsoft.com/office/drawing/2014/main" id="{DFA022D0-FE95-7BFE-4AC8-11D819D49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2</xdr:col>
      <xdr:colOff>706227</xdr:colOff>
      <xdr:row>54</xdr:row>
      <xdr:rowOff>40017</xdr:rowOff>
    </xdr:from>
    <xdr:to>
      <xdr:col>4</xdr:col>
      <xdr:colOff>407623</xdr:colOff>
      <xdr:row>54</xdr:row>
      <xdr:rowOff>165235</xdr:rowOff>
    </xdr:to>
    <xdr:sp macro="" textlink="">
      <xdr:nvSpPr>
        <xdr:cNvPr id="1757" name="Freeform 987">
          <a:extLst>
            <a:ext uri="{FF2B5EF4-FFF2-40B4-BE49-F238E27FC236}">
              <a16:creationId xmlns:a16="http://schemas.microsoft.com/office/drawing/2014/main" id="{FA934DD6-C10A-429A-A041-B482FA7A2B3C}"/>
            </a:ext>
          </a:extLst>
        </xdr:cNvPr>
        <xdr:cNvSpPr>
          <a:spLocks/>
        </xdr:cNvSpPr>
      </xdr:nvSpPr>
      <xdr:spPr bwMode="auto">
        <a:xfrm rot="427184">
          <a:off x="1894947" y="9092577"/>
          <a:ext cx="1042516" cy="125218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  <a:gd name="connsiteX0" fmla="*/ 0 w 10090"/>
            <a:gd name="connsiteY0" fmla="*/ 486 h 11173"/>
            <a:gd name="connsiteX1" fmla="*/ 693 w 10090"/>
            <a:gd name="connsiteY1" fmla="*/ 1173 h 11173"/>
            <a:gd name="connsiteX2" fmla="*/ 856 w 10090"/>
            <a:gd name="connsiteY2" fmla="*/ 160 h 11173"/>
            <a:gd name="connsiteX3" fmla="*/ 9245 w 10090"/>
            <a:gd name="connsiteY3" fmla="*/ 4148 h 11173"/>
            <a:gd name="connsiteX4" fmla="*/ 10090 w 10090"/>
            <a:gd name="connsiteY4" fmla="*/ 11173 h 11173"/>
            <a:gd name="connsiteX0" fmla="*/ 0 w 10644"/>
            <a:gd name="connsiteY0" fmla="*/ 649 h 11014"/>
            <a:gd name="connsiteX1" fmla="*/ 1247 w 10644"/>
            <a:gd name="connsiteY1" fmla="*/ 1014 h 11014"/>
            <a:gd name="connsiteX2" fmla="*/ 1410 w 10644"/>
            <a:gd name="connsiteY2" fmla="*/ 1 h 11014"/>
            <a:gd name="connsiteX3" fmla="*/ 9799 w 10644"/>
            <a:gd name="connsiteY3" fmla="*/ 3989 h 11014"/>
            <a:gd name="connsiteX4" fmla="*/ 10644 w 10644"/>
            <a:gd name="connsiteY4" fmla="*/ 11014 h 11014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0873"/>
            <a:gd name="connsiteX1" fmla="*/ 1247 w 10644"/>
            <a:gd name="connsiteY1" fmla="*/ 873 h 10873"/>
            <a:gd name="connsiteX2" fmla="*/ 9799 w 10644"/>
            <a:gd name="connsiteY2" fmla="*/ 3848 h 10873"/>
            <a:gd name="connsiteX3" fmla="*/ 10644 w 10644"/>
            <a:gd name="connsiteY3" fmla="*/ 10873 h 10873"/>
            <a:gd name="connsiteX0" fmla="*/ 0 w 10644"/>
            <a:gd name="connsiteY0" fmla="*/ 1078 h 11443"/>
            <a:gd name="connsiteX1" fmla="*/ 1247 w 10644"/>
            <a:gd name="connsiteY1" fmla="*/ 1443 h 11443"/>
            <a:gd name="connsiteX2" fmla="*/ 9799 w 10644"/>
            <a:gd name="connsiteY2" fmla="*/ 4418 h 11443"/>
            <a:gd name="connsiteX3" fmla="*/ 10644 w 10644"/>
            <a:gd name="connsiteY3" fmla="*/ 11443 h 11443"/>
            <a:gd name="connsiteX0" fmla="*/ 0 w 10146"/>
            <a:gd name="connsiteY0" fmla="*/ 1324 h 10963"/>
            <a:gd name="connsiteX1" fmla="*/ 749 w 10146"/>
            <a:gd name="connsiteY1" fmla="*/ 963 h 10963"/>
            <a:gd name="connsiteX2" fmla="*/ 9301 w 10146"/>
            <a:gd name="connsiteY2" fmla="*/ 3938 h 10963"/>
            <a:gd name="connsiteX3" fmla="*/ 10146 w 10146"/>
            <a:gd name="connsiteY3" fmla="*/ 10963 h 10963"/>
            <a:gd name="connsiteX0" fmla="*/ 0 w 10146"/>
            <a:gd name="connsiteY0" fmla="*/ 869 h 10508"/>
            <a:gd name="connsiteX1" fmla="*/ 749 w 10146"/>
            <a:gd name="connsiteY1" fmla="*/ 508 h 10508"/>
            <a:gd name="connsiteX2" fmla="*/ 9301 w 10146"/>
            <a:gd name="connsiteY2" fmla="*/ 3483 h 10508"/>
            <a:gd name="connsiteX3" fmla="*/ 10146 w 10146"/>
            <a:gd name="connsiteY3" fmla="*/ 10508 h 10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6" h="10508">
              <a:moveTo>
                <a:pt x="0" y="869"/>
              </a:moveTo>
              <a:cubicBezTo>
                <a:pt x="525" y="-243"/>
                <a:pt x="513" y="-201"/>
                <a:pt x="749" y="508"/>
              </a:cubicBezTo>
              <a:cubicBezTo>
                <a:pt x="2382" y="1065"/>
                <a:pt x="7735" y="1816"/>
                <a:pt x="9301" y="3483"/>
              </a:cubicBezTo>
              <a:lnTo>
                <a:pt x="10146" y="1050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6756</xdr:colOff>
      <xdr:row>4</xdr:row>
      <xdr:rowOff>91188</xdr:rowOff>
    </xdr:from>
    <xdr:ext cx="315621" cy="213305"/>
    <xdr:sp macro="" textlink="">
      <xdr:nvSpPr>
        <xdr:cNvPr id="1758" name="Text Box 398">
          <a:extLst>
            <a:ext uri="{FF2B5EF4-FFF2-40B4-BE49-F238E27FC236}">
              <a16:creationId xmlns:a16="http://schemas.microsoft.com/office/drawing/2014/main" id="{F8B0D5A0-9075-4E7A-A70D-2ED504A1CD7B}"/>
            </a:ext>
          </a:extLst>
        </xdr:cNvPr>
        <xdr:cNvSpPr txBox="1">
          <a:spLocks noChangeArrowheads="1"/>
        </xdr:cNvSpPr>
      </xdr:nvSpPr>
      <xdr:spPr bwMode="auto">
        <a:xfrm>
          <a:off x="4433976" y="761748"/>
          <a:ext cx="315621" cy="213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oneCellAnchor>
    <xdr:from>
      <xdr:col>17</xdr:col>
      <xdr:colOff>6756</xdr:colOff>
      <xdr:row>52</xdr:row>
      <xdr:rowOff>94584</xdr:rowOff>
    </xdr:from>
    <xdr:ext cx="341143" cy="172252"/>
    <xdr:sp macro="" textlink="">
      <xdr:nvSpPr>
        <xdr:cNvPr id="1759" name="Text Box 1455">
          <a:extLst>
            <a:ext uri="{FF2B5EF4-FFF2-40B4-BE49-F238E27FC236}">
              <a16:creationId xmlns:a16="http://schemas.microsoft.com/office/drawing/2014/main" id="{423BF6A1-66F3-430E-B382-4FE09D89FA01}"/>
            </a:ext>
          </a:extLst>
        </xdr:cNvPr>
        <xdr:cNvSpPr txBox="1">
          <a:spLocks noChangeArrowheads="1"/>
        </xdr:cNvSpPr>
      </xdr:nvSpPr>
      <xdr:spPr bwMode="auto">
        <a:xfrm>
          <a:off x="10758576" y="8811864"/>
          <a:ext cx="341143" cy="17225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5</xdr:col>
      <xdr:colOff>128353</xdr:colOff>
      <xdr:row>3</xdr:row>
      <xdr:rowOff>170197</xdr:rowOff>
    </xdr:from>
    <xdr:to>
      <xdr:col>6</xdr:col>
      <xdr:colOff>30938</xdr:colOff>
      <xdr:row>5</xdr:row>
      <xdr:rowOff>70927</xdr:rowOff>
    </xdr:to>
    <xdr:sp macro="" textlink="">
      <xdr:nvSpPr>
        <xdr:cNvPr id="1760" name="Line 1048">
          <a:extLst>
            <a:ext uri="{FF2B5EF4-FFF2-40B4-BE49-F238E27FC236}">
              <a16:creationId xmlns:a16="http://schemas.microsoft.com/office/drawing/2014/main" id="{19710130-8912-49E2-A179-81595A131C2F}"/>
            </a:ext>
          </a:extLst>
        </xdr:cNvPr>
        <xdr:cNvSpPr>
          <a:spLocks noChangeShapeType="1"/>
        </xdr:cNvSpPr>
      </xdr:nvSpPr>
      <xdr:spPr bwMode="auto">
        <a:xfrm flipV="1">
          <a:off x="3290653" y="673117"/>
          <a:ext cx="535045" cy="236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431604</xdr:colOff>
      <xdr:row>53</xdr:row>
      <xdr:rowOff>79119</xdr:rowOff>
    </xdr:from>
    <xdr:to>
      <xdr:col>18</xdr:col>
      <xdr:colOff>509483</xdr:colOff>
      <xdr:row>55</xdr:row>
      <xdr:rowOff>88767</xdr:rowOff>
    </xdr:to>
    <xdr:sp macro="" textlink="">
      <xdr:nvSpPr>
        <xdr:cNvPr id="1779" name="Freeform 932">
          <a:extLst>
            <a:ext uri="{FF2B5EF4-FFF2-40B4-BE49-F238E27FC236}">
              <a16:creationId xmlns:a16="http://schemas.microsoft.com/office/drawing/2014/main" id="{4823E843-EB0C-4D63-B93A-2166ACCBDCF4}"/>
            </a:ext>
          </a:extLst>
        </xdr:cNvPr>
        <xdr:cNvSpPr>
          <a:spLocks/>
        </xdr:cNvSpPr>
      </xdr:nvSpPr>
      <xdr:spPr bwMode="auto">
        <a:xfrm rot="3000000">
          <a:off x="11966664" y="9125941"/>
          <a:ext cx="345979" cy="77879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826 w 10000"/>
            <a:gd name="connsiteY2" fmla="*/ 5879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2883 h 12883"/>
            <a:gd name="connsiteX1" fmla="*/ 7522 w 10000"/>
            <a:gd name="connsiteY1" fmla="*/ 7414 h 12883"/>
            <a:gd name="connsiteX2" fmla="*/ 5009 w 10000"/>
            <a:gd name="connsiteY2" fmla="*/ 0 h 12883"/>
            <a:gd name="connsiteX3" fmla="*/ 2832 w 10000"/>
            <a:gd name="connsiteY3" fmla="*/ 11945 h 12883"/>
            <a:gd name="connsiteX4" fmla="*/ 0 w 10000"/>
            <a:gd name="connsiteY4" fmla="*/ 9680 h 12883"/>
            <a:gd name="connsiteX0" fmla="*/ 13142 w 13142"/>
            <a:gd name="connsiteY0" fmla="*/ 0 h 57385"/>
            <a:gd name="connsiteX1" fmla="*/ 7522 w 13142"/>
            <a:gd name="connsiteY1" fmla="*/ 51916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7385"/>
            <a:gd name="connsiteX1" fmla="*/ 8068 w 13142"/>
            <a:gd name="connsiteY1" fmla="*/ 29055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4402"/>
            <a:gd name="connsiteX1" fmla="*/ 8068 w 13142"/>
            <a:gd name="connsiteY1" fmla="*/ 29055 h 54402"/>
            <a:gd name="connsiteX2" fmla="*/ 5009 w 13142"/>
            <a:gd name="connsiteY2" fmla="*/ 44502 h 54402"/>
            <a:gd name="connsiteX3" fmla="*/ 2408 w 13142"/>
            <a:gd name="connsiteY3" fmla="*/ 38340 h 54402"/>
            <a:gd name="connsiteX4" fmla="*/ 0 w 13142"/>
            <a:gd name="connsiteY4" fmla="*/ 54182 h 54402"/>
            <a:gd name="connsiteX0" fmla="*/ 13683 w 13683"/>
            <a:gd name="connsiteY0" fmla="*/ 0 h 57703"/>
            <a:gd name="connsiteX1" fmla="*/ 8609 w 13683"/>
            <a:gd name="connsiteY1" fmla="*/ 29055 h 57703"/>
            <a:gd name="connsiteX2" fmla="*/ 5550 w 13683"/>
            <a:gd name="connsiteY2" fmla="*/ 44502 h 57703"/>
            <a:gd name="connsiteX3" fmla="*/ 2949 w 13683"/>
            <a:gd name="connsiteY3" fmla="*/ 38340 h 57703"/>
            <a:gd name="connsiteX4" fmla="*/ 0 w 13683"/>
            <a:gd name="connsiteY4" fmla="*/ 57518 h 5770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5550 w 13683"/>
            <a:gd name="connsiteY2" fmla="*/ 44502 h 57733"/>
            <a:gd name="connsiteX3" fmla="*/ 2779 w 13683"/>
            <a:gd name="connsiteY3" fmla="*/ 41213 h 57733"/>
            <a:gd name="connsiteX4" fmla="*/ 0 w 13683"/>
            <a:gd name="connsiteY4" fmla="*/ 57518 h 5773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6153 w 13683"/>
            <a:gd name="connsiteY2" fmla="*/ 20683 h 57733"/>
            <a:gd name="connsiteX3" fmla="*/ 2779 w 13683"/>
            <a:gd name="connsiteY3" fmla="*/ 41213 h 57733"/>
            <a:gd name="connsiteX4" fmla="*/ 0 w 13683"/>
            <a:gd name="connsiteY4" fmla="*/ 57518 h 57733"/>
            <a:gd name="connsiteX0" fmla="*/ 8609 w 8609"/>
            <a:gd name="connsiteY0" fmla="*/ 8372 h 37050"/>
            <a:gd name="connsiteX1" fmla="*/ 6153 w 8609"/>
            <a:gd name="connsiteY1" fmla="*/ 0 h 37050"/>
            <a:gd name="connsiteX2" fmla="*/ 2779 w 8609"/>
            <a:gd name="connsiteY2" fmla="*/ 20530 h 37050"/>
            <a:gd name="connsiteX3" fmla="*/ 0 w 8609"/>
            <a:gd name="connsiteY3" fmla="*/ 36835 h 37050"/>
            <a:gd name="connsiteX0" fmla="*/ 13452 w 13452"/>
            <a:gd name="connsiteY0" fmla="*/ 3897 h 10000"/>
            <a:gd name="connsiteX1" fmla="*/ 7147 w 13452"/>
            <a:gd name="connsiteY1" fmla="*/ 0 h 10000"/>
            <a:gd name="connsiteX2" fmla="*/ 3228 w 13452"/>
            <a:gd name="connsiteY2" fmla="*/ 5541 h 10000"/>
            <a:gd name="connsiteX3" fmla="*/ 0 w 13452"/>
            <a:gd name="connsiteY3" fmla="*/ 994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52" h="10000">
              <a:moveTo>
                <a:pt x="13452" y="3897"/>
              </a:moveTo>
              <a:cubicBezTo>
                <a:pt x="11994" y="4827"/>
                <a:pt x="8175" y="0"/>
                <a:pt x="7147" y="0"/>
              </a:cubicBezTo>
              <a:cubicBezTo>
                <a:pt x="6119" y="612"/>
                <a:pt x="4153" y="5541"/>
                <a:pt x="3228" y="5541"/>
              </a:cubicBezTo>
              <a:cubicBezTo>
                <a:pt x="2200" y="6153"/>
                <a:pt x="1028" y="10553"/>
                <a:pt x="0" y="99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337284</xdr:colOff>
      <xdr:row>53</xdr:row>
      <xdr:rowOff>127000</xdr:rowOff>
    </xdr:from>
    <xdr:to>
      <xdr:col>18</xdr:col>
      <xdr:colOff>462197</xdr:colOff>
      <xdr:row>54</xdr:row>
      <xdr:rowOff>66623</xdr:rowOff>
    </xdr:to>
    <xdr:sp macro="" textlink="">
      <xdr:nvSpPr>
        <xdr:cNvPr id="1802" name="六角形 1801">
          <a:extLst>
            <a:ext uri="{FF2B5EF4-FFF2-40B4-BE49-F238E27FC236}">
              <a16:creationId xmlns:a16="http://schemas.microsoft.com/office/drawing/2014/main" id="{D6C67529-017D-404D-B9F2-3223B788C751}"/>
            </a:ext>
          </a:extLst>
        </xdr:cNvPr>
        <xdr:cNvSpPr/>
      </xdr:nvSpPr>
      <xdr:spPr bwMode="auto">
        <a:xfrm>
          <a:off x="12021284" y="9064885"/>
          <a:ext cx="124913" cy="108263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93649</xdr:colOff>
      <xdr:row>50</xdr:row>
      <xdr:rowOff>156210</xdr:rowOff>
    </xdr:from>
    <xdr:ext cx="409406" cy="89535"/>
    <xdr:sp macro="" textlink="">
      <xdr:nvSpPr>
        <xdr:cNvPr id="1793" name="Text Box 1194">
          <a:extLst>
            <a:ext uri="{FF2B5EF4-FFF2-40B4-BE49-F238E27FC236}">
              <a16:creationId xmlns:a16="http://schemas.microsoft.com/office/drawing/2014/main" id="{451B64A6-0303-4E65-807B-BD1CB9D527DD}"/>
            </a:ext>
          </a:extLst>
        </xdr:cNvPr>
        <xdr:cNvSpPr txBox="1">
          <a:spLocks noChangeArrowheads="1"/>
        </xdr:cNvSpPr>
      </xdr:nvSpPr>
      <xdr:spPr bwMode="auto">
        <a:xfrm>
          <a:off x="12456370" y="8588177"/>
          <a:ext cx="409406" cy="895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2.3-2.0+1.1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618128</xdr:colOff>
      <xdr:row>51</xdr:row>
      <xdr:rowOff>0</xdr:rowOff>
    </xdr:from>
    <xdr:to>
      <xdr:col>20</xdr:col>
      <xdr:colOff>445540</xdr:colOff>
      <xdr:row>53</xdr:row>
      <xdr:rowOff>91593</xdr:rowOff>
    </xdr:to>
    <xdr:sp macro="" textlink="">
      <xdr:nvSpPr>
        <xdr:cNvPr id="1540" name="Freeform 71">
          <a:extLst>
            <a:ext uri="{FF2B5EF4-FFF2-40B4-BE49-F238E27FC236}">
              <a16:creationId xmlns:a16="http://schemas.microsoft.com/office/drawing/2014/main" id="{1ECCC450-2A78-4EC5-A1D5-85EC597D8167}"/>
            </a:ext>
          </a:extLst>
        </xdr:cNvPr>
        <xdr:cNvSpPr>
          <a:spLocks/>
        </xdr:cNvSpPr>
      </xdr:nvSpPr>
      <xdr:spPr bwMode="auto">
        <a:xfrm>
          <a:off x="12980849" y="8600607"/>
          <a:ext cx="506134" cy="428871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397655</xdr:colOff>
      <xdr:row>50</xdr:row>
      <xdr:rowOff>89525</xdr:rowOff>
    </xdr:from>
    <xdr:to>
      <xdr:col>18</xdr:col>
      <xdr:colOff>395573</xdr:colOff>
      <xdr:row>53</xdr:row>
      <xdr:rowOff>79115</xdr:rowOff>
    </xdr:to>
    <xdr:sp macro="" textlink="">
      <xdr:nvSpPr>
        <xdr:cNvPr id="1537" name="Line 478">
          <a:extLst>
            <a:ext uri="{FF2B5EF4-FFF2-40B4-BE49-F238E27FC236}">
              <a16:creationId xmlns:a16="http://schemas.microsoft.com/office/drawing/2014/main" id="{F7A249E4-5C6E-43B0-A71D-E59777EAD558}"/>
            </a:ext>
          </a:extLst>
        </xdr:cNvPr>
        <xdr:cNvSpPr>
          <a:spLocks noChangeShapeType="1"/>
        </xdr:cNvSpPr>
      </xdr:nvSpPr>
      <xdr:spPr bwMode="auto">
        <a:xfrm flipH="1" flipV="1">
          <a:off x="11402934" y="8521492"/>
          <a:ext cx="676639" cy="4955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210800</xdr:colOff>
      <xdr:row>52</xdr:row>
      <xdr:rowOff>157530</xdr:rowOff>
    </xdr:from>
    <xdr:to>
      <xdr:col>18</xdr:col>
      <xdr:colOff>344365</xdr:colOff>
      <xdr:row>53</xdr:row>
      <xdr:rowOff>113569</xdr:rowOff>
    </xdr:to>
    <xdr:sp macro="" textlink="">
      <xdr:nvSpPr>
        <xdr:cNvPr id="1790" name="六角形 1789">
          <a:extLst>
            <a:ext uri="{FF2B5EF4-FFF2-40B4-BE49-F238E27FC236}">
              <a16:creationId xmlns:a16="http://schemas.microsoft.com/office/drawing/2014/main" id="{E58CB637-0C53-445C-888D-430564CE6293}"/>
            </a:ext>
          </a:extLst>
        </xdr:cNvPr>
        <xdr:cNvSpPr/>
      </xdr:nvSpPr>
      <xdr:spPr bwMode="auto">
        <a:xfrm>
          <a:off x="11878925" y="8920530"/>
          <a:ext cx="133565" cy="124558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27168</xdr:colOff>
      <xdr:row>23</xdr:row>
      <xdr:rowOff>49964</xdr:rowOff>
    </xdr:from>
    <xdr:ext cx="659882" cy="137414"/>
    <xdr:sp macro="" textlink="">
      <xdr:nvSpPr>
        <xdr:cNvPr id="107" name="Text Box 349">
          <a:extLst>
            <a:ext uri="{FF2B5EF4-FFF2-40B4-BE49-F238E27FC236}">
              <a16:creationId xmlns:a16="http://schemas.microsoft.com/office/drawing/2014/main" id="{51526E3A-5B57-4694-A2E2-562F698E33B8}"/>
            </a:ext>
          </a:extLst>
        </xdr:cNvPr>
        <xdr:cNvSpPr txBox="1">
          <a:spLocks noChangeArrowheads="1"/>
        </xdr:cNvSpPr>
      </xdr:nvSpPr>
      <xdr:spPr bwMode="auto">
        <a:xfrm>
          <a:off x="6298053" y="3928669"/>
          <a:ext cx="659882" cy="1374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11</xdr:col>
      <xdr:colOff>385543</xdr:colOff>
      <xdr:row>13</xdr:row>
      <xdr:rowOff>108857</xdr:rowOff>
    </xdr:from>
    <xdr:to>
      <xdr:col>11</xdr:col>
      <xdr:colOff>395068</xdr:colOff>
      <xdr:row>15</xdr:row>
      <xdr:rowOff>137432</xdr:rowOff>
    </xdr:to>
    <xdr:sp macro="" textlink="">
      <xdr:nvSpPr>
        <xdr:cNvPr id="2" name="Line 1189">
          <a:extLst>
            <a:ext uri="{FF2B5EF4-FFF2-40B4-BE49-F238E27FC236}">
              <a16:creationId xmlns:a16="http://schemas.microsoft.com/office/drawing/2014/main" id="{E7CD75AF-0EBF-40D1-A4C6-274C16CB7FDF}"/>
            </a:ext>
          </a:extLst>
        </xdr:cNvPr>
        <xdr:cNvSpPr>
          <a:spLocks noChangeShapeType="1"/>
        </xdr:cNvSpPr>
      </xdr:nvSpPr>
      <xdr:spPr bwMode="auto">
        <a:xfrm flipH="1" flipV="1">
          <a:off x="8668483" y="2288177"/>
          <a:ext cx="9525" cy="36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146332</xdr:colOff>
      <xdr:row>11</xdr:row>
      <xdr:rowOff>23314</xdr:rowOff>
    </xdr:from>
    <xdr:to>
      <xdr:col>12</xdr:col>
      <xdr:colOff>301621</xdr:colOff>
      <xdr:row>12</xdr:row>
      <xdr:rowOff>3166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C1DFD714-31D6-48DB-9E84-25AEB3ED96F3}"/>
            </a:ext>
          </a:extLst>
        </xdr:cNvPr>
        <xdr:cNvGrpSpPr/>
      </xdr:nvGrpSpPr>
      <xdr:grpSpPr>
        <a:xfrm>
          <a:off x="7743241" y="1885981"/>
          <a:ext cx="155289" cy="149185"/>
          <a:chOff x="1809661" y="41159"/>
          <a:chExt cx="444593" cy="444593"/>
        </a:xfrm>
      </xdr:grpSpPr>
      <xdr:sp macro="" textlink="">
        <xdr:nvSpPr>
          <xdr:cNvPr id="4" name="円/楕円 979">
            <a:extLst>
              <a:ext uri="{FF2B5EF4-FFF2-40B4-BE49-F238E27FC236}">
                <a16:creationId xmlns:a16="http://schemas.microsoft.com/office/drawing/2014/main" id="{B2278F79-974B-7A51-CA1C-5D8AFCEE8231}"/>
              </a:ext>
            </a:extLst>
          </xdr:cNvPr>
          <xdr:cNvSpPr/>
        </xdr:nvSpPr>
        <xdr:spPr bwMode="auto">
          <a:xfrm>
            <a:off x="1809661" y="41159"/>
            <a:ext cx="444593" cy="444593"/>
          </a:xfrm>
          <a:prstGeom prst="ellipse">
            <a:avLst/>
          </a:prstGeom>
          <a:solidFill>
            <a:srgbClr val="FF0000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1735DB2D-AD51-4706-F168-9439414DEDAF}"/>
              </a:ext>
            </a:extLst>
          </xdr:cNvPr>
          <xdr:cNvSpPr/>
        </xdr:nvSpPr>
        <xdr:spPr bwMode="auto">
          <a:xfrm>
            <a:off x="1865311" y="222231"/>
            <a:ext cx="333375" cy="95269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189779</xdr:colOff>
      <xdr:row>62</xdr:row>
      <xdr:rowOff>39013</xdr:rowOff>
    </xdr:from>
    <xdr:ext cx="254719" cy="248572"/>
    <xdr:pic>
      <xdr:nvPicPr>
        <xdr:cNvPr id="6" name="図 5" descr="「コンビニのロゴ」の画像検索結果">
          <a:extLst>
            <a:ext uri="{FF2B5EF4-FFF2-40B4-BE49-F238E27FC236}">
              <a16:creationId xmlns:a16="http://schemas.microsoft.com/office/drawing/2014/main" id="{0054DE67-C780-43D9-8CFF-9931B4FC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099" y="10432693"/>
          <a:ext cx="254719" cy="24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203970</xdr:colOff>
      <xdr:row>14</xdr:row>
      <xdr:rowOff>126794</xdr:rowOff>
    </xdr:from>
    <xdr:ext cx="516059" cy="149698"/>
    <xdr:sp macro="" textlink="">
      <xdr:nvSpPr>
        <xdr:cNvPr id="7" name="Text Box 777">
          <a:extLst>
            <a:ext uri="{FF2B5EF4-FFF2-40B4-BE49-F238E27FC236}">
              <a16:creationId xmlns:a16="http://schemas.microsoft.com/office/drawing/2014/main" id="{5A6F7DBB-5AE4-405C-A569-A35598747A2A}"/>
            </a:ext>
          </a:extLst>
        </xdr:cNvPr>
        <xdr:cNvSpPr txBox="1">
          <a:spLocks noChangeArrowheads="1"/>
        </xdr:cNvSpPr>
      </xdr:nvSpPr>
      <xdr:spPr bwMode="auto">
        <a:xfrm>
          <a:off x="5774190" y="2473754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oneCellAnchor>
    <xdr:from>
      <xdr:col>2</xdr:col>
      <xdr:colOff>423159</xdr:colOff>
      <xdr:row>60</xdr:row>
      <xdr:rowOff>110570</xdr:rowOff>
    </xdr:from>
    <xdr:ext cx="250917" cy="226643"/>
    <xdr:pic>
      <xdr:nvPicPr>
        <xdr:cNvPr id="8" name="Picture 12589">
          <a:extLst>
            <a:ext uri="{FF2B5EF4-FFF2-40B4-BE49-F238E27FC236}">
              <a16:creationId xmlns:a16="http://schemas.microsoft.com/office/drawing/2014/main" id="{59820DB6-668B-4D0D-9F3C-4CF29F90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119" y="10168970"/>
          <a:ext cx="250917" cy="2266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297847</xdr:colOff>
      <xdr:row>29</xdr:row>
      <xdr:rowOff>141653</xdr:rowOff>
    </xdr:from>
    <xdr:ext cx="264070" cy="264368"/>
    <xdr:pic>
      <xdr:nvPicPr>
        <xdr:cNvPr id="9" name="図 8" descr="クリックすると新しいウィンドウで開きます">
          <a:extLst>
            <a:ext uri="{FF2B5EF4-FFF2-40B4-BE49-F238E27FC236}">
              <a16:creationId xmlns:a16="http://schemas.microsoft.com/office/drawing/2014/main" id="{0B462982-15CD-4267-9762-94CBCC05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80787" y="5003213"/>
          <a:ext cx="264070" cy="264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224693</xdr:colOff>
      <xdr:row>46</xdr:row>
      <xdr:rowOff>12211</xdr:rowOff>
    </xdr:from>
    <xdr:ext cx="239346" cy="239616"/>
    <xdr:pic>
      <xdr:nvPicPr>
        <xdr:cNvPr id="10" name="図 9" descr="クリックすると新しいウィンドウで開きます">
          <a:extLst>
            <a:ext uri="{FF2B5EF4-FFF2-40B4-BE49-F238E27FC236}">
              <a16:creationId xmlns:a16="http://schemas.microsoft.com/office/drawing/2014/main" id="{BDCF1C37-F313-498D-9D95-621F90BC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9473" y="7723651"/>
          <a:ext cx="239346" cy="23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30726</xdr:colOff>
      <xdr:row>53</xdr:row>
      <xdr:rowOff>61451</xdr:rowOff>
    </xdr:from>
    <xdr:ext cx="344715" cy="336397"/>
    <xdr:pic>
      <xdr:nvPicPr>
        <xdr:cNvPr id="11" name="図 10" descr="「コンビニのロゴ」の画像検索結果">
          <a:extLst>
            <a:ext uri="{FF2B5EF4-FFF2-40B4-BE49-F238E27FC236}">
              <a16:creationId xmlns:a16="http://schemas.microsoft.com/office/drawing/2014/main" id="{DFC09800-7277-4F0B-BE9D-00E61A53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9126" y="8946371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685035</xdr:colOff>
      <xdr:row>53</xdr:row>
      <xdr:rowOff>35846</xdr:rowOff>
    </xdr:from>
    <xdr:ext cx="344715" cy="336397"/>
    <xdr:pic>
      <xdr:nvPicPr>
        <xdr:cNvPr id="12" name="図 11" descr="「コンビニのロゴ」の画像検索結果">
          <a:extLst>
            <a:ext uri="{FF2B5EF4-FFF2-40B4-BE49-F238E27FC236}">
              <a16:creationId xmlns:a16="http://schemas.microsoft.com/office/drawing/2014/main" id="{30D2F585-AA05-4A1A-92BA-FB311A85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5" y="8920766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184353</xdr:colOff>
      <xdr:row>6</xdr:row>
      <xdr:rowOff>76815</xdr:rowOff>
    </xdr:from>
    <xdr:ext cx="344715" cy="336397"/>
    <xdr:pic>
      <xdr:nvPicPr>
        <xdr:cNvPr id="13" name="図 12" descr="「コンビニのロゴ」の画像検索結果">
          <a:extLst>
            <a:ext uri="{FF2B5EF4-FFF2-40B4-BE49-F238E27FC236}">
              <a16:creationId xmlns:a16="http://schemas.microsoft.com/office/drawing/2014/main" id="{E4B17E67-D758-4AE3-8C17-74FEA37D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0013" y="1082655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363589</xdr:colOff>
      <xdr:row>28</xdr:row>
      <xdr:rowOff>107541</xdr:rowOff>
    </xdr:from>
    <xdr:ext cx="344715" cy="336397"/>
    <xdr:pic>
      <xdr:nvPicPr>
        <xdr:cNvPr id="14" name="図 13" descr="「コンビニのロゴ」の画像検索結果">
          <a:extLst>
            <a:ext uri="{FF2B5EF4-FFF2-40B4-BE49-F238E27FC236}">
              <a16:creationId xmlns:a16="http://schemas.microsoft.com/office/drawing/2014/main" id="{3A0D3776-6817-43F4-B36A-96FC6D52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729" y="4801461"/>
          <a:ext cx="344715" cy="336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174932</xdr:colOff>
      <xdr:row>5</xdr:row>
      <xdr:rowOff>51209</xdr:rowOff>
    </xdr:from>
    <xdr:to>
      <xdr:col>18</xdr:col>
      <xdr:colOff>389194</xdr:colOff>
      <xdr:row>6</xdr:row>
      <xdr:rowOff>79580</xdr:rowOff>
    </xdr:to>
    <xdr:sp macro="" textlink="">
      <xdr:nvSpPr>
        <xdr:cNvPr id="15" name="Line 229">
          <a:extLst>
            <a:ext uri="{FF2B5EF4-FFF2-40B4-BE49-F238E27FC236}">
              <a16:creationId xmlns:a16="http://schemas.microsoft.com/office/drawing/2014/main" id="{9BE39A7B-3D37-4B0D-9270-FFD890675BCC}"/>
            </a:ext>
          </a:extLst>
        </xdr:cNvPr>
        <xdr:cNvSpPr>
          <a:spLocks noChangeShapeType="1"/>
        </xdr:cNvSpPr>
      </xdr:nvSpPr>
      <xdr:spPr bwMode="auto">
        <a:xfrm flipH="1">
          <a:off x="11170592" y="889409"/>
          <a:ext cx="892442" cy="1960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530457</xdr:colOff>
      <xdr:row>20</xdr:row>
      <xdr:rowOff>127773</xdr:rowOff>
    </xdr:from>
    <xdr:to>
      <xdr:col>12</xdr:col>
      <xdr:colOff>534329</xdr:colOff>
      <xdr:row>24</xdr:row>
      <xdr:rowOff>123901</xdr:rowOff>
    </xdr:to>
    <xdr:sp macro="" textlink="">
      <xdr:nvSpPr>
        <xdr:cNvPr id="16" name="Line 428">
          <a:extLst>
            <a:ext uri="{FF2B5EF4-FFF2-40B4-BE49-F238E27FC236}">
              <a16:creationId xmlns:a16="http://schemas.microsoft.com/office/drawing/2014/main" id="{FB0F3A46-F985-4393-8625-551175E75138}"/>
            </a:ext>
          </a:extLst>
        </xdr:cNvPr>
        <xdr:cNvSpPr>
          <a:spLocks noChangeShapeType="1"/>
        </xdr:cNvSpPr>
      </xdr:nvSpPr>
      <xdr:spPr bwMode="auto">
        <a:xfrm flipV="1">
          <a:off x="9491577" y="3480573"/>
          <a:ext cx="3872" cy="6666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48556</xdr:colOff>
      <xdr:row>34</xdr:row>
      <xdr:rowOff>148690</xdr:rowOff>
    </xdr:from>
    <xdr:ext cx="328709" cy="78351"/>
    <xdr:sp macro="" textlink="">
      <xdr:nvSpPr>
        <xdr:cNvPr id="17" name="Text Box 1194">
          <a:extLst>
            <a:ext uri="{FF2B5EF4-FFF2-40B4-BE49-F238E27FC236}">
              <a16:creationId xmlns:a16="http://schemas.microsoft.com/office/drawing/2014/main" id="{6581152A-21A8-4E12-9348-774124EBFAE7}"/>
            </a:ext>
          </a:extLst>
        </xdr:cNvPr>
        <xdr:cNvSpPr txBox="1">
          <a:spLocks noChangeArrowheads="1"/>
        </xdr:cNvSpPr>
      </xdr:nvSpPr>
      <xdr:spPr bwMode="auto">
        <a:xfrm>
          <a:off x="8321381" y="5830269"/>
          <a:ext cx="328709" cy="783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2.7+0.8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20905</xdr:colOff>
      <xdr:row>10</xdr:row>
      <xdr:rowOff>77092</xdr:rowOff>
    </xdr:from>
    <xdr:to>
      <xdr:col>20</xdr:col>
      <xdr:colOff>70529</xdr:colOff>
      <xdr:row>13</xdr:row>
      <xdr:rowOff>160318</xdr:rowOff>
    </xdr:to>
    <xdr:sp macro="" textlink="">
      <xdr:nvSpPr>
        <xdr:cNvPr id="18" name="Freeform 533">
          <a:extLst>
            <a:ext uri="{FF2B5EF4-FFF2-40B4-BE49-F238E27FC236}">
              <a16:creationId xmlns:a16="http://schemas.microsoft.com/office/drawing/2014/main" id="{59F7A865-6973-4BD6-856B-9EE54859E04D}"/>
            </a:ext>
          </a:extLst>
        </xdr:cNvPr>
        <xdr:cNvSpPr>
          <a:spLocks/>
        </xdr:cNvSpPr>
      </xdr:nvSpPr>
      <xdr:spPr bwMode="auto">
        <a:xfrm>
          <a:off x="6947485" y="3094612"/>
          <a:ext cx="727804" cy="586146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717 w 11717"/>
            <a:gd name="connsiteY0" fmla="*/ 8080 h 8080"/>
            <a:gd name="connsiteX1" fmla="*/ 11717 w 11717"/>
            <a:gd name="connsiteY1" fmla="*/ 4636 h 8080"/>
            <a:gd name="connsiteX2" fmla="*/ 7632 w 11717"/>
            <a:gd name="connsiteY2" fmla="*/ 2302 h 8080"/>
            <a:gd name="connsiteX3" fmla="*/ 2421 w 11717"/>
            <a:gd name="connsiteY3" fmla="*/ 1413 h 8080"/>
            <a:gd name="connsiteX4" fmla="*/ 1717 w 11717"/>
            <a:gd name="connsiteY4" fmla="*/ 1080 h 8080"/>
            <a:gd name="connsiteX5" fmla="*/ 0 w 11717"/>
            <a:gd name="connsiteY5" fmla="*/ 0 h 8080"/>
            <a:gd name="connsiteX0" fmla="*/ 10000 w 10000"/>
            <a:gd name="connsiteY0" fmla="*/ 10000 h 10000"/>
            <a:gd name="connsiteX1" fmla="*/ 10000 w 10000"/>
            <a:gd name="connsiteY1" fmla="*/ 5738 h 10000"/>
            <a:gd name="connsiteX2" fmla="*/ 6514 w 10000"/>
            <a:gd name="connsiteY2" fmla="*/ 2849 h 10000"/>
            <a:gd name="connsiteX3" fmla="*/ 2066 w 10000"/>
            <a:gd name="connsiteY3" fmla="*/ 1749 h 10000"/>
            <a:gd name="connsiteX4" fmla="*/ 0 w 10000"/>
            <a:gd name="connsiteY4" fmla="*/ 0 h 10000"/>
            <a:gd name="connsiteX0" fmla="*/ 9933 w 10000"/>
            <a:gd name="connsiteY0" fmla="*/ 8232 h 8232"/>
            <a:gd name="connsiteX1" fmla="*/ 10000 w 10000"/>
            <a:gd name="connsiteY1" fmla="*/ 5738 h 8232"/>
            <a:gd name="connsiteX2" fmla="*/ 6514 w 10000"/>
            <a:gd name="connsiteY2" fmla="*/ 2849 h 8232"/>
            <a:gd name="connsiteX3" fmla="*/ 2066 w 10000"/>
            <a:gd name="connsiteY3" fmla="*/ 1749 h 8232"/>
            <a:gd name="connsiteX4" fmla="*/ 0 w 10000"/>
            <a:gd name="connsiteY4" fmla="*/ 0 h 8232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9933 w 10000"/>
            <a:gd name="connsiteY0" fmla="*/ 10000 h 10000"/>
            <a:gd name="connsiteX1" fmla="*/ 10000 w 10000"/>
            <a:gd name="connsiteY1" fmla="*/ 6970 h 10000"/>
            <a:gd name="connsiteX2" fmla="*/ 6514 w 10000"/>
            <a:gd name="connsiteY2" fmla="*/ 3461 h 10000"/>
            <a:gd name="connsiteX3" fmla="*/ 2066 w 10000"/>
            <a:gd name="connsiteY3" fmla="*/ 2125 h 10000"/>
            <a:gd name="connsiteX4" fmla="*/ 0 w 10000"/>
            <a:gd name="connsiteY4" fmla="*/ 0 h 100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2432 w 10366"/>
            <a:gd name="connsiteY3" fmla="*/ 3725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307 w 10366"/>
            <a:gd name="connsiteY3" fmla="*/ 2191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299 w 10366"/>
            <a:gd name="connsiteY0" fmla="*/ 11600 h 11600"/>
            <a:gd name="connsiteX1" fmla="*/ 10366 w 10366"/>
            <a:gd name="connsiteY1" fmla="*/ 8570 h 11600"/>
            <a:gd name="connsiteX2" fmla="*/ 6880 w 10366"/>
            <a:gd name="connsiteY2" fmla="*/ 5061 h 11600"/>
            <a:gd name="connsiteX3" fmla="*/ 1176 w 10366"/>
            <a:gd name="connsiteY3" fmla="*/ 2358 h 11600"/>
            <a:gd name="connsiteX4" fmla="*/ 0 w 10366"/>
            <a:gd name="connsiteY4" fmla="*/ 0 h 11600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613 w 10680"/>
            <a:gd name="connsiteY0" fmla="*/ 12033 h 12033"/>
            <a:gd name="connsiteX1" fmla="*/ 10680 w 10680"/>
            <a:gd name="connsiteY1" fmla="*/ 9003 h 12033"/>
            <a:gd name="connsiteX2" fmla="*/ 7194 w 10680"/>
            <a:gd name="connsiteY2" fmla="*/ 5494 h 12033"/>
            <a:gd name="connsiteX3" fmla="*/ 1490 w 10680"/>
            <a:gd name="connsiteY3" fmla="*/ 2791 h 12033"/>
            <a:gd name="connsiteX4" fmla="*/ 0 w 10680"/>
            <a:gd name="connsiteY4" fmla="*/ 0 h 120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1412 w 10602"/>
            <a:gd name="connsiteY3" fmla="*/ 2391 h 11633"/>
            <a:gd name="connsiteX4" fmla="*/ 0 w 10602"/>
            <a:gd name="connsiteY4" fmla="*/ 0 h 11633"/>
            <a:gd name="connsiteX0" fmla="*/ 10535 w 10602"/>
            <a:gd name="connsiteY0" fmla="*/ 11633 h 11633"/>
            <a:gd name="connsiteX1" fmla="*/ 10602 w 10602"/>
            <a:gd name="connsiteY1" fmla="*/ 8603 h 11633"/>
            <a:gd name="connsiteX2" fmla="*/ 7116 w 10602"/>
            <a:gd name="connsiteY2" fmla="*/ 5094 h 11633"/>
            <a:gd name="connsiteX3" fmla="*/ 2197 w 10602"/>
            <a:gd name="connsiteY3" fmla="*/ 3158 h 11633"/>
            <a:gd name="connsiteX4" fmla="*/ 0 w 10602"/>
            <a:gd name="connsiteY4" fmla="*/ 0 h 11633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7064 w 10550"/>
            <a:gd name="connsiteY2" fmla="*/ 4427 h 10966"/>
            <a:gd name="connsiteX3" fmla="*/ 2145 w 10550"/>
            <a:gd name="connsiteY3" fmla="*/ 2491 h 10966"/>
            <a:gd name="connsiteX4" fmla="*/ 0 w 10550"/>
            <a:gd name="connsiteY4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064 w 10550"/>
            <a:gd name="connsiteY3" fmla="*/ 4427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145 w 10550"/>
            <a:gd name="connsiteY4" fmla="*/ 2491 h 10966"/>
            <a:gd name="connsiteX5" fmla="*/ 0 w 10550"/>
            <a:gd name="connsiteY5" fmla="*/ 0 h 10966"/>
            <a:gd name="connsiteX0" fmla="*/ 10483 w 10550"/>
            <a:gd name="connsiteY0" fmla="*/ 10966 h 10966"/>
            <a:gd name="connsiteX1" fmla="*/ 10550 w 10550"/>
            <a:gd name="connsiteY1" fmla="*/ 7936 h 10966"/>
            <a:gd name="connsiteX2" fmla="*/ 8801 w 10550"/>
            <a:gd name="connsiteY2" fmla="*/ 5537 h 10966"/>
            <a:gd name="connsiteX3" fmla="*/ 7116 w 10550"/>
            <a:gd name="connsiteY3" fmla="*/ 4060 h 10966"/>
            <a:gd name="connsiteX4" fmla="*/ 2537 w 10550"/>
            <a:gd name="connsiteY4" fmla="*/ 2891 h 10966"/>
            <a:gd name="connsiteX5" fmla="*/ 0 w 10550"/>
            <a:gd name="connsiteY5" fmla="*/ 0 h 10966"/>
            <a:gd name="connsiteX0" fmla="*/ 10483 w 10550"/>
            <a:gd name="connsiteY0" fmla="*/ 10978 h 10978"/>
            <a:gd name="connsiteX1" fmla="*/ 10550 w 10550"/>
            <a:gd name="connsiteY1" fmla="*/ 7948 h 10978"/>
            <a:gd name="connsiteX2" fmla="*/ 8801 w 10550"/>
            <a:gd name="connsiteY2" fmla="*/ 5549 h 10978"/>
            <a:gd name="connsiteX3" fmla="*/ 7116 w 10550"/>
            <a:gd name="connsiteY3" fmla="*/ 4072 h 10978"/>
            <a:gd name="connsiteX4" fmla="*/ 2537 w 10550"/>
            <a:gd name="connsiteY4" fmla="*/ 2903 h 10978"/>
            <a:gd name="connsiteX5" fmla="*/ 0 w 10550"/>
            <a:gd name="connsiteY5" fmla="*/ 12 h 10978"/>
            <a:gd name="connsiteX0" fmla="*/ 10451 w 10518"/>
            <a:gd name="connsiteY0" fmla="*/ 10485 h 10485"/>
            <a:gd name="connsiteX1" fmla="*/ 10518 w 10518"/>
            <a:gd name="connsiteY1" fmla="*/ 7455 h 10485"/>
            <a:gd name="connsiteX2" fmla="*/ 8769 w 10518"/>
            <a:gd name="connsiteY2" fmla="*/ 5056 h 10485"/>
            <a:gd name="connsiteX3" fmla="*/ 7084 w 10518"/>
            <a:gd name="connsiteY3" fmla="*/ 3579 h 10485"/>
            <a:gd name="connsiteX4" fmla="*/ 2505 w 10518"/>
            <a:gd name="connsiteY4" fmla="*/ 2410 h 10485"/>
            <a:gd name="connsiteX5" fmla="*/ 0 w 10518"/>
            <a:gd name="connsiteY5" fmla="*/ 18 h 10485"/>
            <a:gd name="connsiteX0" fmla="*/ 10451 w 10518"/>
            <a:gd name="connsiteY0" fmla="*/ 10614 h 10614"/>
            <a:gd name="connsiteX1" fmla="*/ 10518 w 10518"/>
            <a:gd name="connsiteY1" fmla="*/ 7584 h 10614"/>
            <a:gd name="connsiteX2" fmla="*/ 8769 w 10518"/>
            <a:gd name="connsiteY2" fmla="*/ 5185 h 10614"/>
            <a:gd name="connsiteX3" fmla="*/ 7084 w 10518"/>
            <a:gd name="connsiteY3" fmla="*/ 3708 h 10614"/>
            <a:gd name="connsiteX4" fmla="*/ 2505 w 10518"/>
            <a:gd name="connsiteY4" fmla="*/ 2539 h 10614"/>
            <a:gd name="connsiteX5" fmla="*/ 0 w 10518"/>
            <a:gd name="connsiteY5" fmla="*/ 147 h 10614"/>
            <a:gd name="connsiteX0" fmla="*/ 10419 w 10486"/>
            <a:gd name="connsiteY0" fmla="*/ 10234 h 10234"/>
            <a:gd name="connsiteX1" fmla="*/ 10486 w 10486"/>
            <a:gd name="connsiteY1" fmla="*/ 7204 h 10234"/>
            <a:gd name="connsiteX2" fmla="*/ 8737 w 10486"/>
            <a:gd name="connsiteY2" fmla="*/ 4805 h 10234"/>
            <a:gd name="connsiteX3" fmla="*/ 7052 w 10486"/>
            <a:gd name="connsiteY3" fmla="*/ 3328 h 10234"/>
            <a:gd name="connsiteX4" fmla="*/ 2473 w 10486"/>
            <a:gd name="connsiteY4" fmla="*/ 2159 h 10234"/>
            <a:gd name="connsiteX5" fmla="*/ 0 w 10486"/>
            <a:gd name="connsiteY5" fmla="*/ 183 h 10234"/>
            <a:gd name="connsiteX0" fmla="*/ 10419 w 10486"/>
            <a:gd name="connsiteY0" fmla="*/ 10434 h 10434"/>
            <a:gd name="connsiteX1" fmla="*/ 10486 w 10486"/>
            <a:gd name="connsiteY1" fmla="*/ 7404 h 10434"/>
            <a:gd name="connsiteX2" fmla="*/ 8737 w 10486"/>
            <a:gd name="connsiteY2" fmla="*/ 5005 h 10434"/>
            <a:gd name="connsiteX3" fmla="*/ 7052 w 10486"/>
            <a:gd name="connsiteY3" fmla="*/ 3528 h 10434"/>
            <a:gd name="connsiteX4" fmla="*/ 2473 w 10486"/>
            <a:gd name="connsiteY4" fmla="*/ 2359 h 10434"/>
            <a:gd name="connsiteX5" fmla="*/ 0 w 10486"/>
            <a:gd name="connsiteY5" fmla="*/ 383 h 10434"/>
            <a:gd name="connsiteX0" fmla="*/ 10419 w 10486"/>
            <a:gd name="connsiteY0" fmla="*/ 10423 h 10423"/>
            <a:gd name="connsiteX1" fmla="*/ 10486 w 10486"/>
            <a:gd name="connsiteY1" fmla="*/ 7393 h 10423"/>
            <a:gd name="connsiteX2" fmla="*/ 8737 w 10486"/>
            <a:gd name="connsiteY2" fmla="*/ 4994 h 10423"/>
            <a:gd name="connsiteX3" fmla="*/ 7052 w 10486"/>
            <a:gd name="connsiteY3" fmla="*/ 3517 h 10423"/>
            <a:gd name="connsiteX4" fmla="*/ 2667 w 10486"/>
            <a:gd name="connsiteY4" fmla="*/ 2431 h 10423"/>
            <a:gd name="connsiteX5" fmla="*/ 0 w 10486"/>
            <a:gd name="connsiteY5" fmla="*/ 372 h 10423"/>
            <a:gd name="connsiteX0" fmla="*/ 10419 w 10486"/>
            <a:gd name="connsiteY0" fmla="*/ 10449 h 10449"/>
            <a:gd name="connsiteX1" fmla="*/ 10486 w 10486"/>
            <a:gd name="connsiteY1" fmla="*/ 7419 h 10449"/>
            <a:gd name="connsiteX2" fmla="*/ 8737 w 10486"/>
            <a:gd name="connsiteY2" fmla="*/ 5020 h 10449"/>
            <a:gd name="connsiteX3" fmla="*/ 7052 w 10486"/>
            <a:gd name="connsiteY3" fmla="*/ 3543 h 10449"/>
            <a:gd name="connsiteX4" fmla="*/ 2667 w 10486"/>
            <a:gd name="connsiteY4" fmla="*/ 2457 h 10449"/>
            <a:gd name="connsiteX5" fmla="*/ 0 w 10486"/>
            <a:gd name="connsiteY5" fmla="*/ 398 h 104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86" h="10449">
              <a:moveTo>
                <a:pt x="10419" y="10449"/>
              </a:moveTo>
              <a:cubicBezTo>
                <a:pt x="10441" y="9440"/>
                <a:pt x="10464" y="8429"/>
                <a:pt x="10486" y="7419"/>
              </a:cubicBezTo>
              <a:cubicBezTo>
                <a:pt x="10193" y="6537"/>
                <a:pt x="9318" y="5605"/>
                <a:pt x="8737" y="5020"/>
              </a:cubicBezTo>
              <a:cubicBezTo>
                <a:pt x="8156" y="4435"/>
                <a:pt x="8148" y="4073"/>
                <a:pt x="7052" y="3543"/>
              </a:cubicBezTo>
              <a:cubicBezTo>
                <a:pt x="4916" y="1808"/>
                <a:pt x="4071" y="4058"/>
                <a:pt x="2667" y="2457"/>
              </a:cubicBezTo>
              <a:cubicBezTo>
                <a:pt x="1962" y="707"/>
                <a:pt x="1430" y="-726"/>
                <a:pt x="0" y="3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108536</xdr:colOff>
      <xdr:row>10</xdr:row>
      <xdr:rowOff>79166</xdr:rowOff>
    </xdr:from>
    <xdr:ext cx="48032" cy="96514"/>
    <xdr:sp macro="" textlink="">
      <xdr:nvSpPr>
        <xdr:cNvPr id="19" name="Text Box 1194">
          <a:extLst>
            <a:ext uri="{FF2B5EF4-FFF2-40B4-BE49-F238E27FC236}">
              <a16:creationId xmlns:a16="http://schemas.microsoft.com/office/drawing/2014/main" id="{06CE7F5A-59E1-466E-B5C4-467661E988E2}"/>
            </a:ext>
          </a:extLst>
        </xdr:cNvPr>
        <xdr:cNvSpPr txBox="1">
          <a:spLocks noChangeArrowheads="1"/>
        </xdr:cNvSpPr>
      </xdr:nvSpPr>
      <xdr:spPr bwMode="auto">
        <a:xfrm rot="1111675">
          <a:off x="7035116" y="3096686"/>
          <a:ext cx="48032" cy="965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651537</xdr:colOff>
      <xdr:row>17</xdr:row>
      <xdr:rowOff>138908</xdr:rowOff>
    </xdr:from>
    <xdr:to>
      <xdr:col>12</xdr:col>
      <xdr:colOff>678046</xdr:colOff>
      <xdr:row>24</xdr:row>
      <xdr:rowOff>160118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CF6D72EE-0BB5-43EB-983D-780A4C3284B4}"/>
            </a:ext>
          </a:extLst>
        </xdr:cNvPr>
        <xdr:cNvGrpSpPr/>
      </xdr:nvGrpSpPr>
      <xdr:grpSpPr>
        <a:xfrm rot="10800000">
          <a:off x="8248446" y="3017575"/>
          <a:ext cx="26509" cy="1206543"/>
          <a:chOff x="1673365" y="9630552"/>
          <a:chExt cx="98579" cy="1140369"/>
        </a:xfrm>
      </xdr:grpSpPr>
      <xdr:sp macro="" textlink="">
        <xdr:nvSpPr>
          <xdr:cNvPr id="21" name="Freeform 1415">
            <a:extLst>
              <a:ext uri="{FF2B5EF4-FFF2-40B4-BE49-F238E27FC236}">
                <a16:creationId xmlns:a16="http://schemas.microsoft.com/office/drawing/2014/main" id="{CEEB7DA3-59DA-75F0-5A44-7740D7E21928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" name="Freeform 1415">
            <a:extLst>
              <a:ext uri="{FF2B5EF4-FFF2-40B4-BE49-F238E27FC236}">
                <a16:creationId xmlns:a16="http://schemas.microsoft.com/office/drawing/2014/main" id="{2C2D9003-FEFF-DD62-F38E-00BCCBB81D98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564061</xdr:colOff>
      <xdr:row>18</xdr:row>
      <xdr:rowOff>154726</xdr:rowOff>
    </xdr:from>
    <xdr:to>
      <xdr:col>12</xdr:col>
      <xdr:colOff>621944</xdr:colOff>
      <xdr:row>24</xdr:row>
      <xdr:rowOff>62796</xdr:rowOff>
    </xdr:to>
    <xdr:grpSp>
      <xdr:nvGrpSpPr>
        <xdr:cNvPr id="23" name="Group 1435">
          <a:extLst>
            <a:ext uri="{FF2B5EF4-FFF2-40B4-BE49-F238E27FC236}">
              <a16:creationId xmlns:a16="http://schemas.microsoft.com/office/drawing/2014/main" id="{FDAE7BBA-3CA8-41C1-95B4-4E0C685A0EE5}"/>
            </a:ext>
          </a:extLst>
        </xdr:cNvPr>
        <xdr:cNvGrpSpPr>
          <a:grpSpLocks/>
        </xdr:cNvGrpSpPr>
      </xdr:nvGrpSpPr>
      <xdr:grpSpPr bwMode="auto">
        <a:xfrm>
          <a:off x="8160970" y="3202726"/>
          <a:ext cx="57883" cy="924070"/>
          <a:chOff x="1729" y="1692"/>
          <a:chExt cx="21" cy="146"/>
        </a:xfrm>
      </xdr:grpSpPr>
      <xdr:sp macro="" textlink="">
        <xdr:nvSpPr>
          <xdr:cNvPr id="24" name="Line 1436">
            <a:extLst>
              <a:ext uri="{FF2B5EF4-FFF2-40B4-BE49-F238E27FC236}">
                <a16:creationId xmlns:a16="http://schemas.microsoft.com/office/drawing/2014/main" id="{3825A264-407F-F2F7-9060-056E0C1F43AC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437">
            <a:extLst>
              <a:ext uri="{FF2B5EF4-FFF2-40B4-BE49-F238E27FC236}">
                <a16:creationId xmlns:a16="http://schemas.microsoft.com/office/drawing/2014/main" id="{7BA0C4FF-E4CA-9B39-8389-E22D534C7B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Line 1438">
            <a:extLst>
              <a:ext uri="{FF2B5EF4-FFF2-40B4-BE49-F238E27FC236}">
                <a16:creationId xmlns:a16="http://schemas.microsoft.com/office/drawing/2014/main" id="{614698CE-2C50-0B54-4774-A43C2E85E05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Line 1439">
            <a:extLst>
              <a:ext uri="{FF2B5EF4-FFF2-40B4-BE49-F238E27FC236}">
                <a16:creationId xmlns:a16="http://schemas.microsoft.com/office/drawing/2014/main" id="{BEB7F843-421E-13F7-E1DB-AC13F203554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" name="Line 1440">
            <a:extLst>
              <a:ext uri="{FF2B5EF4-FFF2-40B4-BE49-F238E27FC236}">
                <a16:creationId xmlns:a16="http://schemas.microsoft.com/office/drawing/2014/main" id="{C70F9C9D-2C01-B2E8-B996-9DBCD3A2338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" name="Line 1441">
            <a:extLst>
              <a:ext uri="{FF2B5EF4-FFF2-40B4-BE49-F238E27FC236}">
                <a16:creationId xmlns:a16="http://schemas.microsoft.com/office/drawing/2014/main" id="{AD12A934-E037-87C3-6559-2E131329614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" name="Line 1442">
            <a:extLst>
              <a:ext uri="{FF2B5EF4-FFF2-40B4-BE49-F238E27FC236}">
                <a16:creationId xmlns:a16="http://schemas.microsoft.com/office/drawing/2014/main" id="{BC0BCA2E-1AC9-BFBA-3BD3-71F963D893B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" name="Line 1443">
            <a:extLst>
              <a:ext uri="{FF2B5EF4-FFF2-40B4-BE49-F238E27FC236}">
                <a16:creationId xmlns:a16="http://schemas.microsoft.com/office/drawing/2014/main" id="{9AD52226-6259-F5D6-2A21-4F647639CF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" name="Line 1444">
            <a:extLst>
              <a:ext uri="{FF2B5EF4-FFF2-40B4-BE49-F238E27FC236}">
                <a16:creationId xmlns:a16="http://schemas.microsoft.com/office/drawing/2014/main" id="{88D169C4-CA42-A65C-CB53-30D44127191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" name="Line 1445">
            <a:extLst>
              <a:ext uri="{FF2B5EF4-FFF2-40B4-BE49-F238E27FC236}">
                <a16:creationId xmlns:a16="http://schemas.microsoft.com/office/drawing/2014/main" id="{48FA5DA9-F5D6-3785-2291-196FC6C554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" name="Line 1446">
            <a:extLst>
              <a:ext uri="{FF2B5EF4-FFF2-40B4-BE49-F238E27FC236}">
                <a16:creationId xmlns:a16="http://schemas.microsoft.com/office/drawing/2014/main" id="{57E7D468-0D78-E1E7-5FAD-7405FE89139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" name="Line 1447">
            <a:extLst>
              <a:ext uri="{FF2B5EF4-FFF2-40B4-BE49-F238E27FC236}">
                <a16:creationId xmlns:a16="http://schemas.microsoft.com/office/drawing/2014/main" id="{3B395194-A19C-8B39-BBC4-A472BA40C83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" name="Line 1448">
            <a:extLst>
              <a:ext uri="{FF2B5EF4-FFF2-40B4-BE49-F238E27FC236}">
                <a16:creationId xmlns:a16="http://schemas.microsoft.com/office/drawing/2014/main" id="{5CA944F1-E7CF-1B70-3839-029CE62A2C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" name="Line 1449">
            <a:extLst>
              <a:ext uri="{FF2B5EF4-FFF2-40B4-BE49-F238E27FC236}">
                <a16:creationId xmlns:a16="http://schemas.microsoft.com/office/drawing/2014/main" id="{309759EC-41C6-582A-9A94-B02D666EF97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499202</xdr:colOff>
      <xdr:row>21</xdr:row>
      <xdr:rowOff>2933</xdr:rowOff>
    </xdr:from>
    <xdr:to>
      <xdr:col>12</xdr:col>
      <xdr:colOff>696205</xdr:colOff>
      <xdr:row>22</xdr:row>
      <xdr:rowOff>21039</xdr:rowOff>
    </xdr:to>
    <xdr:sp macro="" textlink="">
      <xdr:nvSpPr>
        <xdr:cNvPr id="38" name="Text Box 1137">
          <a:extLst>
            <a:ext uri="{FF2B5EF4-FFF2-40B4-BE49-F238E27FC236}">
              <a16:creationId xmlns:a16="http://schemas.microsoft.com/office/drawing/2014/main" id="{D91395B9-25E7-428D-8434-BEA45CAD0ACF}"/>
            </a:ext>
          </a:extLst>
        </xdr:cNvPr>
        <xdr:cNvSpPr txBox="1">
          <a:spLocks noChangeArrowheads="1"/>
        </xdr:cNvSpPr>
      </xdr:nvSpPr>
      <xdr:spPr bwMode="auto">
        <a:xfrm>
          <a:off x="9460322" y="3523373"/>
          <a:ext cx="181763" cy="185746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450" h="192156">
              <a:moveTo>
                <a:pt x="0" y="11476"/>
              </a:moveTo>
              <a:lnTo>
                <a:pt x="188450" y="0"/>
              </a:lnTo>
              <a:lnTo>
                <a:pt x="182712" y="192156"/>
              </a:lnTo>
              <a:lnTo>
                <a:pt x="48317" y="147799"/>
              </a:lnTo>
              <a:lnTo>
                <a:pt x="0" y="11476"/>
              </a:lnTo>
              <a:close/>
            </a:path>
          </a:pathLst>
        </a:cu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85125</xdr:colOff>
      <xdr:row>14</xdr:row>
      <xdr:rowOff>165647</xdr:rowOff>
    </xdr:from>
    <xdr:to>
      <xdr:col>20</xdr:col>
      <xdr:colOff>130844</xdr:colOff>
      <xdr:row>15</xdr:row>
      <xdr:rowOff>167953</xdr:rowOff>
    </xdr:to>
    <xdr:sp macro="" textlink="">
      <xdr:nvSpPr>
        <xdr:cNvPr id="39" name="Line 1390">
          <a:extLst>
            <a:ext uri="{FF2B5EF4-FFF2-40B4-BE49-F238E27FC236}">
              <a16:creationId xmlns:a16="http://schemas.microsoft.com/office/drawing/2014/main" id="{5387815D-FD51-4099-8C2E-2849C1908A54}"/>
            </a:ext>
          </a:extLst>
        </xdr:cNvPr>
        <xdr:cNvSpPr>
          <a:spLocks noChangeShapeType="1"/>
        </xdr:cNvSpPr>
      </xdr:nvSpPr>
      <xdr:spPr bwMode="auto">
        <a:xfrm>
          <a:off x="7689885" y="3853727"/>
          <a:ext cx="45719" cy="169946"/>
        </a:xfrm>
        <a:custGeom>
          <a:avLst/>
          <a:gdLst>
            <a:gd name="connsiteX0" fmla="*/ 0 w 34787"/>
            <a:gd name="connsiteY0" fmla="*/ 0 h 173889"/>
            <a:gd name="connsiteX1" fmla="*/ 34787 w 34787"/>
            <a:gd name="connsiteY1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  <a:gd name="connsiteX0" fmla="*/ 4601 w 39388"/>
            <a:gd name="connsiteY0" fmla="*/ 0 h 173889"/>
            <a:gd name="connsiteX1" fmla="*/ 0 w 39388"/>
            <a:gd name="connsiteY1" fmla="*/ 2302 h 173889"/>
            <a:gd name="connsiteX2" fmla="*/ 39388 w 39388"/>
            <a:gd name="connsiteY2" fmla="*/ 173889 h 173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388" h="173889">
              <a:moveTo>
                <a:pt x="4601" y="0"/>
              </a:moveTo>
              <a:lnTo>
                <a:pt x="0" y="2302"/>
              </a:lnTo>
              <a:cubicBezTo>
                <a:pt x="16197" y="57963"/>
                <a:pt x="27792" y="115926"/>
                <a:pt x="39388" y="173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4656</xdr:colOff>
      <xdr:row>12</xdr:row>
      <xdr:rowOff>3343</xdr:rowOff>
    </xdr:from>
    <xdr:to>
      <xdr:col>20</xdr:col>
      <xdr:colOff>666750</xdr:colOff>
      <xdr:row>12</xdr:row>
      <xdr:rowOff>155673</xdr:rowOff>
    </xdr:to>
    <xdr:sp macro="" textlink="">
      <xdr:nvSpPr>
        <xdr:cNvPr id="40" name="Line 1390">
          <a:extLst>
            <a:ext uri="{FF2B5EF4-FFF2-40B4-BE49-F238E27FC236}">
              <a16:creationId xmlns:a16="http://schemas.microsoft.com/office/drawing/2014/main" id="{7B14BC58-7F91-40EC-BDD2-4BF11ED4372B}"/>
            </a:ext>
          </a:extLst>
        </xdr:cNvPr>
        <xdr:cNvSpPr>
          <a:spLocks noChangeShapeType="1"/>
        </xdr:cNvSpPr>
      </xdr:nvSpPr>
      <xdr:spPr bwMode="auto">
        <a:xfrm rot="286850" flipH="1">
          <a:off x="7609416" y="3356143"/>
          <a:ext cx="662094" cy="152330"/>
        </a:xfrm>
        <a:custGeom>
          <a:avLst/>
          <a:gdLst>
            <a:gd name="connsiteX0" fmla="*/ 0 w 273787"/>
            <a:gd name="connsiteY0" fmla="*/ 0 h 140346"/>
            <a:gd name="connsiteX1" fmla="*/ 273787 w 273787"/>
            <a:gd name="connsiteY1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73787"/>
            <a:gd name="connsiteY0" fmla="*/ 0 h 140346"/>
            <a:gd name="connsiteX1" fmla="*/ 181757 w 273787"/>
            <a:gd name="connsiteY1" fmla="*/ 126541 h 140346"/>
            <a:gd name="connsiteX2" fmla="*/ 273787 w 273787"/>
            <a:gd name="connsiteY2" fmla="*/ 140346 h 140346"/>
            <a:gd name="connsiteX0" fmla="*/ 0 w 282990"/>
            <a:gd name="connsiteY0" fmla="*/ 0 h 55219"/>
            <a:gd name="connsiteX1" fmla="*/ 190960 w 282990"/>
            <a:gd name="connsiteY1" fmla="*/ 41414 h 55219"/>
            <a:gd name="connsiteX2" fmla="*/ 282990 w 282990"/>
            <a:gd name="connsiteY2" fmla="*/ 55219 h 55219"/>
            <a:gd name="connsiteX0" fmla="*/ 0 w 282990"/>
            <a:gd name="connsiteY0" fmla="*/ 19583 h 74802"/>
            <a:gd name="connsiteX1" fmla="*/ 92029 w 282990"/>
            <a:gd name="connsiteY1" fmla="*/ 1178 h 74802"/>
            <a:gd name="connsiteX2" fmla="*/ 190960 w 282990"/>
            <a:gd name="connsiteY2" fmla="*/ 60997 h 74802"/>
            <a:gd name="connsiteX3" fmla="*/ 282990 w 282990"/>
            <a:gd name="connsiteY3" fmla="*/ 74802 h 74802"/>
            <a:gd name="connsiteX0" fmla="*/ 0 w 310599"/>
            <a:gd name="connsiteY0" fmla="*/ 170450 h 170450"/>
            <a:gd name="connsiteX1" fmla="*/ 119638 w 310599"/>
            <a:gd name="connsiteY1" fmla="*/ 197 h 170450"/>
            <a:gd name="connsiteX2" fmla="*/ 218569 w 310599"/>
            <a:gd name="connsiteY2" fmla="*/ 60016 h 170450"/>
            <a:gd name="connsiteX3" fmla="*/ 310599 w 310599"/>
            <a:gd name="connsiteY3" fmla="*/ 73821 h 170450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10599"/>
            <a:gd name="connsiteY0" fmla="*/ 147471 h 147471"/>
            <a:gd name="connsiteX1" fmla="*/ 110435 w 310599"/>
            <a:gd name="connsiteY1" fmla="*/ 225 h 147471"/>
            <a:gd name="connsiteX2" fmla="*/ 218569 w 310599"/>
            <a:gd name="connsiteY2" fmla="*/ 37037 h 147471"/>
            <a:gd name="connsiteX3" fmla="*/ 310599 w 310599"/>
            <a:gd name="connsiteY3" fmla="*/ 50842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8569 w 340508"/>
            <a:gd name="connsiteY2" fmla="*/ 37037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147471 h 147471"/>
            <a:gd name="connsiteX1" fmla="*/ 110435 w 340508"/>
            <a:gd name="connsiteY1" fmla="*/ 225 h 147471"/>
            <a:gd name="connsiteX2" fmla="*/ 216268 w 340508"/>
            <a:gd name="connsiteY2" fmla="*/ 50842 h 147471"/>
            <a:gd name="connsiteX3" fmla="*/ 340508 w 340508"/>
            <a:gd name="connsiteY3" fmla="*/ 25534 h 147471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216268 w 340508"/>
            <a:gd name="connsiteY2" fmla="*/ 131291 h 227920"/>
            <a:gd name="connsiteX3" fmla="*/ 340508 w 340508"/>
            <a:gd name="connsiteY3" fmla="*/ 105983 h 227920"/>
            <a:gd name="connsiteX0" fmla="*/ 0 w 340508"/>
            <a:gd name="connsiteY0" fmla="*/ 227920 h 227920"/>
            <a:gd name="connsiteX1" fmla="*/ 131141 w 340508"/>
            <a:gd name="connsiteY1" fmla="*/ 149 h 227920"/>
            <a:gd name="connsiteX2" fmla="*/ 197862 w 340508"/>
            <a:gd name="connsiteY2" fmla="*/ 126690 h 227920"/>
            <a:gd name="connsiteX3" fmla="*/ 340508 w 340508"/>
            <a:gd name="connsiteY3" fmla="*/ 105983 h 227920"/>
            <a:gd name="connsiteX0" fmla="*/ 0 w 340508"/>
            <a:gd name="connsiteY0" fmla="*/ 359008 h 359008"/>
            <a:gd name="connsiteX1" fmla="*/ 112735 w 340508"/>
            <a:gd name="connsiteY1" fmla="*/ 96 h 359008"/>
            <a:gd name="connsiteX2" fmla="*/ 197862 w 340508"/>
            <a:gd name="connsiteY2" fmla="*/ 257778 h 359008"/>
            <a:gd name="connsiteX3" fmla="*/ 340508 w 340508"/>
            <a:gd name="connsiteY3" fmla="*/ 237071 h 359008"/>
            <a:gd name="connsiteX0" fmla="*/ 0 w 517664"/>
            <a:gd name="connsiteY0" fmla="*/ 51186 h 258253"/>
            <a:gd name="connsiteX1" fmla="*/ 289891 w 517664"/>
            <a:gd name="connsiteY1" fmla="*/ 571 h 258253"/>
            <a:gd name="connsiteX2" fmla="*/ 375018 w 517664"/>
            <a:gd name="connsiteY2" fmla="*/ 258253 h 258253"/>
            <a:gd name="connsiteX3" fmla="*/ 517664 w 517664"/>
            <a:gd name="connsiteY3" fmla="*/ 237546 h 258253"/>
            <a:gd name="connsiteX0" fmla="*/ 0 w 517664"/>
            <a:gd name="connsiteY0" fmla="*/ 55749 h 262816"/>
            <a:gd name="connsiteX1" fmla="*/ 331304 w 517664"/>
            <a:gd name="connsiteY1" fmla="*/ 532 h 262816"/>
            <a:gd name="connsiteX2" fmla="*/ 375018 w 517664"/>
            <a:gd name="connsiteY2" fmla="*/ 262816 h 262816"/>
            <a:gd name="connsiteX3" fmla="*/ 517664 w 517664"/>
            <a:gd name="connsiteY3" fmla="*/ 242109 h 262816"/>
            <a:gd name="connsiteX0" fmla="*/ 0 w 533769"/>
            <a:gd name="connsiteY0" fmla="*/ 0 h 287593"/>
            <a:gd name="connsiteX1" fmla="*/ 347409 w 533769"/>
            <a:gd name="connsiteY1" fmla="*/ 25309 h 287593"/>
            <a:gd name="connsiteX2" fmla="*/ 391123 w 533769"/>
            <a:gd name="connsiteY2" fmla="*/ 287593 h 287593"/>
            <a:gd name="connsiteX3" fmla="*/ 533769 w 533769"/>
            <a:gd name="connsiteY3" fmla="*/ 266886 h 287593"/>
            <a:gd name="connsiteX0" fmla="*/ 0 w 526867"/>
            <a:gd name="connsiteY0" fmla="*/ 0 h 287593"/>
            <a:gd name="connsiteX1" fmla="*/ 347409 w 526867"/>
            <a:gd name="connsiteY1" fmla="*/ 25309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26867"/>
            <a:gd name="connsiteY0" fmla="*/ 0 h 287593"/>
            <a:gd name="connsiteX1" fmla="*/ 354312 w 526867"/>
            <a:gd name="connsiteY1" fmla="*/ 6903 h 287593"/>
            <a:gd name="connsiteX2" fmla="*/ 391123 w 526867"/>
            <a:gd name="connsiteY2" fmla="*/ 287593 h 287593"/>
            <a:gd name="connsiteX3" fmla="*/ 526867 w 526867"/>
            <a:gd name="connsiteY3" fmla="*/ 246179 h 287593"/>
            <a:gd name="connsiteX0" fmla="*/ 0 w 547573"/>
            <a:gd name="connsiteY0" fmla="*/ 0 h 331307"/>
            <a:gd name="connsiteX1" fmla="*/ 375018 w 547573"/>
            <a:gd name="connsiteY1" fmla="*/ 50617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31307"/>
            <a:gd name="connsiteX1" fmla="*/ 322102 w 547573"/>
            <a:gd name="connsiteY1" fmla="*/ 52918 h 331307"/>
            <a:gd name="connsiteX2" fmla="*/ 411829 w 547573"/>
            <a:gd name="connsiteY2" fmla="*/ 331307 h 331307"/>
            <a:gd name="connsiteX3" fmla="*/ 547573 w 547573"/>
            <a:gd name="connsiteY3" fmla="*/ 289893 h 331307"/>
            <a:gd name="connsiteX0" fmla="*/ 0 w 547573"/>
            <a:gd name="connsiteY0" fmla="*/ 0 h 315202"/>
            <a:gd name="connsiteX1" fmla="*/ 322102 w 547573"/>
            <a:gd name="connsiteY1" fmla="*/ 52918 h 315202"/>
            <a:gd name="connsiteX2" fmla="*/ 381919 w 547573"/>
            <a:gd name="connsiteY2" fmla="*/ 315202 h 315202"/>
            <a:gd name="connsiteX3" fmla="*/ 547573 w 547573"/>
            <a:gd name="connsiteY3" fmla="*/ 289893 h 315202"/>
            <a:gd name="connsiteX0" fmla="*/ 0 w 547573"/>
            <a:gd name="connsiteY0" fmla="*/ 0 h 319803"/>
            <a:gd name="connsiteX1" fmla="*/ 322102 w 547573"/>
            <a:gd name="connsiteY1" fmla="*/ 52918 h 319803"/>
            <a:gd name="connsiteX2" fmla="*/ 363514 w 547573"/>
            <a:gd name="connsiteY2" fmla="*/ 319803 h 319803"/>
            <a:gd name="connsiteX3" fmla="*/ 547573 w 547573"/>
            <a:gd name="connsiteY3" fmla="*/ 289893 h 319803"/>
            <a:gd name="connsiteX0" fmla="*/ 0 w 579783"/>
            <a:gd name="connsiteY0" fmla="*/ 0 h 319803"/>
            <a:gd name="connsiteX1" fmla="*/ 322102 w 579783"/>
            <a:gd name="connsiteY1" fmla="*/ 52918 h 319803"/>
            <a:gd name="connsiteX2" fmla="*/ 363514 w 579783"/>
            <a:gd name="connsiteY2" fmla="*/ 319803 h 319803"/>
            <a:gd name="connsiteX3" fmla="*/ 579783 w 579783"/>
            <a:gd name="connsiteY3" fmla="*/ 264585 h 319803"/>
            <a:gd name="connsiteX0" fmla="*/ 0 w 579783"/>
            <a:gd name="connsiteY0" fmla="*/ 0 h 310600"/>
            <a:gd name="connsiteX1" fmla="*/ 322102 w 579783"/>
            <a:gd name="connsiteY1" fmla="*/ 52918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579783"/>
            <a:gd name="connsiteY0" fmla="*/ 0 h 310600"/>
            <a:gd name="connsiteX1" fmla="*/ 287592 w 579783"/>
            <a:gd name="connsiteY1" fmla="*/ 41414 h 310600"/>
            <a:gd name="connsiteX2" fmla="*/ 379619 w 579783"/>
            <a:gd name="connsiteY2" fmla="*/ 310600 h 310600"/>
            <a:gd name="connsiteX3" fmla="*/ 579783 w 579783"/>
            <a:gd name="connsiteY3" fmla="*/ 264585 h 310600"/>
            <a:gd name="connsiteX0" fmla="*/ 0 w 618896"/>
            <a:gd name="connsiteY0" fmla="*/ 0 h 319802"/>
            <a:gd name="connsiteX1" fmla="*/ 326705 w 618896"/>
            <a:gd name="connsiteY1" fmla="*/ 50616 h 319802"/>
            <a:gd name="connsiteX2" fmla="*/ 418732 w 618896"/>
            <a:gd name="connsiteY2" fmla="*/ 319802 h 319802"/>
            <a:gd name="connsiteX3" fmla="*/ 618896 w 618896"/>
            <a:gd name="connsiteY3" fmla="*/ 273787 h 319802"/>
            <a:gd name="connsiteX0" fmla="*/ 0 w 618896"/>
            <a:gd name="connsiteY0" fmla="*/ 0 h 319802"/>
            <a:gd name="connsiteX1" fmla="*/ 299096 w 618896"/>
            <a:gd name="connsiteY1" fmla="*/ 27609 h 319802"/>
            <a:gd name="connsiteX2" fmla="*/ 418732 w 618896"/>
            <a:gd name="connsiteY2" fmla="*/ 319802 h 319802"/>
            <a:gd name="connsiteX3" fmla="*/ 618896 w 618896"/>
            <a:gd name="connsiteY3" fmla="*/ 273787 h 319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896" h="319802">
              <a:moveTo>
                <a:pt x="0" y="0"/>
              </a:moveTo>
              <a:cubicBezTo>
                <a:pt x="12271" y="384"/>
                <a:pt x="267269" y="20707"/>
                <a:pt x="299096" y="27609"/>
              </a:cubicBezTo>
              <a:cubicBezTo>
                <a:pt x="330923" y="34511"/>
                <a:pt x="383838" y="310982"/>
                <a:pt x="418732" y="319802"/>
              </a:cubicBezTo>
              <a:cubicBezTo>
                <a:pt x="484686" y="304464"/>
                <a:pt x="534536" y="305229"/>
                <a:pt x="618896" y="2737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366643</xdr:colOff>
      <xdr:row>33</xdr:row>
      <xdr:rowOff>27634</xdr:rowOff>
    </xdr:from>
    <xdr:to>
      <xdr:col>2</xdr:col>
      <xdr:colOff>234676</xdr:colOff>
      <xdr:row>34</xdr:row>
      <xdr:rowOff>110435</xdr:rowOff>
    </xdr:to>
    <xdr:sp macro="" textlink="">
      <xdr:nvSpPr>
        <xdr:cNvPr id="41" name="Text Box 1147">
          <a:extLst>
            <a:ext uri="{FF2B5EF4-FFF2-40B4-BE49-F238E27FC236}">
              <a16:creationId xmlns:a16="http://schemas.microsoft.com/office/drawing/2014/main" id="{99A2E70A-E146-45D5-A9FA-9A5CFC001A1C}"/>
            </a:ext>
          </a:extLst>
        </xdr:cNvPr>
        <xdr:cNvSpPr txBox="1">
          <a:spLocks noChangeArrowheads="1"/>
        </xdr:cNvSpPr>
      </xdr:nvSpPr>
      <xdr:spPr bwMode="auto">
        <a:xfrm>
          <a:off x="511423" y="5559754"/>
          <a:ext cx="546213" cy="2504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６．２ｋｍ先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1</xdr:col>
      <xdr:colOff>449654</xdr:colOff>
      <xdr:row>34</xdr:row>
      <xdr:rowOff>77581</xdr:rowOff>
    </xdr:from>
    <xdr:ext cx="632430" cy="413511"/>
    <xdr:sp macro="" textlink="">
      <xdr:nvSpPr>
        <xdr:cNvPr id="42" name="Text Box 1328">
          <a:extLst>
            <a:ext uri="{FF2B5EF4-FFF2-40B4-BE49-F238E27FC236}">
              <a16:creationId xmlns:a16="http://schemas.microsoft.com/office/drawing/2014/main" id="{4C97A96D-829A-4F1B-B4F5-A599D3312AF4}"/>
            </a:ext>
          </a:extLst>
        </xdr:cNvPr>
        <xdr:cNvSpPr txBox="1">
          <a:spLocks noChangeArrowheads="1"/>
        </xdr:cNvSpPr>
      </xdr:nvSpPr>
      <xdr:spPr bwMode="auto">
        <a:xfrm>
          <a:off x="595896" y="5834914"/>
          <a:ext cx="632430" cy="4135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先伊咲亭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ﾊﾟﾘﾌﾞﾚｽﾄ</a:t>
          </a:r>
        </a:p>
      </xdr:txBody>
    </xdr:sp>
    <xdr:clientData/>
  </xdr:oneCellAnchor>
  <xdr:twoCellAnchor>
    <xdr:from>
      <xdr:col>12</xdr:col>
      <xdr:colOff>28575</xdr:colOff>
      <xdr:row>36</xdr:row>
      <xdr:rowOff>95250</xdr:rowOff>
    </xdr:from>
    <xdr:to>
      <xdr:col>12</xdr:col>
      <xdr:colOff>419100</xdr:colOff>
      <xdr:row>37</xdr:row>
      <xdr:rowOff>152400</xdr:rowOff>
    </xdr:to>
    <xdr:sp macro="" textlink="">
      <xdr:nvSpPr>
        <xdr:cNvPr id="43" name="Line 628">
          <a:extLst>
            <a:ext uri="{FF2B5EF4-FFF2-40B4-BE49-F238E27FC236}">
              <a16:creationId xmlns:a16="http://schemas.microsoft.com/office/drawing/2014/main" id="{2DB265DC-7624-4017-ADB9-E5B9E26CD8C5}"/>
            </a:ext>
          </a:extLst>
        </xdr:cNvPr>
        <xdr:cNvSpPr>
          <a:spLocks noChangeShapeType="1"/>
        </xdr:cNvSpPr>
      </xdr:nvSpPr>
      <xdr:spPr bwMode="auto">
        <a:xfrm flipV="1">
          <a:off x="8989695" y="6130290"/>
          <a:ext cx="390525" cy="2247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25918</xdr:colOff>
      <xdr:row>49</xdr:row>
      <xdr:rowOff>147662</xdr:rowOff>
    </xdr:from>
    <xdr:to>
      <xdr:col>3</xdr:col>
      <xdr:colOff>96969</xdr:colOff>
      <xdr:row>56</xdr:row>
      <xdr:rowOff>149027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267A0161-1C60-48CF-99D9-2898273DD62E}"/>
            </a:ext>
          </a:extLst>
        </xdr:cNvPr>
        <xdr:cNvGrpSpPr/>
      </xdr:nvGrpSpPr>
      <xdr:grpSpPr>
        <a:xfrm>
          <a:off x="1526827" y="8444995"/>
          <a:ext cx="71051" cy="1186699"/>
          <a:chOff x="1673365" y="9630552"/>
          <a:chExt cx="98579" cy="1140369"/>
        </a:xfrm>
      </xdr:grpSpPr>
      <xdr:sp macro="" textlink="">
        <xdr:nvSpPr>
          <xdr:cNvPr id="45" name="Freeform 1415">
            <a:extLst>
              <a:ext uri="{FF2B5EF4-FFF2-40B4-BE49-F238E27FC236}">
                <a16:creationId xmlns:a16="http://schemas.microsoft.com/office/drawing/2014/main" id="{D47884CA-2DB6-3D12-DA2B-A32069B9657C}"/>
              </a:ext>
            </a:extLst>
          </xdr:cNvPr>
          <xdr:cNvSpPr>
            <a:spLocks/>
          </xdr:cNvSpPr>
        </xdr:nvSpPr>
        <xdr:spPr bwMode="auto">
          <a:xfrm>
            <a:off x="1673365" y="9630552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" name="Freeform 1415">
            <a:extLst>
              <a:ext uri="{FF2B5EF4-FFF2-40B4-BE49-F238E27FC236}">
                <a16:creationId xmlns:a16="http://schemas.microsoft.com/office/drawing/2014/main" id="{C42D37BE-5AA0-5462-0479-AB8944E8F8D4}"/>
              </a:ext>
            </a:extLst>
          </xdr:cNvPr>
          <xdr:cNvSpPr>
            <a:spLocks/>
          </xdr:cNvSpPr>
        </xdr:nvSpPr>
        <xdr:spPr bwMode="auto">
          <a:xfrm>
            <a:off x="1674984" y="9635143"/>
            <a:ext cx="96960" cy="1135778"/>
          </a:xfrm>
          <a:custGeom>
            <a:avLst/>
            <a:gdLst>
              <a:gd name="T0" fmla="*/ 2147483647 w 11"/>
              <a:gd name="T1" fmla="*/ 0 h 120"/>
              <a:gd name="T2" fmla="*/ 2147483647 w 11"/>
              <a:gd name="T3" fmla="*/ 2147483647 h 120"/>
              <a:gd name="T4" fmla="*/ 0 w 11"/>
              <a:gd name="T5" fmla="*/ 2147483647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0" cap="flat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45083</xdr:colOff>
      <xdr:row>53</xdr:row>
      <xdr:rowOff>24282</xdr:rowOff>
    </xdr:from>
    <xdr:to>
      <xdr:col>3</xdr:col>
      <xdr:colOff>197903</xdr:colOff>
      <xdr:row>54</xdr:row>
      <xdr:rowOff>21073</xdr:rowOff>
    </xdr:to>
    <xdr:sp macro="" textlink="">
      <xdr:nvSpPr>
        <xdr:cNvPr id="47" name="AutoShape 71">
          <a:extLst>
            <a:ext uri="{FF2B5EF4-FFF2-40B4-BE49-F238E27FC236}">
              <a16:creationId xmlns:a16="http://schemas.microsoft.com/office/drawing/2014/main" id="{549F60B3-D40C-4943-9AE4-49F6DBAD98F3}"/>
            </a:ext>
          </a:extLst>
        </xdr:cNvPr>
        <xdr:cNvSpPr>
          <a:spLocks noChangeArrowheads="1"/>
        </xdr:cNvSpPr>
      </xdr:nvSpPr>
      <xdr:spPr bwMode="auto">
        <a:xfrm rot="6360387">
          <a:off x="1540417" y="8915008"/>
          <a:ext cx="164431" cy="152820"/>
        </a:xfrm>
        <a:prstGeom prst="triangle">
          <a:avLst>
            <a:gd name="adj" fmla="val 554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651247</xdr:colOff>
      <xdr:row>37</xdr:row>
      <xdr:rowOff>110105</xdr:rowOff>
    </xdr:from>
    <xdr:ext cx="249464" cy="547525"/>
    <xdr:sp macro="" textlink="">
      <xdr:nvSpPr>
        <xdr:cNvPr id="48" name="Text Box 1620">
          <a:extLst>
            <a:ext uri="{FF2B5EF4-FFF2-40B4-BE49-F238E27FC236}">
              <a16:creationId xmlns:a16="http://schemas.microsoft.com/office/drawing/2014/main" id="{B743B7B3-77F6-4A56-BC36-3914C0C2C7B2}"/>
            </a:ext>
          </a:extLst>
        </xdr:cNvPr>
        <xdr:cNvSpPr txBox="1">
          <a:spLocks noChangeArrowheads="1"/>
        </xdr:cNvSpPr>
      </xdr:nvSpPr>
      <xdr:spPr bwMode="auto">
        <a:xfrm>
          <a:off x="3508747" y="6312785"/>
          <a:ext cx="249464" cy="5475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366981</xdr:colOff>
      <xdr:row>35</xdr:row>
      <xdr:rowOff>112989</xdr:rowOff>
    </xdr:from>
    <xdr:ext cx="246328" cy="45719"/>
    <xdr:sp macro="" textlink="">
      <xdr:nvSpPr>
        <xdr:cNvPr id="49" name="Text Box 1194">
          <a:extLst>
            <a:ext uri="{FF2B5EF4-FFF2-40B4-BE49-F238E27FC236}">
              <a16:creationId xmlns:a16="http://schemas.microsoft.com/office/drawing/2014/main" id="{DE742DD8-E543-4632-A0CD-3E963A615671}"/>
            </a:ext>
          </a:extLst>
        </xdr:cNvPr>
        <xdr:cNvSpPr txBox="1">
          <a:spLocks noChangeArrowheads="1"/>
        </xdr:cNvSpPr>
      </xdr:nvSpPr>
      <xdr:spPr bwMode="auto">
        <a:xfrm rot="21143197">
          <a:off x="1868121" y="5980389"/>
          <a:ext cx="24632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94098</xdr:colOff>
      <xdr:row>39</xdr:row>
      <xdr:rowOff>101298</xdr:rowOff>
    </xdr:from>
    <xdr:to>
      <xdr:col>4</xdr:col>
      <xdr:colOff>293703</xdr:colOff>
      <xdr:row>40</xdr:row>
      <xdr:rowOff>144881</xdr:rowOff>
    </xdr:to>
    <xdr:sp macro="" textlink="">
      <xdr:nvSpPr>
        <xdr:cNvPr id="50" name="Line 400">
          <a:extLst>
            <a:ext uri="{FF2B5EF4-FFF2-40B4-BE49-F238E27FC236}">
              <a16:creationId xmlns:a16="http://schemas.microsoft.com/office/drawing/2014/main" id="{4418FA8F-8443-438E-B328-2A3A7A6D62B0}"/>
            </a:ext>
          </a:extLst>
        </xdr:cNvPr>
        <xdr:cNvSpPr>
          <a:spLocks noChangeShapeType="1"/>
        </xdr:cNvSpPr>
      </xdr:nvSpPr>
      <xdr:spPr bwMode="auto">
        <a:xfrm>
          <a:off x="2273418" y="6639258"/>
          <a:ext cx="199605" cy="211223"/>
        </a:xfrm>
        <a:custGeom>
          <a:avLst/>
          <a:gdLst>
            <a:gd name="connsiteX0" fmla="*/ 0 w 242694"/>
            <a:gd name="connsiteY0" fmla="*/ 0 h 206868"/>
            <a:gd name="connsiteX1" fmla="*/ 242694 w 242694"/>
            <a:gd name="connsiteY1" fmla="*/ 206868 h 206868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29547"/>
            <a:gd name="connsiteX1" fmla="*/ 199605 w 199605"/>
            <a:gd name="connsiteY1" fmla="*/ 229547 h 229547"/>
            <a:gd name="connsiteX0" fmla="*/ 0 w 199605"/>
            <a:gd name="connsiteY0" fmla="*/ 0 h 215940"/>
            <a:gd name="connsiteX1" fmla="*/ 199605 w 199605"/>
            <a:gd name="connsiteY1" fmla="*/ 215940 h 215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9605" h="215940">
              <a:moveTo>
                <a:pt x="0" y="0"/>
              </a:moveTo>
              <a:cubicBezTo>
                <a:pt x="85434" y="32670"/>
                <a:pt x="89226" y="-18569"/>
                <a:pt x="199605" y="2159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172358</xdr:colOff>
      <xdr:row>33</xdr:row>
      <xdr:rowOff>22973</xdr:rowOff>
    </xdr:from>
    <xdr:to>
      <xdr:col>3</xdr:col>
      <xdr:colOff>632765</xdr:colOff>
      <xdr:row>39</xdr:row>
      <xdr:rowOff>1</xdr:rowOff>
    </xdr:to>
    <xdr:sp macro="" textlink="">
      <xdr:nvSpPr>
        <xdr:cNvPr id="51" name="Line 400">
          <a:extLst>
            <a:ext uri="{FF2B5EF4-FFF2-40B4-BE49-F238E27FC236}">
              <a16:creationId xmlns:a16="http://schemas.microsoft.com/office/drawing/2014/main" id="{A74DDC3C-0FD2-486A-B1B3-EC7033A42C7E}"/>
            </a:ext>
          </a:extLst>
        </xdr:cNvPr>
        <xdr:cNvSpPr>
          <a:spLocks noChangeShapeType="1"/>
        </xdr:cNvSpPr>
      </xdr:nvSpPr>
      <xdr:spPr bwMode="auto">
        <a:xfrm flipH="1">
          <a:off x="1673498" y="5555093"/>
          <a:ext cx="460407" cy="982868"/>
        </a:xfrm>
        <a:custGeom>
          <a:avLst/>
          <a:gdLst>
            <a:gd name="connsiteX0" fmla="*/ 0 w 564728"/>
            <a:gd name="connsiteY0" fmla="*/ 0 h 879635"/>
            <a:gd name="connsiteX1" fmla="*/ 564728 w 564728"/>
            <a:gd name="connsiteY1" fmla="*/ 879635 h 879635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  <a:gd name="connsiteX0" fmla="*/ 0 w 460407"/>
            <a:gd name="connsiteY0" fmla="*/ 0 h 1011171"/>
            <a:gd name="connsiteX1" fmla="*/ 460407 w 460407"/>
            <a:gd name="connsiteY1" fmla="*/ 1011171 h 1011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407" h="1011171">
              <a:moveTo>
                <a:pt x="0" y="0"/>
              </a:moveTo>
              <a:cubicBezTo>
                <a:pt x="249475" y="361248"/>
                <a:pt x="244949" y="631781"/>
                <a:pt x="460407" y="10111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84691</xdr:colOff>
      <xdr:row>33</xdr:row>
      <xdr:rowOff>47720</xdr:rowOff>
    </xdr:from>
    <xdr:to>
      <xdr:col>4</xdr:col>
      <xdr:colOff>319538</xdr:colOff>
      <xdr:row>40</xdr:row>
      <xdr:rowOff>130976</xdr:rowOff>
    </xdr:to>
    <xdr:sp macro="" textlink="">
      <xdr:nvSpPr>
        <xdr:cNvPr id="52" name="Freeform 403">
          <a:extLst>
            <a:ext uri="{FF2B5EF4-FFF2-40B4-BE49-F238E27FC236}">
              <a16:creationId xmlns:a16="http://schemas.microsoft.com/office/drawing/2014/main" id="{957AC6B1-401E-4951-9096-192BBD4C3A2B}"/>
            </a:ext>
          </a:extLst>
        </xdr:cNvPr>
        <xdr:cNvSpPr>
          <a:spLocks/>
        </xdr:cNvSpPr>
      </xdr:nvSpPr>
      <xdr:spPr bwMode="auto">
        <a:xfrm flipH="1">
          <a:off x="2264011" y="5579840"/>
          <a:ext cx="234847" cy="1256736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  <a:gd name="connsiteX0" fmla="*/ 6317 w 6891"/>
            <a:gd name="connsiteY0" fmla="*/ 11301 h 11301"/>
            <a:gd name="connsiteX1" fmla="*/ 6317 w 6891"/>
            <a:gd name="connsiteY1" fmla="*/ 6070 h 11301"/>
            <a:gd name="connsiteX2" fmla="*/ 574 w 6891"/>
            <a:gd name="connsiteY2" fmla="*/ 0 h 11301"/>
            <a:gd name="connsiteX0" fmla="*/ 8334 w 9845"/>
            <a:gd name="connsiteY0" fmla="*/ 10000 h 10000"/>
            <a:gd name="connsiteX1" fmla="*/ 8334 w 9845"/>
            <a:gd name="connsiteY1" fmla="*/ 5371 h 10000"/>
            <a:gd name="connsiteX2" fmla="*/ 0 w 9845"/>
            <a:gd name="connsiteY2" fmla="*/ 0 h 10000"/>
            <a:gd name="connsiteX0" fmla="*/ 8465 w 10000"/>
            <a:gd name="connsiteY0" fmla="*/ 10000 h 10000"/>
            <a:gd name="connsiteX1" fmla="*/ 8465 w 10000"/>
            <a:gd name="connsiteY1" fmla="*/ 5371 h 10000"/>
            <a:gd name="connsiteX2" fmla="*/ 0 w 10000"/>
            <a:gd name="connsiteY2" fmla="*/ 0 h 10000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53"/>
            <a:gd name="connsiteY0" fmla="*/ 13469 h 13469"/>
            <a:gd name="connsiteX1" fmla="*/ 8465 w 12653"/>
            <a:gd name="connsiteY1" fmla="*/ 5371 h 13469"/>
            <a:gd name="connsiteX2" fmla="*/ 0 w 12653"/>
            <a:gd name="connsiteY2" fmla="*/ 0 h 13469"/>
            <a:gd name="connsiteX0" fmla="*/ 12653 w 12661"/>
            <a:gd name="connsiteY0" fmla="*/ 13469 h 13469"/>
            <a:gd name="connsiteX1" fmla="*/ 8465 w 12661"/>
            <a:gd name="connsiteY1" fmla="*/ 5371 h 13469"/>
            <a:gd name="connsiteX2" fmla="*/ 0 w 12661"/>
            <a:gd name="connsiteY2" fmla="*/ 0 h 13469"/>
            <a:gd name="connsiteX0" fmla="*/ 12653 w 12660"/>
            <a:gd name="connsiteY0" fmla="*/ 13469 h 13469"/>
            <a:gd name="connsiteX1" fmla="*/ 8060 w 12660"/>
            <a:gd name="connsiteY1" fmla="*/ 5908 h 13469"/>
            <a:gd name="connsiteX2" fmla="*/ 0 w 12660"/>
            <a:gd name="connsiteY2" fmla="*/ 0 h 13469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9308 w 13908"/>
            <a:gd name="connsiteY1" fmla="*/ 5483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8"/>
            <a:gd name="connsiteY0" fmla="*/ 13044 h 13044"/>
            <a:gd name="connsiteX1" fmla="*/ 8528 w 13908"/>
            <a:gd name="connsiteY1" fmla="*/ 2766 h 13044"/>
            <a:gd name="connsiteX2" fmla="*/ 0 w 13908"/>
            <a:gd name="connsiteY2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8528 w 13901"/>
            <a:gd name="connsiteY2" fmla="*/ 2766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3901 w 13901"/>
            <a:gd name="connsiteY0" fmla="*/ 13044 h 13044"/>
            <a:gd name="connsiteX1" fmla="*/ 7958 w 13901"/>
            <a:gd name="connsiteY1" fmla="*/ 6074 h 13044"/>
            <a:gd name="connsiteX2" fmla="*/ 9464 w 13901"/>
            <a:gd name="connsiteY2" fmla="*/ 2601 h 13044"/>
            <a:gd name="connsiteX3" fmla="*/ 0 w 13901"/>
            <a:gd name="connsiteY3" fmla="*/ 0 h 13044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9776 w 14213"/>
            <a:gd name="connsiteY2" fmla="*/ 2506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270 w 14213"/>
            <a:gd name="connsiteY1" fmla="*/ 5979 h 12949"/>
            <a:gd name="connsiteX2" fmla="*/ 10712 w 14213"/>
            <a:gd name="connsiteY2" fmla="*/ 2081 h 12949"/>
            <a:gd name="connsiteX3" fmla="*/ 0 w 14213"/>
            <a:gd name="connsiteY3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4213 w 14213"/>
            <a:gd name="connsiteY0" fmla="*/ 12949 h 12949"/>
            <a:gd name="connsiteX1" fmla="*/ 8079 w 14213"/>
            <a:gd name="connsiteY1" fmla="*/ 8781 h 12949"/>
            <a:gd name="connsiteX2" fmla="*/ 8270 w 14213"/>
            <a:gd name="connsiteY2" fmla="*/ 5979 h 12949"/>
            <a:gd name="connsiteX3" fmla="*/ 10712 w 14213"/>
            <a:gd name="connsiteY3" fmla="*/ 2081 h 12949"/>
            <a:gd name="connsiteX4" fmla="*/ 0 w 14213"/>
            <a:gd name="connsiteY4" fmla="*/ 0 h 12949"/>
            <a:gd name="connsiteX0" fmla="*/ 16018 w 16018"/>
            <a:gd name="connsiteY0" fmla="*/ 13264 h 13264"/>
            <a:gd name="connsiteX1" fmla="*/ 9884 w 16018"/>
            <a:gd name="connsiteY1" fmla="*/ 9096 h 13264"/>
            <a:gd name="connsiteX2" fmla="*/ 10075 w 16018"/>
            <a:gd name="connsiteY2" fmla="*/ 6294 h 13264"/>
            <a:gd name="connsiteX3" fmla="*/ 12517 w 16018"/>
            <a:gd name="connsiteY3" fmla="*/ 2396 h 13264"/>
            <a:gd name="connsiteX4" fmla="*/ 0 w 16018"/>
            <a:gd name="connsiteY4" fmla="*/ 0 h 132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018" h="13264">
              <a:moveTo>
                <a:pt x="16018" y="13264"/>
              </a:moveTo>
              <a:cubicBezTo>
                <a:pt x="15047" y="12398"/>
                <a:pt x="17216" y="11937"/>
                <a:pt x="9884" y="9096"/>
              </a:cubicBezTo>
              <a:cubicBezTo>
                <a:pt x="8894" y="7934"/>
                <a:pt x="9688" y="7240"/>
                <a:pt x="10075" y="6294"/>
              </a:cubicBezTo>
              <a:cubicBezTo>
                <a:pt x="10116" y="4628"/>
                <a:pt x="13999" y="3334"/>
                <a:pt x="12517" y="2396"/>
              </a:cubicBezTo>
              <a:cubicBezTo>
                <a:pt x="9784" y="1557"/>
                <a:pt x="7742" y="13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105026</xdr:colOff>
      <xdr:row>27</xdr:row>
      <xdr:rowOff>41686</xdr:rowOff>
    </xdr:from>
    <xdr:ext cx="387804" cy="129268"/>
    <xdr:sp macro="" textlink="">
      <xdr:nvSpPr>
        <xdr:cNvPr id="53" name="Text Box 877">
          <a:extLst>
            <a:ext uri="{FF2B5EF4-FFF2-40B4-BE49-F238E27FC236}">
              <a16:creationId xmlns:a16="http://schemas.microsoft.com/office/drawing/2014/main" id="{D152E71D-2F46-49BB-86B3-8D8851E3B4FB}"/>
            </a:ext>
          </a:extLst>
        </xdr:cNvPr>
        <xdr:cNvSpPr txBox="1">
          <a:spLocks noChangeArrowheads="1"/>
        </xdr:cNvSpPr>
      </xdr:nvSpPr>
      <xdr:spPr bwMode="auto">
        <a:xfrm>
          <a:off x="11100686" y="4567966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9</xdr:col>
      <xdr:colOff>365078</xdr:colOff>
      <xdr:row>50</xdr:row>
      <xdr:rowOff>21672</xdr:rowOff>
    </xdr:from>
    <xdr:to>
      <xdr:col>9</xdr:col>
      <xdr:colOff>441278</xdr:colOff>
      <xdr:row>56</xdr:row>
      <xdr:rowOff>160268</xdr:rowOff>
    </xdr:to>
    <xdr:grpSp>
      <xdr:nvGrpSpPr>
        <xdr:cNvPr id="54" name="Group 1027">
          <a:extLst>
            <a:ext uri="{FF2B5EF4-FFF2-40B4-BE49-F238E27FC236}">
              <a16:creationId xmlns:a16="http://schemas.microsoft.com/office/drawing/2014/main" id="{FD82845B-689C-495D-A34F-4BF922F174C1}"/>
            </a:ext>
          </a:extLst>
        </xdr:cNvPr>
        <xdr:cNvGrpSpPr>
          <a:grpSpLocks/>
        </xdr:cNvGrpSpPr>
      </xdr:nvGrpSpPr>
      <xdr:grpSpPr bwMode="auto">
        <a:xfrm rot="5400000">
          <a:off x="5390789" y="9027537"/>
          <a:ext cx="1154596" cy="76200"/>
          <a:chOff x="347" y="977"/>
          <a:chExt cx="129" cy="8"/>
        </a:xfrm>
      </xdr:grpSpPr>
      <xdr:sp macro="" textlink="">
        <xdr:nvSpPr>
          <xdr:cNvPr id="55" name="Line 431">
            <a:extLst>
              <a:ext uri="{FF2B5EF4-FFF2-40B4-BE49-F238E27FC236}">
                <a16:creationId xmlns:a16="http://schemas.microsoft.com/office/drawing/2014/main" id="{343467C2-B5E2-7A8E-5096-1AB9145A6E65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Line 432">
            <a:extLst>
              <a:ext uri="{FF2B5EF4-FFF2-40B4-BE49-F238E27FC236}">
                <a16:creationId xmlns:a16="http://schemas.microsoft.com/office/drawing/2014/main" id="{2832D234-761E-DF12-F10F-BADA05AF4421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" name="Line 433">
            <a:extLst>
              <a:ext uri="{FF2B5EF4-FFF2-40B4-BE49-F238E27FC236}">
                <a16:creationId xmlns:a16="http://schemas.microsoft.com/office/drawing/2014/main" id="{0C671E50-833B-1412-9FF1-0F8CA7B84B2A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" name="Line 434">
            <a:extLst>
              <a:ext uri="{FF2B5EF4-FFF2-40B4-BE49-F238E27FC236}">
                <a16:creationId xmlns:a16="http://schemas.microsoft.com/office/drawing/2014/main" id="{BAFCEB4B-B8C4-D6B8-BB79-FFE79A120A0A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Line 435">
            <a:extLst>
              <a:ext uri="{FF2B5EF4-FFF2-40B4-BE49-F238E27FC236}">
                <a16:creationId xmlns:a16="http://schemas.microsoft.com/office/drawing/2014/main" id="{90EEB580-AAD3-57AA-D320-70480850BDAA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Line 436">
            <a:extLst>
              <a:ext uri="{FF2B5EF4-FFF2-40B4-BE49-F238E27FC236}">
                <a16:creationId xmlns:a16="http://schemas.microsoft.com/office/drawing/2014/main" id="{4CAB8822-4540-E0BC-632D-1E662B5B5DC0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" name="Line 437">
            <a:extLst>
              <a:ext uri="{FF2B5EF4-FFF2-40B4-BE49-F238E27FC236}">
                <a16:creationId xmlns:a16="http://schemas.microsoft.com/office/drawing/2014/main" id="{A0887A51-C1CF-38CB-21D9-024C767911AD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Line 438">
            <a:extLst>
              <a:ext uri="{FF2B5EF4-FFF2-40B4-BE49-F238E27FC236}">
                <a16:creationId xmlns:a16="http://schemas.microsoft.com/office/drawing/2014/main" id="{7334BE37-F6EA-5069-636D-FAA55C2AAA32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" name="Line 439">
            <a:extLst>
              <a:ext uri="{FF2B5EF4-FFF2-40B4-BE49-F238E27FC236}">
                <a16:creationId xmlns:a16="http://schemas.microsoft.com/office/drawing/2014/main" id="{7BE1EF3D-5CF7-EF44-9A70-57C2EC8A65C1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" name="Line 440">
            <a:extLst>
              <a:ext uri="{FF2B5EF4-FFF2-40B4-BE49-F238E27FC236}">
                <a16:creationId xmlns:a16="http://schemas.microsoft.com/office/drawing/2014/main" id="{98F537C5-473C-4FB4-4993-09AF3D0CFAC4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Line 441">
            <a:extLst>
              <a:ext uri="{FF2B5EF4-FFF2-40B4-BE49-F238E27FC236}">
                <a16:creationId xmlns:a16="http://schemas.microsoft.com/office/drawing/2014/main" id="{8D9E8BF4-87B3-FBE6-8C6A-03155EF7D41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" name="Line 442">
            <a:extLst>
              <a:ext uri="{FF2B5EF4-FFF2-40B4-BE49-F238E27FC236}">
                <a16:creationId xmlns:a16="http://schemas.microsoft.com/office/drawing/2014/main" id="{C9490DEA-405B-2082-80BD-89B76C7E269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Line 443">
            <a:extLst>
              <a:ext uri="{FF2B5EF4-FFF2-40B4-BE49-F238E27FC236}">
                <a16:creationId xmlns:a16="http://schemas.microsoft.com/office/drawing/2014/main" id="{0267BD5B-96F0-7FD0-D65E-86989B1BC260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" name="Line 444">
            <a:extLst>
              <a:ext uri="{FF2B5EF4-FFF2-40B4-BE49-F238E27FC236}">
                <a16:creationId xmlns:a16="http://schemas.microsoft.com/office/drawing/2014/main" id="{9C0129A5-CBE0-41D5-4D06-6528E9D2A4E9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" name="Line 445">
            <a:extLst>
              <a:ext uri="{FF2B5EF4-FFF2-40B4-BE49-F238E27FC236}">
                <a16:creationId xmlns:a16="http://schemas.microsoft.com/office/drawing/2014/main" id="{0700CC8D-1013-5708-BCA0-C135B3CFA25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Line 446">
            <a:extLst>
              <a:ext uri="{FF2B5EF4-FFF2-40B4-BE49-F238E27FC236}">
                <a16:creationId xmlns:a16="http://schemas.microsoft.com/office/drawing/2014/main" id="{B41A8D76-E27F-B67B-717A-CB85DE57474E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11</xdr:col>
      <xdr:colOff>25073</xdr:colOff>
      <xdr:row>45</xdr:row>
      <xdr:rowOff>82378</xdr:rowOff>
    </xdr:from>
    <xdr:to>
      <xdr:col>12</xdr:col>
      <xdr:colOff>596278</xdr:colOff>
      <xdr:row>45</xdr:row>
      <xdr:rowOff>161195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2B214167-AE94-4A2A-85C6-6591440E7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8893297" y="7040894"/>
          <a:ext cx="78817" cy="1249385"/>
        </a:xfrm>
        <a:prstGeom prst="rect">
          <a:avLst/>
        </a:prstGeom>
      </xdr:spPr>
    </xdr:pic>
    <xdr:clientData/>
  </xdr:twoCellAnchor>
  <xdr:oneCellAnchor>
    <xdr:from>
      <xdr:col>5</xdr:col>
      <xdr:colOff>18144</xdr:colOff>
      <xdr:row>50</xdr:row>
      <xdr:rowOff>161209</xdr:rowOff>
    </xdr:from>
    <xdr:ext cx="405423" cy="127000"/>
    <xdr:sp macro="" textlink="">
      <xdr:nvSpPr>
        <xdr:cNvPr id="72" name="Text Box 1194">
          <a:extLst>
            <a:ext uri="{FF2B5EF4-FFF2-40B4-BE49-F238E27FC236}">
              <a16:creationId xmlns:a16="http://schemas.microsoft.com/office/drawing/2014/main" id="{8F08F513-CA1C-4993-A668-22C035A27D5F}"/>
            </a:ext>
          </a:extLst>
        </xdr:cNvPr>
        <xdr:cNvSpPr txBox="1">
          <a:spLocks noChangeArrowheads="1"/>
        </xdr:cNvSpPr>
      </xdr:nvSpPr>
      <xdr:spPr bwMode="auto">
        <a:xfrm>
          <a:off x="2875644" y="854320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1.8+2.9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597478</xdr:colOff>
      <xdr:row>2</xdr:row>
      <xdr:rowOff>49069</xdr:rowOff>
    </xdr:from>
    <xdr:to>
      <xdr:col>14</xdr:col>
      <xdr:colOff>25598</xdr:colOff>
      <xdr:row>3</xdr:row>
      <xdr:rowOff>31441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96786FF9-4252-40FC-A34A-1042736CA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880418" y="384349"/>
          <a:ext cx="106300" cy="150012"/>
        </a:xfrm>
        <a:prstGeom prst="rect">
          <a:avLst/>
        </a:prstGeom>
      </xdr:spPr>
    </xdr:pic>
    <xdr:clientData/>
  </xdr:twoCellAnchor>
  <xdr:oneCellAnchor>
    <xdr:from>
      <xdr:col>9</xdr:col>
      <xdr:colOff>497335</xdr:colOff>
      <xdr:row>25</xdr:row>
      <xdr:rowOff>71656</xdr:rowOff>
    </xdr:from>
    <xdr:ext cx="140572" cy="300876"/>
    <xdr:sp macro="" textlink="">
      <xdr:nvSpPr>
        <xdr:cNvPr id="74" name="Text Box 1144">
          <a:extLst>
            <a:ext uri="{FF2B5EF4-FFF2-40B4-BE49-F238E27FC236}">
              <a16:creationId xmlns:a16="http://schemas.microsoft.com/office/drawing/2014/main" id="{47300B71-8D03-4B83-A117-A30DB35FFF6F}"/>
            </a:ext>
          </a:extLst>
        </xdr:cNvPr>
        <xdr:cNvSpPr txBox="1">
          <a:spLocks noChangeArrowheads="1"/>
        </xdr:cNvSpPr>
      </xdr:nvSpPr>
      <xdr:spPr bwMode="auto">
        <a:xfrm>
          <a:off x="6062244" y="4304989"/>
          <a:ext cx="140572" cy="30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41533</xdr:colOff>
      <xdr:row>26</xdr:row>
      <xdr:rowOff>161925</xdr:rowOff>
    </xdr:from>
    <xdr:ext cx="333117" cy="101600"/>
    <xdr:sp macro="" textlink="">
      <xdr:nvSpPr>
        <xdr:cNvPr id="75" name="Text Box 1194">
          <a:extLst>
            <a:ext uri="{FF2B5EF4-FFF2-40B4-BE49-F238E27FC236}">
              <a16:creationId xmlns:a16="http://schemas.microsoft.com/office/drawing/2014/main" id="{5122C411-8D49-4E59-AE96-2069858F8356}"/>
            </a:ext>
          </a:extLst>
        </xdr:cNvPr>
        <xdr:cNvSpPr txBox="1">
          <a:spLocks noChangeArrowheads="1"/>
        </xdr:cNvSpPr>
      </xdr:nvSpPr>
      <xdr:spPr bwMode="auto">
        <a:xfrm>
          <a:off x="1542673" y="452056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38769</xdr:colOff>
      <xdr:row>18</xdr:row>
      <xdr:rowOff>18190</xdr:rowOff>
    </xdr:from>
    <xdr:to>
      <xdr:col>4</xdr:col>
      <xdr:colOff>78821</xdr:colOff>
      <xdr:row>24</xdr:row>
      <xdr:rowOff>137515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E429C655-68F9-44B2-B002-04B59D103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17011" y="3066190"/>
          <a:ext cx="40052" cy="1135325"/>
        </a:xfrm>
        <a:prstGeom prst="rect">
          <a:avLst/>
        </a:prstGeom>
      </xdr:spPr>
    </xdr:pic>
    <xdr:clientData/>
  </xdr:twoCellAnchor>
  <xdr:oneCellAnchor>
    <xdr:from>
      <xdr:col>9</xdr:col>
      <xdr:colOff>15164</xdr:colOff>
      <xdr:row>18</xdr:row>
      <xdr:rowOff>158750</xdr:rowOff>
    </xdr:from>
    <xdr:ext cx="330911" cy="88012"/>
    <xdr:sp macro="" textlink="">
      <xdr:nvSpPr>
        <xdr:cNvPr id="77" name="Text Box 1194">
          <a:extLst>
            <a:ext uri="{FF2B5EF4-FFF2-40B4-BE49-F238E27FC236}">
              <a16:creationId xmlns:a16="http://schemas.microsoft.com/office/drawing/2014/main" id="{8D133AA5-669D-43D9-9961-60C364B7D58C}"/>
            </a:ext>
          </a:extLst>
        </xdr:cNvPr>
        <xdr:cNvSpPr txBox="1">
          <a:spLocks noChangeArrowheads="1"/>
        </xdr:cNvSpPr>
      </xdr:nvSpPr>
      <xdr:spPr bwMode="auto">
        <a:xfrm>
          <a:off x="5585384" y="3176270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1.8+0.2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142874</xdr:colOff>
      <xdr:row>18</xdr:row>
      <xdr:rowOff>155575</xdr:rowOff>
    </xdr:from>
    <xdr:ext cx="352426" cy="103887"/>
    <xdr:sp macro="" textlink="">
      <xdr:nvSpPr>
        <xdr:cNvPr id="78" name="Text Box 1194">
          <a:extLst>
            <a:ext uri="{FF2B5EF4-FFF2-40B4-BE49-F238E27FC236}">
              <a16:creationId xmlns:a16="http://schemas.microsoft.com/office/drawing/2014/main" id="{AB53D754-3016-4E3E-BEB0-D995032AC43B}"/>
            </a:ext>
          </a:extLst>
        </xdr:cNvPr>
        <xdr:cNvSpPr txBox="1">
          <a:spLocks noChangeArrowheads="1"/>
        </xdr:cNvSpPr>
      </xdr:nvSpPr>
      <xdr:spPr bwMode="auto">
        <a:xfrm>
          <a:off x="3000374" y="3173095"/>
          <a:ext cx="352426" cy="1038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378479</xdr:colOff>
      <xdr:row>37</xdr:row>
      <xdr:rowOff>114792</xdr:rowOff>
    </xdr:from>
    <xdr:ext cx="322463" cy="87923"/>
    <xdr:sp macro="" textlink="">
      <xdr:nvSpPr>
        <xdr:cNvPr id="79" name="Text Box 1142">
          <a:extLst>
            <a:ext uri="{FF2B5EF4-FFF2-40B4-BE49-F238E27FC236}">
              <a16:creationId xmlns:a16="http://schemas.microsoft.com/office/drawing/2014/main" id="{AE99DD21-F9A9-4008-B59A-5EE1C942F064}"/>
            </a:ext>
          </a:extLst>
        </xdr:cNvPr>
        <xdr:cNvSpPr txBox="1">
          <a:spLocks noChangeArrowheads="1"/>
        </xdr:cNvSpPr>
      </xdr:nvSpPr>
      <xdr:spPr bwMode="auto">
        <a:xfrm>
          <a:off x="7983239" y="7658592"/>
          <a:ext cx="322463" cy="879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3</xdr:col>
      <xdr:colOff>702641</xdr:colOff>
      <xdr:row>5</xdr:row>
      <xdr:rowOff>49349</xdr:rowOff>
    </xdr:from>
    <xdr:ext cx="641903" cy="494583"/>
    <xdr:sp macro="" textlink="">
      <xdr:nvSpPr>
        <xdr:cNvPr id="80" name="Text Box 860">
          <a:extLst>
            <a:ext uri="{FF2B5EF4-FFF2-40B4-BE49-F238E27FC236}">
              <a16:creationId xmlns:a16="http://schemas.microsoft.com/office/drawing/2014/main" id="{71622D4C-172A-4679-8E59-2B943D741291}"/>
            </a:ext>
          </a:extLst>
        </xdr:cNvPr>
        <xdr:cNvSpPr txBox="1">
          <a:spLocks noChangeArrowheads="1"/>
        </xdr:cNvSpPr>
      </xdr:nvSpPr>
      <xdr:spPr bwMode="auto">
        <a:xfrm>
          <a:off x="2180921" y="887549"/>
          <a:ext cx="641903" cy="49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11</xdr:col>
      <xdr:colOff>435283</xdr:colOff>
      <xdr:row>5</xdr:row>
      <xdr:rowOff>112661</xdr:rowOff>
    </xdr:from>
    <xdr:to>
      <xdr:col>11</xdr:col>
      <xdr:colOff>445115</xdr:colOff>
      <xdr:row>7</xdr:row>
      <xdr:rowOff>158657</xdr:rowOff>
    </xdr:to>
    <xdr:sp macro="" textlink="">
      <xdr:nvSpPr>
        <xdr:cNvPr id="81" name="Line 229">
          <a:extLst>
            <a:ext uri="{FF2B5EF4-FFF2-40B4-BE49-F238E27FC236}">
              <a16:creationId xmlns:a16="http://schemas.microsoft.com/office/drawing/2014/main" id="{A2518A3A-81C8-4378-BF1D-8D5CF5FE8430}"/>
            </a:ext>
          </a:extLst>
        </xdr:cNvPr>
        <xdr:cNvSpPr>
          <a:spLocks noChangeShapeType="1"/>
        </xdr:cNvSpPr>
      </xdr:nvSpPr>
      <xdr:spPr bwMode="auto">
        <a:xfrm>
          <a:off x="7361863" y="950861"/>
          <a:ext cx="9832" cy="3812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546919</xdr:colOff>
      <xdr:row>43</xdr:row>
      <xdr:rowOff>81967</xdr:rowOff>
    </xdr:from>
    <xdr:ext cx="424230" cy="115490"/>
    <xdr:sp macro="" textlink="">
      <xdr:nvSpPr>
        <xdr:cNvPr id="82" name="Text Box 638">
          <a:extLst>
            <a:ext uri="{FF2B5EF4-FFF2-40B4-BE49-F238E27FC236}">
              <a16:creationId xmlns:a16="http://schemas.microsoft.com/office/drawing/2014/main" id="{F0D96594-7240-44D5-B460-CB03B7426059}"/>
            </a:ext>
          </a:extLst>
        </xdr:cNvPr>
        <xdr:cNvSpPr txBox="1">
          <a:spLocks noChangeArrowheads="1"/>
        </xdr:cNvSpPr>
      </xdr:nvSpPr>
      <xdr:spPr bwMode="auto">
        <a:xfrm>
          <a:off x="7466495" y="7363300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9</xdr:col>
      <xdr:colOff>514481</xdr:colOff>
      <xdr:row>63</xdr:row>
      <xdr:rowOff>82550</xdr:rowOff>
    </xdr:from>
    <xdr:to>
      <xdr:col>9</xdr:col>
      <xdr:colOff>638306</xdr:colOff>
      <xdr:row>64</xdr:row>
      <xdr:rowOff>44450</xdr:rowOff>
    </xdr:to>
    <xdr:sp macro="" textlink="">
      <xdr:nvSpPr>
        <xdr:cNvPr id="83" name="Oval 938">
          <a:extLst>
            <a:ext uri="{FF2B5EF4-FFF2-40B4-BE49-F238E27FC236}">
              <a16:creationId xmlns:a16="http://schemas.microsoft.com/office/drawing/2014/main" id="{568D9383-03AB-4B52-9157-E0A6CC5C9EE2}"/>
            </a:ext>
          </a:extLst>
        </xdr:cNvPr>
        <xdr:cNvSpPr>
          <a:spLocks noChangeArrowheads="1"/>
        </xdr:cNvSpPr>
      </xdr:nvSpPr>
      <xdr:spPr bwMode="auto">
        <a:xfrm>
          <a:off x="6084701" y="10643870"/>
          <a:ext cx="123825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658087</xdr:colOff>
      <xdr:row>45</xdr:row>
      <xdr:rowOff>142393</xdr:rowOff>
    </xdr:from>
    <xdr:ext cx="554184" cy="88517"/>
    <xdr:sp macro="" textlink="">
      <xdr:nvSpPr>
        <xdr:cNvPr id="84" name="Text Box 1303">
          <a:extLst>
            <a:ext uri="{FF2B5EF4-FFF2-40B4-BE49-F238E27FC236}">
              <a16:creationId xmlns:a16="http://schemas.microsoft.com/office/drawing/2014/main" id="{F8916564-D5E8-4702-BDBB-747FF257F174}"/>
            </a:ext>
          </a:extLst>
        </xdr:cNvPr>
        <xdr:cNvSpPr txBox="1">
          <a:spLocks noChangeArrowheads="1"/>
        </xdr:cNvSpPr>
      </xdr:nvSpPr>
      <xdr:spPr bwMode="auto">
        <a:xfrm>
          <a:off x="6222996" y="7762393"/>
          <a:ext cx="554184" cy="885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ﾓｰﾀｰﾄﾞｯｸ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530602</xdr:colOff>
      <xdr:row>48</xdr:row>
      <xdr:rowOff>33574</xdr:rowOff>
    </xdr:from>
    <xdr:ext cx="558519" cy="116515"/>
    <xdr:sp macro="" textlink="">
      <xdr:nvSpPr>
        <xdr:cNvPr id="85" name="Text Box 1301">
          <a:extLst>
            <a:ext uri="{FF2B5EF4-FFF2-40B4-BE49-F238E27FC236}">
              <a16:creationId xmlns:a16="http://schemas.microsoft.com/office/drawing/2014/main" id="{AB1F447D-40EC-4CC9-9056-28660115F5E0}"/>
            </a:ext>
          </a:extLst>
        </xdr:cNvPr>
        <xdr:cNvSpPr txBox="1">
          <a:spLocks noChangeArrowheads="1"/>
        </xdr:cNvSpPr>
      </xdr:nvSpPr>
      <xdr:spPr bwMode="auto">
        <a:xfrm>
          <a:off x="6095511" y="8161574"/>
          <a:ext cx="558519" cy="11651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5</xdr:col>
      <xdr:colOff>163019</xdr:colOff>
      <xdr:row>40</xdr:row>
      <xdr:rowOff>11050</xdr:rowOff>
    </xdr:from>
    <xdr:ext cx="351223" cy="86591"/>
    <xdr:sp macro="" textlink="">
      <xdr:nvSpPr>
        <xdr:cNvPr id="86" name="Text Box 637">
          <a:extLst>
            <a:ext uri="{FF2B5EF4-FFF2-40B4-BE49-F238E27FC236}">
              <a16:creationId xmlns:a16="http://schemas.microsoft.com/office/drawing/2014/main" id="{CB7B3DFA-C312-461E-9462-CB03A33C83E9}"/>
            </a:ext>
          </a:extLst>
        </xdr:cNvPr>
        <xdr:cNvSpPr txBox="1">
          <a:spLocks noChangeArrowheads="1"/>
        </xdr:cNvSpPr>
      </xdr:nvSpPr>
      <xdr:spPr bwMode="auto">
        <a:xfrm>
          <a:off x="3020519" y="6716650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5923E24E-C146-403C-8946-C7D31D658CE1}"/>
            </a:ext>
          </a:extLst>
        </xdr:cNvPr>
        <xdr:cNvGrpSpPr/>
      </xdr:nvGrpSpPr>
      <xdr:grpSpPr>
        <a:xfrm>
          <a:off x="2887256" y="777905"/>
          <a:ext cx="1123327" cy="103355"/>
          <a:chOff x="3239124" y="792332"/>
          <a:chExt cx="1228778" cy="104300"/>
        </a:xfrm>
      </xdr:grpSpPr>
      <xdr:grpSp>
        <xdr:nvGrpSpPr>
          <xdr:cNvPr id="88" name="グループ化 87">
            <a:extLst>
              <a:ext uri="{FF2B5EF4-FFF2-40B4-BE49-F238E27FC236}">
                <a16:creationId xmlns:a16="http://schemas.microsoft.com/office/drawing/2014/main" id="{9E770B4A-BA69-3B15-064C-252DEEB8110C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91" name="Line 77">
              <a:extLst>
                <a:ext uri="{FF2B5EF4-FFF2-40B4-BE49-F238E27FC236}">
                  <a16:creationId xmlns:a16="http://schemas.microsoft.com/office/drawing/2014/main" id="{4F910733-3B05-59C7-66F2-7613C514AFD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78">
              <a:extLst>
                <a:ext uri="{FF2B5EF4-FFF2-40B4-BE49-F238E27FC236}">
                  <a16:creationId xmlns:a16="http://schemas.microsoft.com/office/drawing/2014/main" id="{A59F065F-2E0F-481C-C90C-550591583D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Line 79">
              <a:extLst>
                <a:ext uri="{FF2B5EF4-FFF2-40B4-BE49-F238E27FC236}">
                  <a16:creationId xmlns:a16="http://schemas.microsoft.com/office/drawing/2014/main" id="{CDB8DA52-13AA-F955-6933-6BC5270D7D5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" name="Line 80">
              <a:extLst>
                <a:ext uri="{FF2B5EF4-FFF2-40B4-BE49-F238E27FC236}">
                  <a16:creationId xmlns:a16="http://schemas.microsoft.com/office/drawing/2014/main" id="{A7E2B226-A19C-C60B-D344-AF883CD6C14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5" name="Line 81">
              <a:extLst>
                <a:ext uri="{FF2B5EF4-FFF2-40B4-BE49-F238E27FC236}">
                  <a16:creationId xmlns:a16="http://schemas.microsoft.com/office/drawing/2014/main" id="{571F7713-0AA0-D439-3BFC-2D39F38DF4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6" name="Line 82">
              <a:extLst>
                <a:ext uri="{FF2B5EF4-FFF2-40B4-BE49-F238E27FC236}">
                  <a16:creationId xmlns:a16="http://schemas.microsoft.com/office/drawing/2014/main" id="{DF0C79E2-3332-1277-3FB4-6CCD6A759BB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Line 83">
              <a:extLst>
                <a:ext uri="{FF2B5EF4-FFF2-40B4-BE49-F238E27FC236}">
                  <a16:creationId xmlns:a16="http://schemas.microsoft.com/office/drawing/2014/main" id="{0876948B-12D6-535B-0F2A-44DCFB737D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Line 84">
              <a:extLst>
                <a:ext uri="{FF2B5EF4-FFF2-40B4-BE49-F238E27FC236}">
                  <a16:creationId xmlns:a16="http://schemas.microsoft.com/office/drawing/2014/main" id="{49D33125-7869-DF15-9708-153A86A1213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" name="Line 85">
              <a:extLst>
                <a:ext uri="{FF2B5EF4-FFF2-40B4-BE49-F238E27FC236}">
                  <a16:creationId xmlns:a16="http://schemas.microsoft.com/office/drawing/2014/main" id="{842E9DE2-534E-6606-8F2E-4AD4A35F12E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" name="Line 86">
              <a:extLst>
                <a:ext uri="{FF2B5EF4-FFF2-40B4-BE49-F238E27FC236}">
                  <a16:creationId xmlns:a16="http://schemas.microsoft.com/office/drawing/2014/main" id="{690CE222-F222-5EC2-22A2-C8A8EA8AFAD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" name="Line 87">
              <a:extLst>
                <a:ext uri="{FF2B5EF4-FFF2-40B4-BE49-F238E27FC236}">
                  <a16:creationId xmlns:a16="http://schemas.microsoft.com/office/drawing/2014/main" id="{C57B001A-4FF1-B678-FD2D-6AFE201E354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" name="Line 88">
              <a:extLst>
                <a:ext uri="{FF2B5EF4-FFF2-40B4-BE49-F238E27FC236}">
                  <a16:creationId xmlns:a16="http://schemas.microsoft.com/office/drawing/2014/main" id="{923D975C-4A3C-8A3B-0132-5BF2F739A23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" name="Line 91">
              <a:extLst>
                <a:ext uri="{FF2B5EF4-FFF2-40B4-BE49-F238E27FC236}">
                  <a16:creationId xmlns:a16="http://schemas.microsoft.com/office/drawing/2014/main" id="{D77A444B-6EF0-5A61-C9E8-8BBD4EE3EF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" name="Line 92">
              <a:extLst>
                <a:ext uri="{FF2B5EF4-FFF2-40B4-BE49-F238E27FC236}">
                  <a16:creationId xmlns:a16="http://schemas.microsoft.com/office/drawing/2014/main" id="{C38124E5-8DE7-A2C6-4DB2-6F99056A0A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9" name="Line 84">
            <a:extLst>
              <a:ext uri="{FF2B5EF4-FFF2-40B4-BE49-F238E27FC236}">
                <a16:creationId xmlns:a16="http://schemas.microsoft.com/office/drawing/2014/main" id="{147D74F3-70B2-C12E-407B-E6A22985F70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Line 84">
            <a:extLst>
              <a:ext uri="{FF2B5EF4-FFF2-40B4-BE49-F238E27FC236}">
                <a16:creationId xmlns:a16="http://schemas.microsoft.com/office/drawing/2014/main" id="{39287C0A-AC3B-1A47-4DB7-F83FB567F50C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105" name="Text Box 1252">
          <a:extLst>
            <a:ext uri="{FF2B5EF4-FFF2-40B4-BE49-F238E27FC236}">
              <a16:creationId xmlns:a16="http://schemas.microsoft.com/office/drawing/2014/main" id="{D8A9C61F-5083-43BD-B1F2-0FA1F9504F59}"/>
            </a:ext>
          </a:extLst>
        </xdr:cNvPr>
        <xdr:cNvSpPr txBox="1">
          <a:spLocks noChangeArrowheads="1"/>
        </xdr:cNvSpPr>
      </xdr:nvSpPr>
      <xdr:spPr bwMode="auto">
        <a:xfrm>
          <a:off x="830287" y="1182061"/>
          <a:ext cx="250105" cy="3129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29873</xdr:colOff>
      <xdr:row>36</xdr:row>
      <xdr:rowOff>98442</xdr:rowOff>
    </xdr:from>
    <xdr:ext cx="720582" cy="113222"/>
    <xdr:sp macro="" textlink="">
      <xdr:nvSpPr>
        <xdr:cNvPr id="106" name="Text Box 1285">
          <a:extLst>
            <a:ext uri="{FF2B5EF4-FFF2-40B4-BE49-F238E27FC236}">
              <a16:creationId xmlns:a16="http://schemas.microsoft.com/office/drawing/2014/main" id="{2BC38217-C79D-4AFF-8F3E-C511B74729C7}"/>
            </a:ext>
          </a:extLst>
        </xdr:cNvPr>
        <xdr:cNvSpPr txBox="1">
          <a:spLocks noChangeArrowheads="1"/>
        </xdr:cNvSpPr>
      </xdr:nvSpPr>
      <xdr:spPr bwMode="auto">
        <a:xfrm>
          <a:off x="9658782" y="6194442"/>
          <a:ext cx="720582" cy="1132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</xdr:col>
      <xdr:colOff>43986</xdr:colOff>
      <xdr:row>38</xdr:row>
      <xdr:rowOff>30468</xdr:rowOff>
    </xdr:from>
    <xdr:to>
      <xdr:col>1</xdr:col>
      <xdr:colOff>682161</xdr:colOff>
      <xdr:row>38</xdr:row>
      <xdr:rowOff>39993</xdr:rowOff>
    </xdr:to>
    <xdr:sp macro="" textlink="">
      <xdr:nvSpPr>
        <xdr:cNvPr id="108" name="Line 961">
          <a:extLst>
            <a:ext uri="{FF2B5EF4-FFF2-40B4-BE49-F238E27FC236}">
              <a16:creationId xmlns:a16="http://schemas.microsoft.com/office/drawing/2014/main" id="{BFDA0F8C-A41D-4326-B1FB-4CE57EADAAF8}"/>
            </a:ext>
          </a:extLst>
        </xdr:cNvPr>
        <xdr:cNvSpPr>
          <a:spLocks noChangeShapeType="1"/>
        </xdr:cNvSpPr>
      </xdr:nvSpPr>
      <xdr:spPr bwMode="auto">
        <a:xfrm>
          <a:off x="188766" y="6400788"/>
          <a:ext cx="63055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294887</xdr:colOff>
      <xdr:row>2</xdr:row>
      <xdr:rowOff>152399</xdr:rowOff>
    </xdr:from>
    <xdr:to>
      <xdr:col>16</xdr:col>
      <xdr:colOff>352037</xdr:colOff>
      <xdr:row>6</xdr:row>
      <xdr:rowOff>47624</xdr:rowOff>
    </xdr:to>
    <xdr:sp macro="" textlink="">
      <xdr:nvSpPr>
        <xdr:cNvPr id="109" name="Line 229">
          <a:extLst>
            <a:ext uri="{FF2B5EF4-FFF2-40B4-BE49-F238E27FC236}">
              <a16:creationId xmlns:a16="http://schemas.microsoft.com/office/drawing/2014/main" id="{FF63463D-F738-4BFA-A67C-0ACBC3112F94}"/>
            </a:ext>
          </a:extLst>
        </xdr:cNvPr>
        <xdr:cNvSpPr>
          <a:spLocks noChangeShapeType="1"/>
        </xdr:cNvSpPr>
      </xdr:nvSpPr>
      <xdr:spPr bwMode="auto">
        <a:xfrm>
          <a:off x="10612367" y="487679"/>
          <a:ext cx="57150" cy="5657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81034</xdr:colOff>
      <xdr:row>19</xdr:row>
      <xdr:rowOff>85725</xdr:rowOff>
    </xdr:from>
    <xdr:to>
      <xdr:col>9</xdr:col>
      <xdr:colOff>747032</xdr:colOff>
      <xdr:row>25</xdr:row>
      <xdr:rowOff>19050</xdr:rowOff>
    </xdr:to>
    <xdr:sp macro="" textlink="">
      <xdr:nvSpPr>
        <xdr:cNvPr id="110" name="Freeform 632">
          <a:extLst>
            <a:ext uri="{FF2B5EF4-FFF2-40B4-BE49-F238E27FC236}">
              <a16:creationId xmlns:a16="http://schemas.microsoft.com/office/drawing/2014/main" id="{A19CDD16-CB4E-4291-A7DE-C62906FE0D9D}"/>
            </a:ext>
          </a:extLst>
        </xdr:cNvPr>
        <xdr:cNvSpPr>
          <a:spLocks/>
        </xdr:cNvSpPr>
      </xdr:nvSpPr>
      <xdr:spPr bwMode="auto">
        <a:xfrm>
          <a:off x="5651254" y="3270885"/>
          <a:ext cx="597418" cy="93916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115560</xdr:colOff>
      <xdr:row>19</xdr:row>
      <xdr:rowOff>47625</xdr:rowOff>
    </xdr:from>
    <xdr:to>
      <xdr:col>10</xdr:col>
      <xdr:colOff>10785</xdr:colOff>
      <xdr:row>24</xdr:row>
      <xdr:rowOff>142875</xdr:rowOff>
    </xdr:to>
    <xdr:sp macro="" textlink="">
      <xdr:nvSpPr>
        <xdr:cNvPr id="111" name="Freeform 632">
          <a:extLst>
            <a:ext uri="{FF2B5EF4-FFF2-40B4-BE49-F238E27FC236}">
              <a16:creationId xmlns:a16="http://schemas.microsoft.com/office/drawing/2014/main" id="{CFC25B58-3C50-430C-9FAE-8225AA34F242}"/>
            </a:ext>
          </a:extLst>
        </xdr:cNvPr>
        <xdr:cNvSpPr>
          <a:spLocks/>
        </xdr:cNvSpPr>
      </xdr:nvSpPr>
      <xdr:spPr bwMode="auto">
        <a:xfrm>
          <a:off x="5685780" y="3232785"/>
          <a:ext cx="573405" cy="93345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175089</xdr:colOff>
      <xdr:row>19</xdr:row>
      <xdr:rowOff>85725</xdr:rowOff>
    </xdr:from>
    <xdr:to>
      <xdr:col>10</xdr:col>
      <xdr:colOff>70314</xdr:colOff>
      <xdr:row>25</xdr:row>
      <xdr:rowOff>9525</xdr:rowOff>
    </xdr:to>
    <xdr:sp macro="" textlink="">
      <xdr:nvSpPr>
        <xdr:cNvPr id="112" name="Freeform 632">
          <a:extLst>
            <a:ext uri="{FF2B5EF4-FFF2-40B4-BE49-F238E27FC236}">
              <a16:creationId xmlns:a16="http://schemas.microsoft.com/office/drawing/2014/main" id="{4C1EC788-970A-4DCE-8CD2-83820657AB5F}"/>
            </a:ext>
          </a:extLst>
        </xdr:cNvPr>
        <xdr:cNvSpPr>
          <a:spLocks/>
        </xdr:cNvSpPr>
      </xdr:nvSpPr>
      <xdr:spPr bwMode="auto">
        <a:xfrm>
          <a:off x="5745309" y="3270885"/>
          <a:ext cx="573405" cy="92964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532967</xdr:colOff>
      <xdr:row>24</xdr:row>
      <xdr:rowOff>3345</xdr:rowOff>
    </xdr:from>
    <xdr:to>
      <xdr:col>10</xdr:col>
      <xdr:colOff>32203</xdr:colOff>
      <xdr:row>24</xdr:row>
      <xdr:rowOff>123322</xdr:rowOff>
    </xdr:to>
    <xdr:sp macro="" textlink="">
      <xdr:nvSpPr>
        <xdr:cNvPr id="113" name="Text Box 637">
          <a:extLst>
            <a:ext uri="{FF2B5EF4-FFF2-40B4-BE49-F238E27FC236}">
              <a16:creationId xmlns:a16="http://schemas.microsoft.com/office/drawing/2014/main" id="{2620785D-E18B-4F56-91B0-6AE53E428793}"/>
            </a:ext>
          </a:extLst>
        </xdr:cNvPr>
        <xdr:cNvSpPr txBox="1">
          <a:spLocks noChangeArrowheads="1"/>
        </xdr:cNvSpPr>
      </xdr:nvSpPr>
      <xdr:spPr bwMode="auto">
        <a:xfrm rot="-1200000">
          <a:off x="6103187" y="4026705"/>
          <a:ext cx="17741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43720</xdr:colOff>
      <xdr:row>15</xdr:row>
      <xdr:rowOff>152035</xdr:rowOff>
    </xdr:from>
    <xdr:ext cx="361950" cy="165173"/>
    <xdr:sp macro="" textlink="">
      <xdr:nvSpPr>
        <xdr:cNvPr id="114" name="Text Box 1194">
          <a:extLst>
            <a:ext uri="{FF2B5EF4-FFF2-40B4-BE49-F238E27FC236}">
              <a16:creationId xmlns:a16="http://schemas.microsoft.com/office/drawing/2014/main" id="{FA4B7D9C-A52E-4B74-AFD0-F70245F9FC50}"/>
            </a:ext>
          </a:extLst>
        </xdr:cNvPr>
        <xdr:cNvSpPr txBox="1">
          <a:spLocks noChangeArrowheads="1"/>
        </xdr:cNvSpPr>
      </xdr:nvSpPr>
      <xdr:spPr bwMode="auto">
        <a:xfrm>
          <a:off x="4257580" y="2666635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15</xdr:col>
      <xdr:colOff>413971</xdr:colOff>
      <xdr:row>20</xdr:row>
      <xdr:rowOff>152400</xdr:rowOff>
    </xdr:from>
    <xdr:to>
      <xdr:col>16</xdr:col>
      <xdr:colOff>261571</xdr:colOff>
      <xdr:row>22</xdr:row>
      <xdr:rowOff>76200</xdr:rowOff>
    </xdr:to>
    <xdr:sp macro="" textlink="">
      <xdr:nvSpPr>
        <xdr:cNvPr id="115" name="Text Box 553">
          <a:extLst>
            <a:ext uri="{FF2B5EF4-FFF2-40B4-BE49-F238E27FC236}">
              <a16:creationId xmlns:a16="http://schemas.microsoft.com/office/drawing/2014/main" id="{4F5CC907-DCD6-40EF-AD69-A073E7F4DDD3}"/>
            </a:ext>
          </a:extLst>
        </xdr:cNvPr>
        <xdr:cNvSpPr txBox="1">
          <a:spLocks noChangeArrowheads="1"/>
        </xdr:cNvSpPr>
      </xdr:nvSpPr>
      <xdr:spPr bwMode="auto">
        <a:xfrm>
          <a:off x="11409631" y="3505200"/>
          <a:ext cx="525780" cy="2590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671923</xdr:colOff>
      <xdr:row>34</xdr:row>
      <xdr:rowOff>78224</xdr:rowOff>
    </xdr:from>
    <xdr:to>
      <xdr:col>1</xdr:col>
      <xdr:colOff>699420</xdr:colOff>
      <xdr:row>40</xdr:row>
      <xdr:rowOff>135651</xdr:rowOff>
    </xdr:to>
    <xdr:sp macro="" textlink="">
      <xdr:nvSpPr>
        <xdr:cNvPr id="116" name="Line 953">
          <a:extLst>
            <a:ext uri="{FF2B5EF4-FFF2-40B4-BE49-F238E27FC236}">
              <a16:creationId xmlns:a16="http://schemas.microsoft.com/office/drawing/2014/main" id="{C5F15181-B2E8-47C9-A478-5E301D62BB35}"/>
            </a:ext>
          </a:extLst>
        </xdr:cNvPr>
        <xdr:cNvSpPr>
          <a:spLocks noChangeShapeType="1"/>
        </xdr:cNvSpPr>
      </xdr:nvSpPr>
      <xdr:spPr bwMode="auto">
        <a:xfrm flipV="1">
          <a:off x="816703" y="5777984"/>
          <a:ext cx="4637" cy="10632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141546</xdr:colOff>
      <xdr:row>27</xdr:row>
      <xdr:rowOff>27967</xdr:rowOff>
    </xdr:from>
    <xdr:ext cx="518860" cy="165173"/>
    <xdr:sp macro="" textlink="">
      <xdr:nvSpPr>
        <xdr:cNvPr id="117" name="Text Box 1490">
          <a:extLst>
            <a:ext uri="{FF2B5EF4-FFF2-40B4-BE49-F238E27FC236}">
              <a16:creationId xmlns:a16="http://schemas.microsoft.com/office/drawing/2014/main" id="{09BAEE55-0537-4009-9E46-FED3A2A54E9D}"/>
            </a:ext>
          </a:extLst>
        </xdr:cNvPr>
        <xdr:cNvSpPr txBox="1">
          <a:spLocks noChangeArrowheads="1"/>
        </xdr:cNvSpPr>
      </xdr:nvSpPr>
      <xdr:spPr bwMode="auto">
        <a:xfrm>
          <a:off x="5711766" y="4554247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6</xdr:col>
      <xdr:colOff>314325</xdr:colOff>
      <xdr:row>52</xdr:row>
      <xdr:rowOff>0</xdr:rowOff>
    </xdr:from>
    <xdr:to>
      <xdr:col>6</xdr:col>
      <xdr:colOff>390525</xdr:colOff>
      <xdr:row>56</xdr:row>
      <xdr:rowOff>38100</xdr:rowOff>
    </xdr:to>
    <xdr:grpSp>
      <xdr:nvGrpSpPr>
        <xdr:cNvPr id="118" name="Group 1329">
          <a:extLst>
            <a:ext uri="{FF2B5EF4-FFF2-40B4-BE49-F238E27FC236}">
              <a16:creationId xmlns:a16="http://schemas.microsoft.com/office/drawing/2014/main" id="{C63E9547-A3BD-4170-99C7-B59474314F64}"/>
            </a:ext>
          </a:extLst>
        </xdr:cNvPr>
        <xdr:cNvGrpSpPr>
          <a:grpSpLocks/>
        </xdr:cNvGrpSpPr>
      </xdr:nvGrpSpPr>
      <xdr:grpSpPr bwMode="auto">
        <a:xfrm rot="1200000">
          <a:off x="3847234" y="8805333"/>
          <a:ext cx="76200" cy="715434"/>
          <a:chOff x="1729" y="1692"/>
          <a:chExt cx="21" cy="146"/>
        </a:xfrm>
      </xdr:grpSpPr>
      <xdr:sp macro="" textlink="">
        <xdr:nvSpPr>
          <xdr:cNvPr id="119" name="Line 1330">
            <a:extLst>
              <a:ext uri="{FF2B5EF4-FFF2-40B4-BE49-F238E27FC236}">
                <a16:creationId xmlns:a16="http://schemas.microsoft.com/office/drawing/2014/main" id="{83AF5480-8427-38AB-6E8C-CAC0F6ED70EA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331">
            <a:extLst>
              <a:ext uri="{FF2B5EF4-FFF2-40B4-BE49-F238E27FC236}">
                <a16:creationId xmlns:a16="http://schemas.microsoft.com/office/drawing/2014/main" id="{174CC065-C60D-C2EB-F0FF-7AA25886A6D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332">
            <a:extLst>
              <a:ext uri="{FF2B5EF4-FFF2-40B4-BE49-F238E27FC236}">
                <a16:creationId xmlns:a16="http://schemas.microsoft.com/office/drawing/2014/main" id="{BF288E2E-BCF5-4926-7BD7-40F7A0E8092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1333">
            <a:extLst>
              <a:ext uri="{FF2B5EF4-FFF2-40B4-BE49-F238E27FC236}">
                <a16:creationId xmlns:a16="http://schemas.microsoft.com/office/drawing/2014/main" id="{0CD18BF8-4D8C-3DAA-6880-004D8B214AC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1334">
            <a:extLst>
              <a:ext uri="{FF2B5EF4-FFF2-40B4-BE49-F238E27FC236}">
                <a16:creationId xmlns:a16="http://schemas.microsoft.com/office/drawing/2014/main" id="{400E63F8-D4B8-C14B-1003-2B165D9A62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1335">
            <a:extLst>
              <a:ext uri="{FF2B5EF4-FFF2-40B4-BE49-F238E27FC236}">
                <a16:creationId xmlns:a16="http://schemas.microsoft.com/office/drawing/2014/main" id="{F873225C-7F3E-3914-65B8-CAED63B9379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336">
            <a:extLst>
              <a:ext uri="{FF2B5EF4-FFF2-40B4-BE49-F238E27FC236}">
                <a16:creationId xmlns:a16="http://schemas.microsoft.com/office/drawing/2014/main" id="{75F7E24E-D9C0-3442-D289-367D4F4193A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1337">
            <a:extLst>
              <a:ext uri="{FF2B5EF4-FFF2-40B4-BE49-F238E27FC236}">
                <a16:creationId xmlns:a16="http://schemas.microsoft.com/office/drawing/2014/main" id="{60C9CBB7-27A3-5340-1B4F-190AA3A6BC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1338">
            <a:extLst>
              <a:ext uri="{FF2B5EF4-FFF2-40B4-BE49-F238E27FC236}">
                <a16:creationId xmlns:a16="http://schemas.microsoft.com/office/drawing/2014/main" id="{88298B9C-6F6E-E925-567A-D22AC748FD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1339">
            <a:extLst>
              <a:ext uri="{FF2B5EF4-FFF2-40B4-BE49-F238E27FC236}">
                <a16:creationId xmlns:a16="http://schemas.microsoft.com/office/drawing/2014/main" id="{8FACD65F-4392-D389-3D5B-C8E53037CA9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1340">
            <a:extLst>
              <a:ext uri="{FF2B5EF4-FFF2-40B4-BE49-F238E27FC236}">
                <a16:creationId xmlns:a16="http://schemas.microsoft.com/office/drawing/2014/main" id="{1DAB0BCE-66CC-B423-1D00-14FACAF3F2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1341">
            <a:extLst>
              <a:ext uri="{FF2B5EF4-FFF2-40B4-BE49-F238E27FC236}">
                <a16:creationId xmlns:a16="http://schemas.microsoft.com/office/drawing/2014/main" id="{7D31D90B-0432-1AE4-D857-34196A9CDB6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Line 1342">
            <a:extLst>
              <a:ext uri="{FF2B5EF4-FFF2-40B4-BE49-F238E27FC236}">
                <a16:creationId xmlns:a16="http://schemas.microsoft.com/office/drawing/2014/main" id="{8E97148E-F916-E36C-D157-80432FA6CA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" name="Line 1343">
            <a:extLst>
              <a:ext uri="{FF2B5EF4-FFF2-40B4-BE49-F238E27FC236}">
                <a16:creationId xmlns:a16="http://schemas.microsoft.com/office/drawing/2014/main" id="{76937708-F6E9-1B14-BC46-D71E1B8179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103771</xdr:colOff>
      <xdr:row>51</xdr:row>
      <xdr:rowOff>98686</xdr:rowOff>
    </xdr:from>
    <xdr:to>
      <xdr:col>3</xdr:col>
      <xdr:colOff>165232</xdr:colOff>
      <xdr:row>57</xdr:row>
      <xdr:rowOff>132</xdr:rowOff>
    </xdr:to>
    <xdr:grpSp>
      <xdr:nvGrpSpPr>
        <xdr:cNvPr id="133" name="Group 1416">
          <a:extLst>
            <a:ext uri="{FF2B5EF4-FFF2-40B4-BE49-F238E27FC236}">
              <a16:creationId xmlns:a16="http://schemas.microsoft.com/office/drawing/2014/main" id="{1DE269C8-4DD8-4958-BBBF-59BA31A4EC79}"/>
            </a:ext>
          </a:extLst>
        </xdr:cNvPr>
        <xdr:cNvGrpSpPr>
          <a:grpSpLocks/>
        </xdr:cNvGrpSpPr>
      </xdr:nvGrpSpPr>
      <xdr:grpSpPr bwMode="auto">
        <a:xfrm>
          <a:off x="1604680" y="8734686"/>
          <a:ext cx="61461" cy="917446"/>
          <a:chOff x="1729" y="1692"/>
          <a:chExt cx="21" cy="146"/>
        </a:xfrm>
      </xdr:grpSpPr>
      <xdr:sp macro="" textlink="">
        <xdr:nvSpPr>
          <xdr:cNvPr id="134" name="Line 1417">
            <a:extLst>
              <a:ext uri="{FF2B5EF4-FFF2-40B4-BE49-F238E27FC236}">
                <a16:creationId xmlns:a16="http://schemas.microsoft.com/office/drawing/2014/main" id="{8B05089E-B8EB-CA22-CAAE-8E211D0AD80B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1418">
            <a:extLst>
              <a:ext uri="{FF2B5EF4-FFF2-40B4-BE49-F238E27FC236}">
                <a16:creationId xmlns:a16="http://schemas.microsoft.com/office/drawing/2014/main" id="{61F8083B-7AEE-1C38-456C-3E3E8CEBE79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" name="Line 1419">
            <a:extLst>
              <a:ext uri="{FF2B5EF4-FFF2-40B4-BE49-F238E27FC236}">
                <a16:creationId xmlns:a16="http://schemas.microsoft.com/office/drawing/2014/main" id="{9DC2C904-DF48-EC71-710A-0697CF8BB7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" name="Line 1420">
            <a:extLst>
              <a:ext uri="{FF2B5EF4-FFF2-40B4-BE49-F238E27FC236}">
                <a16:creationId xmlns:a16="http://schemas.microsoft.com/office/drawing/2014/main" id="{9C8013E8-7519-EB11-6EA3-8157527527C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" name="Line 1421">
            <a:extLst>
              <a:ext uri="{FF2B5EF4-FFF2-40B4-BE49-F238E27FC236}">
                <a16:creationId xmlns:a16="http://schemas.microsoft.com/office/drawing/2014/main" id="{66538519-6972-78BF-AF6F-9934FA0E7DC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" name="Line 1422">
            <a:extLst>
              <a:ext uri="{FF2B5EF4-FFF2-40B4-BE49-F238E27FC236}">
                <a16:creationId xmlns:a16="http://schemas.microsoft.com/office/drawing/2014/main" id="{F983C3C3-77BF-A398-E446-04EB395AB4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" name="Line 1423">
            <a:extLst>
              <a:ext uri="{FF2B5EF4-FFF2-40B4-BE49-F238E27FC236}">
                <a16:creationId xmlns:a16="http://schemas.microsoft.com/office/drawing/2014/main" id="{CC10EB25-FFD2-5783-F1F8-744003DB98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" name="Line 1424">
            <a:extLst>
              <a:ext uri="{FF2B5EF4-FFF2-40B4-BE49-F238E27FC236}">
                <a16:creationId xmlns:a16="http://schemas.microsoft.com/office/drawing/2014/main" id="{E8353364-479E-D778-5F33-925447AAA11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" name="Line 1425">
            <a:extLst>
              <a:ext uri="{FF2B5EF4-FFF2-40B4-BE49-F238E27FC236}">
                <a16:creationId xmlns:a16="http://schemas.microsoft.com/office/drawing/2014/main" id="{1B893BAE-1B68-FA0E-BCF9-26BE1AC11E6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" name="Line 1426">
            <a:extLst>
              <a:ext uri="{FF2B5EF4-FFF2-40B4-BE49-F238E27FC236}">
                <a16:creationId xmlns:a16="http://schemas.microsoft.com/office/drawing/2014/main" id="{377A9479-BA0B-3AB6-841B-2B550973FC8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" name="Line 1427">
            <a:extLst>
              <a:ext uri="{FF2B5EF4-FFF2-40B4-BE49-F238E27FC236}">
                <a16:creationId xmlns:a16="http://schemas.microsoft.com/office/drawing/2014/main" id="{98AE5D8C-F790-0821-C768-F30B61C8E8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" name="Line 1428">
            <a:extLst>
              <a:ext uri="{FF2B5EF4-FFF2-40B4-BE49-F238E27FC236}">
                <a16:creationId xmlns:a16="http://schemas.microsoft.com/office/drawing/2014/main" id="{766EE290-4148-51CB-2E80-9200730D6EF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Line 1429">
            <a:extLst>
              <a:ext uri="{FF2B5EF4-FFF2-40B4-BE49-F238E27FC236}">
                <a16:creationId xmlns:a16="http://schemas.microsoft.com/office/drawing/2014/main" id="{57CA6202-5251-9E7D-3175-5E19A630C15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Line 1430">
            <a:extLst>
              <a:ext uri="{FF2B5EF4-FFF2-40B4-BE49-F238E27FC236}">
                <a16:creationId xmlns:a16="http://schemas.microsoft.com/office/drawing/2014/main" id="{489FA19A-CC10-4106-2886-C504A18AA9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123825</xdr:colOff>
      <xdr:row>12</xdr:row>
      <xdr:rowOff>85725</xdr:rowOff>
    </xdr:from>
    <xdr:to>
      <xdr:col>16</xdr:col>
      <xdr:colOff>123825</xdr:colOff>
      <xdr:row>14</xdr:row>
      <xdr:rowOff>66675</xdr:rowOff>
    </xdr:to>
    <xdr:sp macro="" textlink="">
      <xdr:nvSpPr>
        <xdr:cNvPr id="148" name="Line 1370">
          <a:extLst>
            <a:ext uri="{FF2B5EF4-FFF2-40B4-BE49-F238E27FC236}">
              <a16:creationId xmlns:a16="http://schemas.microsoft.com/office/drawing/2014/main" id="{070E628A-C4D6-433A-A41F-27B287CF9599}"/>
            </a:ext>
          </a:extLst>
        </xdr:cNvPr>
        <xdr:cNvSpPr>
          <a:spLocks noChangeShapeType="1"/>
        </xdr:cNvSpPr>
      </xdr:nvSpPr>
      <xdr:spPr bwMode="auto">
        <a:xfrm flipV="1">
          <a:off x="11797665" y="2097405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473808</xdr:colOff>
      <xdr:row>41</xdr:row>
      <xdr:rowOff>43962</xdr:rowOff>
    </xdr:from>
    <xdr:to>
      <xdr:col>18</xdr:col>
      <xdr:colOff>234462</xdr:colOff>
      <xdr:row>45</xdr:row>
      <xdr:rowOff>131885</xdr:rowOff>
    </xdr:to>
    <xdr:sp macro="" textlink="">
      <xdr:nvSpPr>
        <xdr:cNvPr id="149" name="Line 1271">
          <a:extLst>
            <a:ext uri="{FF2B5EF4-FFF2-40B4-BE49-F238E27FC236}">
              <a16:creationId xmlns:a16="http://schemas.microsoft.com/office/drawing/2014/main" id="{B3C7C26F-75A5-4AB5-AF26-57E5E0F52B3C}"/>
            </a:ext>
          </a:extLst>
        </xdr:cNvPr>
        <xdr:cNvSpPr>
          <a:spLocks noChangeShapeType="1"/>
        </xdr:cNvSpPr>
      </xdr:nvSpPr>
      <xdr:spPr bwMode="auto">
        <a:xfrm flipV="1">
          <a:off x="12825828" y="6917202"/>
          <a:ext cx="438834" cy="75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437213</xdr:colOff>
      <xdr:row>17</xdr:row>
      <xdr:rowOff>135361</xdr:rowOff>
    </xdr:from>
    <xdr:to>
      <xdr:col>12</xdr:col>
      <xdr:colOff>193623</xdr:colOff>
      <xdr:row>18</xdr:row>
      <xdr:rowOff>162394</xdr:rowOff>
    </xdr:to>
    <xdr:sp macro="" textlink="">
      <xdr:nvSpPr>
        <xdr:cNvPr id="150" name="Text Box 1315">
          <a:extLst>
            <a:ext uri="{FF2B5EF4-FFF2-40B4-BE49-F238E27FC236}">
              <a16:creationId xmlns:a16="http://schemas.microsoft.com/office/drawing/2014/main" id="{9AC83DBE-BE1E-4713-A980-E2878A9B6EC0}"/>
            </a:ext>
          </a:extLst>
        </xdr:cNvPr>
        <xdr:cNvSpPr txBox="1">
          <a:spLocks noChangeArrowheads="1"/>
        </xdr:cNvSpPr>
      </xdr:nvSpPr>
      <xdr:spPr bwMode="auto">
        <a:xfrm>
          <a:off x="7388902" y="3002230"/>
          <a:ext cx="437213" cy="195672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5</xdr:col>
      <xdr:colOff>613551</xdr:colOff>
      <xdr:row>43</xdr:row>
      <xdr:rowOff>7698</xdr:rowOff>
    </xdr:from>
    <xdr:to>
      <xdr:col>6</xdr:col>
      <xdr:colOff>193393</xdr:colOff>
      <xdr:row>45</xdr:row>
      <xdr:rowOff>26748</xdr:rowOff>
    </xdr:to>
    <xdr:sp macro="" textlink="">
      <xdr:nvSpPr>
        <xdr:cNvPr id="151" name="Line 1002">
          <a:extLst>
            <a:ext uri="{FF2B5EF4-FFF2-40B4-BE49-F238E27FC236}">
              <a16:creationId xmlns:a16="http://schemas.microsoft.com/office/drawing/2014/main" id="{0453E75F-F769-4B73-BA9E-6D476AEE76D8}"/>
            </a:ext>
          </a:extLst>
        </xdr:cNvPr>
        <xdr:cNvSpPr>
          <a:spLocks noChangeShapeType="1"/>
        </xdr:cNvSpPr>
      </xdr:nvSpPr>
      <xdr:spPr bwMode="auto">
        <a:xfrm flipV="1">
          <a:off x="3469127" y="7289031"/>
          <a:ext cx="257175" cy="357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396177</xdr:colOff>
      <xdr:row>36</xdr:row>
      <xdr:rowOff>56353</xdr:rowOff>
    </xdr:from>
    <xdr:to>
      <xdr:col>5</xdr:col>
      <xdr:colOff>668169</xdr:colOff>
      <xdr:row>39</xdr:row>
      <xdr:rowOff>94043</xdr:rowOff>
    </xdr:to>
    <xdr:sp macro="" textlink="">
      <xdr:nvSpPr>
        <xdr:cNvPr id="152" name="Freeform 143">
          <a:extLst>
            <a:ext uri="{FF2B5EF4-FFF2-40B4-BE49-F238E27FC236}">
              <a16:creationId xmlns:a16="http://schemas.microsoft.com/office/drawing/2014/main" id="{55A2A0FB-5649-4688-A26A-7E9F04E791C5}"/>
            </a:ext>
          </a:extLst>
        </xdr:cNvPr>
        <xdr:cNvSpPr>
          <a:spLocks/>
        </xdr:cNvSpPr>
      </xdr:nvSpPr>
      <xdr:spPr bwMode="auto">
        <a:xfrm>
          <a:off x="3253677" y="6091393"/>
          <a:ext cx="271992" cy="54061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36283</xdr:colOff>
      <xdr:row>27</xdr:row>
      <xdr:rowOff>141973</xdr:rowOff>
    </xdr:from>
    <xdr:ext cx="522291" cy="294889"/>
    <xdr:sp macro="" textlink="">
      <xdr:nvSpPr>
        <xdr:cNvPr id="153" name="Text Box 1149">
          <a:extLst>
            <a:ext uri="{FF2B5EF4-FFF2-40B4-BE49-F238E27FC236}">
              <a16:creationId xmlns:a16="http://schemas.microsoft.com/office/drawing/2014/main" id="{6742C6B3-CDC2-42A0-BA6E-EB9AAFE5B571}"/>
            </a:ext>
          </a:extLst>
        </xdr:cNvPr>
        <xdr:cNvSpPr txBox="1">
          <a:spLocks noChangeArrowheads="1"/>
        </xdr:cNvSpPr>
      </xdr:nvSpPr>
      <xdr:spPr bwMode="auto">
        <a:xfrm>
          <a:off x="11751306" y="4696523"/>
          <a:ext cx="522291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10</xdr:col>
      <xdr:colOff>389275</xdr:colOff>
      <xdr:row>31</xdr:row>
      <xdr:rowOff>20895</xdr:rowOff>
    </xdr:from>
    <xdr:ext cx="172853" cy="294889"/>
    <xdr:sp macro="" textlink="">
      <xdr:nvSpPr>
        <xdr:cNvPr id="154" name="Text Box 1144">
          <a:extLst>
            <a:ext uri="{FF2B5EF4-FFF2-40B4-BE49-F238E27FC236}">
              <a16:creationId xmlns:a16="http://schemas.microsoft.com/office/drawing/2014/main" id="{0305EA97-F867-4AB1-9370-585442D1C7BF}"/>
            </a:ext>
          </a:extLst>
        </xdr:cNvPr>
        <xdr:cNvSpPr txBox="1">
          <a:spLocks noChangeArrowheads="1"/>
        </xdr:cNvSpPr>
      </xdr:nvSpPr>
      <xdr:spPr bwMode="auto">
        <a:xfrm>
          <a:off x="6660160" y="5248715"/>
          <a:ext cx="172853" cy="2948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12</xdr:col>
      <xdr:colOff>135605</xdr:colOff>
      <xdr:row>36</xdr:row>
      <xdr:rowOff>19241</xdr:rowOff>
    </xdr:from>
    <xdr:ext cx="303113" cy="92363"/>
    <xdr:sp macro="" textlink="">
      <xdr:nvSpPr>
        <xdr:cNvPr id="155" name="Text Box 1142">
          <a:extLst>
            <a:ext uri="{FF2B5EF4-FFF2-40B4-BE49-F238E27FC236}">
              <a16:creationId xmlns:a16="http://schemas.microsoft.com/office/drawing/2014/main" id="{E4C20AE3-6AD3-4400-A49B-7E5CB4F804B0}"/>
            </a:ext>
          </a:extLst>
        </xdr:cNvPr>
        <xdr:cNvSpPr txBox="1">
          <a:spLocks noChangeArrowheads="1"/>
        </xdr:cNvSpPr>
      </xdr:nvSpPr>
      <xdr:spPr bwMode="auto">
        <a:xfrm>
          <a:off x="7732514" y="6115241"/>
          <a:ext cx="303113" cy="92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4</xdr:col>
      <xdr:colOff>32658</xdr:colOff>
      <xdr:row>29</xdr:row>
      <xdr:rowOff>28575</xdr:rowOff>
    </xdr:from>
    <xdr:ext cx="428625" cy="165424"/>
    <xdr:sp macro="" textlink="">
      <xdr:nvSpPr>
        <xdr:cNvPr id="156" name="Text Box 1141">
          <a:extLst>
            <a:ext uri="{FF2B5EF4-FFF2-40B4-BE49-F238E27FC236}">
              <a16:creationId xmlns:a16="http://schemas.microsoft.com/office/drawing/2014/main" id="{9633538B-D191-4AF3-803C-D3D4DF49DFBE}"/>
            </a:ext>
          </a:extLst>
        </xdr:cNvPr>
        <xdr:cNvSpPr txBox="1">
          <a:spLocks noChangeArrowheads="1"/>
        </xdr:cNvSpPr>
      </xdr:nvSpPr>
      <xdr:spPr bwMode="auto">
        <a:xfrm>
          <a:off x="2211978" y="489013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5</xdr:col>
      <xdr:colOff>180153</xdr:colOff>
      <xdr:row>31</xdr:row>
      <xdr:rowOff>2854</xdr:rowOff>
    </xdr:from>
    <xdr:ext cx="361950" cy="165173"/>
    <xdr:sp macro="" textlink="">
      <xdr:nvSpPr>
        <xdr:cNvPr id="157" name="Text Box 1140">
          <a:extLst>
            <a:ext uri="{FF2B5EF4-FFF2-40B4-BE49-F238E27FC236}">
              <a16:creationId xmlns:a16="http://schemas.microsoft.com/office/drawing/2014/main" id="{FC782671-2E60-41B3-9FBB-DB2E3EBEC8BD}"/>
            </a:ext>
          </a:extLst>
        </xdr:cNvPr>
        <xdr:cNvSpPr txBox="1">
          <a:spLocks noChangeArrowheads="1"/>
        </xdr:cNvSpPr>
      </xdr:nvSpPr>
      <xdr:spPr bwMode="auto">
        <a:xfrm>
          <a:off x="3037653" y="519969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158" name="Line 1049">
          <a:extLst>
            <a:ext uri="{FF2B5EF4-FFF2-40B4-BE49-F238E27FC236}">
              <a16:creationId xmlns:a16="http://schemas.microsoft.com/office/drawing/2014/main" id="{2B9BBD13-B0EE-4F30-AAD0-0AFC718CF8DA}"/>
            </a:ext>
          </a:extLst>
        </xdr:cNvPr>
        <xdr:cNvSpPr>
          <a:spLocks noChangeShapeType="1"/>
        </xdr:cNvSpPr>
      </xdr:nvSpPr>
      <xdr:spPr bwMode="auto">
        <a:xfrm flipV="1">
          <a:off x="2930431" y="864505"/>
          <a:ext cx="574694" cy="2155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48401</xdr:colOff>
      <xdr:row>11</xdr:row>
      <xdr:rowOff>38100</xdr:rowOff>
    </xdr:from>
    <xdr:to>
      <xdr:col>16</xdr:col>
      <xdr:colOff>676300</xdr:colOff>
      <xdr:row>11</xdr:row>
      <xdr:rowOff>142875</xdr:rowOff>
    </xdr:to>
    <xdr:grpSp>
      <xdr:nvGrpSpPr>
        <xdr:cNvPr id="159" name="Group 1028">
          <a:extLst>
            <a:ext uri="{FF2B5EF4-FFF2-40B4-BE49-F238E27FC236}">
              <a16:creationId xmlns:a16="http://schemas.microsoft.com/office/drawing/2014/main" id="{D7B881B1-87CE-4728-B499-FC38E5CB3BEC}"/>
            </a:ext>
          </a:extLst>
        </xdr:cNvPr>
        <xdr:cNvGrpSpPr>
          <a:grpSpLocks/>
        </xdr:cNvGrpSpPr>
      </xdr:nvGrpSpPr>
      <xdr:grpSpPr bwMode="auto">
        <a:xfrm>
          <a:off x="9677310" y="1900767"/>
          <a:ext cx="1305232" cy="104775"/>
          <a:chOff x="347" y="977"/>
          <a:chExt cx="129" cy="8"/>
        </a:xfrm>
      </xdr:grpSpPr>
      <xdr:sp macro="" textlink="">
        <xdr:nvSpPr>
          <xdr:cNvPr id="160" name="Line 1029">
            <a:extLst>
              <a:ext uri="{FF2B5EF4-FFF2-40B4-BE49-F238E27FC236}">
                <a16:creationId xmlns:a16="http://schemas.microsoft.com/office/drawing/2014/main" id="{EB6C0489-736F-BEBF-333D-0F561E3B6782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" name="Line 1030">
            <a:extLst>
              <a:ext uri="{FF2B5EF4-FFF2-40B4-BE49-F238E27FC236}">
                <a16:creationId xmlns:a16="http://schemas.microsoft.com/office/drawing/2014/main" id="{15567483-C61D-48CD-BF7F-B41B108D6508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" name="Line 1031">
            <a:extLst>
              <a:ext uri="{FF2B5EF4-FFF2-40B4-BE49-F238E27FC236}">
                <a16:creationId xmlns:a16="http://schemas.microsoft.com/office/drawing/2014/main" id="{D3521C37-A64E-74A4-681A-5DB693B7D2BB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" name="Line 1032">
            <a:extLst>
              <a:ext uri="{FF2B5EF4-FFF2-40B4-BE49-F238E27FC236}">
                <a16:creationId xmlns:a16="http://schemas.microsoft.com/office/drawing/2014/main" id="{D7DD0494-93AF-C325-9B9D-E06FD89501B7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" name="Line 1033">
            <a:extLst>
              <a:ext uri="{FF2B5EF4-FFF2-40B4-BE49-F238E27FC236}">
                <a16:creationId xmlns:a16="http://schemas.microsoft.com/office/drawing/2014/main" id="{D1EB1154-A44D-BEA6-C160-C9507A87098A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" name="Line 1034">
            <a:extLst>
              <a:ext uri="{FF2B5EF4-FFF2-40B4-BE49-F238E27FC236}">
                <a16:creationId xmlns:a16="http://schemas.microsoft.com/office/drawing/2014/main" id="{4AE209A1-2B72-7357-2651-D6B2B480432A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" name="Line 1035">
            <a:extLst>
              <a:ext uri="{FF2B5EF4-FFF2-40B4-BE49-F238E27FC236}">
                <a16:creationId xmlns:a16="http://schemas.microsoft.com/office/drawing/2014/main" id="{2A89BF2A-E53E-45CC-C092-248711743E04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" name="Line 1036">
            <a:extLst>
              <a:ext uri="{FF2B5EF4-FFF2-40B4-BE49-F238E27FC236}">
                <a16:creationId xmlns:a16="http://schemas.microsoft.com/office/drawing/2014/main" id="{93FAB5DD-E722-6DB3-31B5-8150904C5F61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" name="Line 1037">
            <a:extLst>
              <a:ext uri="{FF2B5EF4-FFF2-40B4-BE49-F238E27FC236}">
                <a16:creationId xmlns:a16="http://schemas.microsoft.com/office/drawing/2014/main" id="{F729F1B6-DD29-CFD2-6A07-4341C370120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" name="Line 1038">
            <a:extLst>
              <a:ext uri="{FF2B5EF4-FFF2-40B4-BE49-F238E27FC236}">
                <a16:creationId xmlns:a16="http://schemas.microsoft.com/office/drawing/2014/main" id="{410BF8B6-CBF5-DA72-F945-09F71F7DFF8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Line 1039">
            <a:extLst>
              <a:ext uri="{FF2B5EF4-FFF2-40B4-BE49-F238E27FC236}">
                <a16:creationId xmlns:a16="http://schemas.microsoft.com/office/drawing/2014/main" id="{B6B914D0-C7CB-F1FC-974E-8CFDD78B0469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Line 1040">
            <a:extLst>
              <a:ext uri="{FF2B5EF4-FFF2-40B4-BE49-F238E27FC236}">
                <a16:creationId xmlns:a16="http://schemas.microsoft.com/office/drawing/2014/main" id="{146089ED-947D-24B1-3B83-9DDC6BD331C5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" name="Line 1041">
            <a:extLst>
              <a:ext uri="{FF2B5EF4-FFF2-40B4-BE49-F238E27FC236}">
                <a16:creationId xmlns:a16="http://schemas.microsoft.com/office/drawing/2014/main" id="{7F53A450-58DF-CD62-0FCD-6A59B742B33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" name="Line 1042">
            <a:extLst>
              <a:ext uri="{FF2B5EF4-FFF2-40B4-BE49-F238E27FC236}">
                <a16:creationId xmlns:a16="http://schemas.microsoft.com/office/drawing/2014/main" id="{093C4E70-EA42-30D3-0828-243563EAA684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" name="Line 1043">
            <a:extLst>
              <a:ext uri="{FF2B5EF4-FFF2-40B4-BE49-F238E27FC236}">
                <a16:creationId xmlns:a16="http://schemas.microsoft.com/office/drawing/2014/main" id="{499103A4-71A8-D683-7D6D-58BF194B38E3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" name="Line 1044">
            <a:extLst>
              <a:ext uri="{FF2B5EF4-FFF2-40B4-BE49-F238E27FC236}">
                <a16:creationId xmlns:a16="http://schemas.microsoft.com/office/drawing/2014/main" id="{8DD4B177-F6E7-2B0A-E7E9-4681D72BA1D0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219075</xdr:colOff>
      <xdr:row>22</xdr:row>
      <xdr:rowOff>28575</xdr:rowOff>
    </xdr:from>
    <xdr:to>
      <xdr:col>14</xdr:col>
      <xdr:colOff>762000</xdr:colOff>
      <xdr:row>22</xdr:row>
      <xdr:rowOff>28575</xdr:rowOff>
    </xdr:to>
    <xdr:sp macro="" textlink="">
      <xdr:nvSpPr>
        <xdr:cNvPr id="176" name="Line 59">
          <a:extLst>
            <a:ext uri="{FF2B5EF4-FFF2-40B4-BE49-F238E27FC236}">
              <a16:creationId xmlns:a16="http://schemas.microsoft.com/office/drawing/2014/main" id="{A05E6641-7EEC-496F-B1CE-0BDD0D0A119B}"/>
            </a:ext>
          </a:extLst>
        </xdr:cNvPr>
        <xdr:cNvSpPr>
          <a:spLocks noChangeShapeType="1"/>
        </xdr:cNvSpPr>
      </xdr:nvSpPr>
      <xdr:spPr bwMode="auto">
        <a:xfrm flipH="1">
          <a:off x="10536555" y="3716655"/>
          <a:ext cx="4591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285750</xdr:colOff>
      <xdr:row>46</xdr:row>
      <xdr:rowOff>95250</xdr:rowOff>
    </xdr:from>
    <xdr:to>
      <xdr:col>16</xdr:col>
      <xdr:colOff>323850</xdr:colOff>
      <xdr:row>48</xdr:row>
      <xdr:rowOff>104775</xdr:rowOff>
    </xdr:to>
    <xdr:sp macro="" textlink="">
      <xdr:nvSpPr>
        <xdr:cNvPr id="177" name="Freeform 65">
          <a:extLst>
            <a:ext uri="{FF2B5EF4-FFF2-40B4-BE49-F238E27FC236}">
              <a16:creationId xmlns:a16="http://schemas.microsoft.com/office/drawing/2014/main" id="{2FCE0849-D9DE-470D-93AA-B115469CC83B}"/>
            </a:ext>
          </a:extLst>
        </xdr:cNvPr>
        <xdr:cNvSpPr>
          <a:spLocks/>
        </xdr:cNvSpPr>
      </xdr:nvSpPr>
      <xdr:spPr bwMode="auto">
        <a:xfrm>
          <a:off x="11959590" y="780669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188116</xdr:colOff>
      <xdr:row>27</xdr:row>
      <xdr:rowOff>47625</xdr:rowOff>
    </xdr:from>
    <xdr:to>
      <xdr:col>2</xdr:col>
      <xdr:colOff>188116</xdr:colOff>
      <xdr:row>29</xdr:row>
      <xdr:rowOff>114300</xdr:rowOff>
    </xdr:to>
    <xdr:sp macro="" textlink="">
      <xdr:nvSpPr>
        <xdr:cNvPr id="178" name="Line 73">
          <a:extLst>
            <a:ext uri="{FF2B5EF4-FFF2-40B4-BE49-F238E27FC236}">
              <a16:creationId xmlns:a16="http://schemas.microsoft.com/office/drawing/2014/main" id="{EBFDD72B-CC20-4EA8-949C-0686587B0A7A}"/>
            </a:ext>
          </a:extLst>
        </xdr:cNvPr>
        <xdr:cNvSpPr>
          <a:spLocks noChangeShapeType="1"/>
        </xdr:cNvSpPr>
      </xdr:nvSpPr>
      <xdr:spPr bwMode="auto">
        <a:xfrm flipV="1">
          <a:off x="1011076" y="4573905"/>
          <a:ext cx="0" cy="401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179" name="Line 75">
          <a:extLst>
            <a:ext uri="{FF2B5EF4-FFF2-40B4-BE49-F238E27FC236}">
              <a16:creationId xmlns:a16="http://schemas.microsoft.com/office/drawing/2014/main" id="{B1BAF8D9-FD7A-481A-A4F3-3F36244B08FF}"/>
            </a:ext>
          </a:extLst>
        </xdr:cNvPr>
        <xdr:cNvSpPr>
          <a:spLocks noChangeShapeType="1"/>
        </xdr:cNvSpPr>
      </xdr:nvSpPr>
      <xdr:spPr bwMode="auto">
        <a:xfrm>
          <a:off x="601980" y="861936"/>
          <a:ext cx="4686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80" name="Line 76">
          <a:extLst>
            <a:ext uri="{FF2B5EF4-FFF2-40B4-BE49-F238E27FC236}">
              <a16:creationId xmlns:a16="http://schemas.microsoft.com/office/drawing/2014/main" id="{331713BF-C10B-4717-B42E-7472947099F8}"/>
            </a:ext>
          </a:extLst>
        </xdr:cNvPr>
        <xdr:cNvSpPr>
          <a:spLocks noChangeShapeType="1"/>
        </xdr:cNvSpPr>
      </xdr:nvSpPr>
      <xdr:spPr bwMode="auto">
        <a:xfrm>
          <a:off x="659130" y="1183005"/>
          <a:ext cx="4781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81" name="Line 89">
          <a:extLst>
            <a:ext uri="{FF2B5EF4-FFF2-40B4-BE49-F238E27FC236}">
              <a16:creationId xmlns:a16="http://schemas.microsoft.com/office/drawing/2014/main" id="{3D807BCD-C508-4755-8B6E-E0B50478CD1C}"/>
            </a:ext>
          </a:extLst>
        </xdr:cNvPr>
        <xdr:cNvSpPr>
          <a:spLocks noChangeShapeType="1"/>
        </xdr:cNvSpPr>
      </xdr:nvSpPr>
      <xdr:spPr bwMode="auto">
        <a:xfrm>
          <a:off x="3535680" y="765810"/>
          <a:ext cx="0" cy="723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182" name="Line 120">
          <a:extLst>
            <a:ext uri="{FF2B5EF4-FFF2-40B4-BE49-F238E27FC236}">
              <a16:creationId xmlns:a16="http://schemas.microsoft.com/office/drawing/2014/main" id="{9627BA4C-4B4F-41AD-BC07-C651C686FD7E}"/>
            </a:ext>
          </a:extLst>
        </xdr:cNvPr>
        <xdr:cNvSpPr>
          <a:spLocks noChangeShapeType="1"/>
        </xdr:cNvSpPr>
      </xdr:nvSpPr>
      <xdr:spPr bwMode="auto">
        <a:xfrm>
          <a:off x="3209925" y="1256826"/>
          <a:ext cx="72580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454964</xdr:colOff>
      <xdr:row>20</xdr:row>
      <xdr:rowOff>130203</xdr:rowOff>
    </xdr:from>
    <xdr:to>
      <xdr:col>1</xdr:col>
      <xdr:colOff>591279</xdr:colOff>
      <xdr:row>22</xdr:row>
      <xdr:rowOff>47762</xdr:rowOff>
    </xdr:to>
    <xdr:sp macro="" textlink="">
      <xdr:nvSpPr>
        <xdr:cNvPr id="183" name="Line 121">
          <a:extLst>
            <a:ext uri="{FF2B5EF4-FFF2-40B4-BE49-F238E27FC236}">
              <a16:creationId xmlns:a16="http://schemas.microsoft.com/office/drawing/2014/main" id="{9E29F23F-5013-422B-B913-6F25BC85E339}"/>
            </a:ext>
          </a:extLst>
        </xdr:cNvPr>
        <xdr:cNvSpPr>
          <a:spLocks noChangeShapeType="1"/>
        </xdr:cNvSpPr>
      </xdr:nvSpPr>
      <xdr:spPr bwMode="auto">
        <a:xfrm>
          <a:off x="599744" y="3483003"/>
          <a:ext cx="136315" cy="2528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446285</xdr:colOff>
      <xdr:row>18</xdr:row>
      <xdr:rowOff>20593</xdr:rowOff>
    </xdr:from>
    <xdr:to>
      <xdr:col>1</xdr:col>
      <xdr:colOff>463614</xdr:colOff>
      <xdr:row>24</xdr:row>
      <xdr:rowOff>155413</xdr:rowOff>
    </xdr:to>
    <xdr:sp macro="" textlink="">
      <xdr:nvSpPr>
        <xdr:cNvPr id="184" name="Line 122">
          <a:extLst>
            <a:ext uri="{FF2B5EF4-FFF2-40B4-BE49-F238E27FC236}">
              <a16:creationId xmlns:a16="http://schemas.microsoft.com/office/drawing/2014/main" id="{0E9ADAF6-9B7B-4036-B875-135FE628FA80}"/>
            </a:ext>
          </a:extLst>
        </xdr:cNvPr>
        <xdr:cNvSpPr>
          <a:spLocks noChangeShapeType="1"/>
        </xdr:cNvSpPr>
      </xdr:nvSpPr>
      <xdr:spPr bwMode="auto">
        <a:xfrm flipH="1" flipV="1">
          <a:off x="592527" y="3068593"/>
          <a:ext cx="17329" cy="115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691545</xdr:colOff>
      <xdr:row>34</xdr:row>
      <xdr:rowOff>129283</xdr:rowOff>
    </xdr:from>
    <xdr:to>
      <xdr:col>6</xdr:col>
      <xdr:colOff>147833</xdr:colOff>
      <xdr:row>37</xdr:row>
      <xdr:rowOff>44456</xdr:rowOff>
    </xdr:to>
    <xdr:sp macro="" textlink="">
      <xdr:nvSpPr>
        <xdr:cNvPr id="185" name="Freeform 129">
          <a:extLst>
            <a:ext uri="{FF2B5EF4-FFF2-40B4-BE49-F238E27FC236}">
              <a16:creationId xmlns:a16="http://schemas.microsoft.com/office/drawing/2014/main" id="{682A289B-AA01-4BEF-86C2-03463DBE08C9}"/>
            </a:ext>
          </a:extLst>
        </xdr:cNvPr>
        <xdr:cNvSpPr>
          <a:spLocks/>
        </xdr:cNvSpPr>
      </xdr:nvSpPr>
      <xdr:spPr bwMode="auto">
        <a:xfrm>
          <a:off x="3533805" y="5829043"/>
          <a:ext cx="149708" cy="41809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13609</xdr:colOff>
      <xdr:row>50</xdr:row>
      <xdr:rowOff>121104</xdr:rowOff>
    </xdr:from>
    <xdr:to>
      <xdr:col>10</xdr:col>
      <xdr:colOff>13609</xdr:colOff>
      <xdr:row>52</xdr:row>
      <xdr:rowOff>102054</xdr:rowOff>
    </xdr:to>
    <xdr:sp macro="" textlink="">
      <xdr:nvSpPr>
        <xdr:cNvPr id="186" name="Line 146">
          <a:extLst>
            <a:ext uri="{FF2B5EF4-FFF2-40B4-BE49-F238E27FC236}">
              <a16:creationId xmlns:a16="http://schemas.microsoft.com/office/drawing/2014/main" id="{D254D517-9362-4FBA-8329-DA9E4D966DFC}"/>
            </a:ext>
          </a:extLst>
        </xdr:cNvPr>
        <xdr:cNvSpPr>
          <a:spLocks noChangeShapeType="1"/>
        </xdr:cNvSpPr>
      </xdr:nvSpPr>
      <xdr:spPr bwMode="auto">
        <a:xfrm flipV="1">
          <a:off x="6262009" y="8503104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162993</xdr:colOff>
      <xdr:row>45</xdr:row>
      <xdr:rowOff>15012</xdr:rowOff>
    </xdr:from>
    <xdr:to>
      <xdr:col>5</xdr:col>
      <xdr:colOff>593523</xdr:colOff>
      <xdr:row>47</xdr:row>
      <xdr:rowOff>146245</xdr:rowOff>
    </xdr:to>
    <xdr:sp macro="" textlink="">
      <xdr:nvSpPr>
        <xdr:cNvPr id="187" name="Freeform 150">
          <a:extLst>
            <a:ext uri="{FF2B5EF4-FFF2-40B4-BE49-F238E27FC236}">
              <a16:creationId xmlns:a16="http://schemas.microsoft.com/office/drawing/2014/main" id="{DC1B4BD6-F481-4152-80C1-0E0AE8EE9BFD}"/>
            </a:ext>
          </a:extLst>
        </xdr:cNvPr>
        <xdr:cNvSpPr>
          <a:spLocks/>
        </xdr:cNvSpPr>
      </xdr:nvSpPr>
      <xdr:spPr bwMode="auto">
        <a:xfrm>
          <a:off x="3018569" y="7635012"/>
          <a:ext cx="430530" cy="46990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642707</xdr:colOff>
      <xdr:row>53</xdr:row>
      <xdr:rowOff>0</xdr:rowOff>
    </xdr:from>
    <xdr:to>
      <xdr:col>2</xdr:col>
      <xdr:colOff>642707</xdr:colOff>
      <xdr:row>56</xdr:row>
      <xdr:rowOff>19050</xdr:rowOff>
    </xdr:to>
    <xdr:sp macro="" textlink="">
      <xdr:nvSpPr>
        <xdr:cNvPr id="188" name="Freeform 156">
          <a:extLst>
            <a:ext uri="{FF2B5EF4-FFF2-40B4-BE49-F238E27FC236}">
              <a16:creationId xmlns:a16="http://schemas.microsoft.com/office/drawing/2014/main" id="{5228F181-F965-4C46-A3B5-10D43260DDC9}"/>
            </a:ext>
          </a:extLst>
        </xdr:cNvPr>
        <xdr:cNvSpPr>
          <a:spLocks/>
        </xdr:cNvSpPr>
      </xdr:nvSpPr>
      <xdr:spPr bwMode="auto">
        <a:xfrm>
          <a:off x="787487" y="8884920"/>
          <a:ext cx="678180" cy="5219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642707</xdr:colOff>
      <xdr:row>50</xdr:row>
      <xdr:rowOff>85725</xdr:rowOff>
    </xdr:from>
    <xdr:to>
      <xdr:col>1</xdr:col>
      <xdr:colOff>642707</xdr:colOff>
      <xdr:row>53</xdr:row>
      <xdr:rowOff>0</xdr:rowOff>
    </xdr:to>
    <xdr:sp macro="" textlink="">
      <xdr:nvSpPr>
        <xdr:cNvPr id="189" name="Line 157">
          <a:extLst>
            <a:ext uri="{FF2B5EF4-FFF2-40B4-BE49-F238E27FC236}">
              <a16:creationId xmlns:a16="http://schemas.microsoft.com/office/drawing/2014/main" id="{CAC0181A-1588-4206-9F3A-CED6A29FF2B3}"/>
            </a:ext>
          </a:extLst>
        </xdr:cNvPr>
        <xdr:cNvSpPr>
          <a:spLocks noChangeShapeType="1"/>
        </xdr:cNvSpPr>
      </xdr:nvSpPr>
      <xdr:spPr bwMode="auto">
        <a:xfrm>
          <a:off x="787487" y="8467725"/>
          <a:ext cx="0" cy="417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707760</xdr:colOff>
      <xdr:row>50</xdr:row>
      <xdr:rowOff>152797</xdr:rowOff>
    </xdr:from>
    <xdr:to>
      <xdr:col>6</xdr:col>
      <xdr:colOff>422010</xdr:colOff>
      <xdr:row>56</xdr:row>
      <xdr:rowOff>163662</xdr:rowOff>
    </xdr:to>
    <xdr:sp macro="" textlink="">
      <xdr:nvSpPr>
        <xdr:cNvPr id="190" name="Freeform 160">
          <a:extLst>
            <a:ext uri="{FF2B5EF4-FFF2-40B4-BE49-F238E27FC236}">
              <a16:creationId xmlns:a16="http://schemas.microsoft.com/office/drawing/2014/main" id="{24721BF4-FD2C-4D8E-9A5A-B715D2E0BEBB}"/>
            </a:ext>
          </a:extLst>
        </xdr:cNvPr>
        <xdr:cNvSpPr>
          <a:spLocks/>
        </xdr:cNvSpPr>
      </xdr:nvSpPr>
      <xdr:spPr bwMode="auto">
        <a:xfrm>
          <a:off x="3534780" y="8534797"/>
          <a:ext cx="422910" cy="101670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579 w 10000"/>
            <a:gd name="connsiteY0" fmla="*/ 10706 h 10706"/>
            <a:gd name="connsiteX1" fmla="*/ 0 w 10000"/>
            <a:gd name="connsiteY1" fmla="*/ 7379 h 10706"/>
            <a:gd name="connsiteX2" fmla="*/ 6170 w 10000"/>
            <a:gd name="connsiteY2" fmla="*/ 6796 h 10706"/>
            <a:gd name="connsiteX3" fmla="*/ 8085 w 10000"/>
            <a:gd name="connsiteY3" fmla="*/ 4660 h 10706"/>
            <a:gd name="connsiteX4" fmla="*/ 6383 w 10000"/>
            <a:gd name="connsiteY4" fmla="*/ 2816 h 10706"/>
            <a:gd name="connsiteX5" fmla="*/ 10000 w 10000"/>
            <a:gd name="connsiteY5" fmla="*/ 0 h 10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706">
              <a:moveTo>
                <a:pt x="579" y="10706"/>
              </a:moveTo>
              <a:lnTo>
                <a:pt x="0" y="7379"/>
              </a:lnTo>
              <a:lnTo>
                <a:pt x="6170" y="6796"/>
              </a:lnTo>
              <a:lnTo>
                <a:pt x="8085" y="4660"/>
              </a:lnTo>
              <a:lnTo>
                <a:pt x="6383" y="2816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1988</xdr:colOff>
      <xdr:row>52</xdr:row>
      <xdr:rowOff>67119</xdr:rowOff>
    </xdr:from>
    <xdr:to>
      <xdr:col>10</xdr:col>
      <xdr:colOff>710002</xdr:colOff>
      <xdr:row>56</xdr:row>
      <xdr:rowOff>9525</xdr:rowOff>
    </xdr:to>
    <xdr:sp macro="" textlink="">
      <xdr:nvSpPr>
        <xdr:cNvPr id="191" name="Freeform 166">
          <a:extLst>
            <a:ext uri="{FF2B5EF4-FFF2-40B4-BE49-F238E27FC236}">
              <a16:creationId xmlns:a16="http://schemas.microsoft.com/office/drawing/2014/main" id="{746255CD-1738-4337-9E02-1733A1F612E2}"/>
            </a:ext>
          </a:extLst>
        </xdr:cNvPr>
        <xdr:cNvSpPr>
          <a:spLocks/>
        </xdr:cNvSpPr>
      </xdr:nvSpPr>
      <xdr:spPr bwMode="auto">
        <a:xfrm>
          <a:off x="6250388" y="8784399"/>
          <a:ext cx="677534" cy="612966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0 w 9750"/>
            <a:gd name="connsiteY0" fmla="*/ 9028 h 9028"/>
            <a:gd name="connsiteX1" fmla="*/ 0 w 9750"/>
            <a:gd name="connsiteY1" fmla="*/ 1596 h 9028"/>
            <a:gd name="connsiteX2" fmla="*/ 2683 w 9750"/>
            <a:gd name="connsiteY2" fmla="*/ 1596 h 9028"/>
            <a:gd name="connsiteX3" fmla="*/ 5122 w 9750"/>
            <a:gd name="connsiteY3" fmla="*/ 2136 h 9028"/>
            <a:gd name="connsiteX4" fmla="*/ 7683 w 9750"/>
            <a:gd name="connsiteY4" fmla="*/ 3217 h 9028"/>
            <a:gd name="connsiteX5" fmla="*/ 9146 w 9750"/>
            <a:gd name="connsiteY5" fmla="*/ 2271 h 9028"/>
            <a:gd name="connsiteX6" fmla="*/ 9750 w 9750"/>
            <a:gd name="connsiteY6" fmla="*/ 0 h 9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750" h="9028">
              <a:moveTo>
                <a:pt x="0" y="9028"/>
              </a:moveTo>
              <a:lnTo>
                <a:pt x="0" y="1596"/>
              </a:lnTo>
              <a:lnTo>
                <a:pt x="2683" y="1596"/>
              </a:lnTo>
              <a:lnTo>
                <a:pt x="5122" y="2136"/>
              </a:lnTo>
              <a:lnTo>
                <a:pt x="7683" y="3217"/>
              </a:lnTo>
              <a:lnTo>
                <a:pt x="9146" y="2271"/>
              </a:lnTo>
              <a:cubicBezTo>
                <a:pt x="9431" y="1190"/>
                <a:pt x="9465" y="1081"/>
                <a:pt x="975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10572</xdr:colOff>
      <xdr:row>5</xdr:row>
      <xdr:rowOff>85859</xdr:rowOff>
    </xdr:from>
    <xdr:to>
      <xdr:col>19</xdr:col>
      <xdr:colOff>661832</xdr:colOff>
      <xdr:row>8</xdr:row>
      <xdr:rowOff>119821</xdr:rowOff>
    </xdr:to>
    <xdr:sp macro="" textlink="">
      <xdr:nvSpPr>
        <xdr:cNvPr id="192" name="Freeform 176">
          <a:extLst>
            <a:ext uri="{FF2B5EF4-FFF2-40B4-BE49-F238E27FC236}">
              <a16:creationId xmlns:a16="http://schemas.microsoft.com/office/drawing/2014/main" id="{E741DE2F-6436-493F-BD4B-0C01D5846D6D}"/>
            </a:ext>
          </a:extLst>
        </xdr:cNvPr>
        <xdr:cNvSpPr>
          <a:spLocks/>
        </xdr:cNvSpPr>
      </xdr:nvSpPr>
      <xdr:spPr bwMode="auto">
        <a:xfrm>
          <a:off x="12388600" y="926563"/>
          <a:ext cx="651260" cy="53838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656698</xdr:colOff>
      <xdr:row>3</xdr:row>
      <xdr:rowOff>138871</xdr:rowOff>
    </xdr:from>
    <xdr:to>
      <xdr:col>20</xdr:col>
      <xdr:colOff>422518</xdr:colOff>
      <xdr:row>5</xdr:row>
      <xdr:rowOff>100771</xdr:rowOff>
    </xdr:to>
    <xdr:sp macro="" textlink="">
      <xdr:nvSpPr>
        <xdr:cNvPr id="193" name="Freeform 177">
          <a:extLst>
            <a:ext uri="{FF2B5EF4-FFF2-40B4-BE49-F238E27FC236}">
              <a16:creationId xmlns:a16="http://schemas.microsoft.com/office/drawing/2014/main" id="{68A9D12B-7E2C-48EF-B006-B1EDDA5E20A4}"/>
            </a:ext>
          </a:extLst>
        </xdr:cNvPr>
        <xdr:cNvSpPr>
          <a:spLocks/>
        </xdr:cNvSpPr>
      </xdr:nvSpPr>
      <xdr:spPr bwMode="auto">
        <a:xfrm>
          <a:off x="13034726" y="643294"/>
          <a:ext cx="445538" cy="298181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713257</xdr:colOff>
      <xdr:row>3</xdr:row>
      <xdr:rowOff>109933</xdr:rowOff>
    </xdr:from>
    <xdr:to>
      <xdr:col>1</xdr:col>
      <xdr:colOff>713257</xdr:colOff>
      <xdr:row>8</xdr:row>
      <xdr:rowOff>71833</xdr:rowOff>
    </xdr:to>
    <xdr:sp macro="" textlink="">
      <xdr:nvSpPr>
        <xdr:cNvPr id="194" name="Line 201">
          <a:extLst>
            <a:ext uri="{FF2B5EF4-FFF2-40B4-BE49-F238E27FC236}">
              <a16:creationId xmlns:a16="http://schemas.microsoft.com/office/drawing/2014/main" id="{4E96AB23-064A-461D-AF62-8DA85548946A}"/>
            </a:ext>
          </a:extLst>
        </xdr:cNvPr>
        <xdr:cNvSpPr>
          <a:spLocks noChangeShapeType="1"/>
        </xdr:cNvSpPr>
      </xdr:nvSpPr>
      <xdr:spPr bwMode="auto">
        <a:xfrm flipV="1">
          <a:off x="819937" y="612853"/>
          <a:ext cx="0" cy="800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95" name="Group 213">
          <a:extLst>
            <a:ext uri="{FF2B5EF4-FFF2-40B4-BE49-F238E27FC236}">
              <a16:creationId xmlns:a16="http://schemas.microsoft.com/office/drawing/2014/main" id="{3AD44DF0-C603-4AB0-876B-ABCFF2E41B7C}"/>
            </a:ext>
          </a:extLst>
        </xdr:cNvPr>
        <xdr:cNvGrpSpPr>
          <a:grpSpLocks/>
        </xdr:cNvGrpSpPr>
      </xdr:nvGrpSpPr>
      <xdr:grpSpPr bwMode="auto">
        <a:xfrm>
          <a:off x="3472655" y="433917"/>
          <a:ext cx="105833" cy="658283"/>
          <a:chOff x="234" y="388"/>
          <a:chExt cx="17" cy="48"/>
        </a:xfrm>
      </xdr:grpSpPr>
      <xdr:sp macro="" textlink="">
        <xdr:nvSpPr>
          <xdr:cNvPr id="196" name="Freeform 214">
            <a:extLst>
              <a:ext uri="{FF2B5EF4-FFF2-40B4-BE49-F238E27FC236}">
                <a16:creationId xmlns:a16="http://schemas.microsoft.com/office/drawing/2014/main" id="{28902C08-19B6-9431-B428-B6E92938369C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" name="Freeform 215">
            <a:extLst>
              <a:ext uri="{FF2B5EF4-FFF2-40B4-BE49-F238E27FC236}">
                <a16:creationId xmlns:a16="http://schemas.microsoft.com/office/drawing/2014/main" id="{C11DA47C-5847-F4C5-F498-9FB6DC48C1C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85725</xdr:colOff>
      <xdr:row>19</xdr:row>
      <xdr:rowOff>19690</xdr:rowOff>
    </xdr:from>
    <xdr:to>
      <xdr:col>12</xdr:col>
      <xdr:colOff>219075</xdr:colOff>
      <xdr:row>20</xdr:row>
      <xdr:rowOff>88103</xdr:rowOff>
    </xdr:to>
    <xdr:sp macro="" textlink="">
      <xdr:nvSpPr>
        <xdr:cNvPr id="198" name="Freeform 227">
          <a:extLst>
            <a:ext uri="{FF2B5EF4-FFF2-40B4-BE49-F238E27FC236}">
              <a16:creationId xmlns:a16="http://schemas.microsoft.com/office/drawing/2014/main" id="{10C8F998-3E60-4756-80EE-8B2806CCB8C2}"/>
            </a:ext>
          </a:extLst>
        </xdr:cNvPr>
        <xdr:cNvSpPr>
          <a:spLocks/>
        </xdr:cNvSpPr>
      </xdr:nvSpPr>
      <xdr:spPr bwMode="auto">
        <a:xfrm>
          <a:off x="9046845" y="3204850"/>
          <a:ext cx="133350" cy="236053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sm" len="lg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669039</xdr:colOff>
      <xdr:row>11</xdr:row>
      <xdr:rowOff>32658</xdr:rowOff>
    </xdr:from>
    <xdr:to>
      <xdr:col>2</xdr:col>
      <xdr:colOff>430914</xdr:colOff>
      <xdr:row>16</xdr:row>
      <xdr:rowOff>156459</xdr:rowOff>
    </xdr:to>
    <xdr:sp macro="" textlink="">
      <xdr:nvSpPr>
        <xdr:cNvPr id="199" name="Freeform 235">
          <a:extLst>
            <a:ext uri="{FF2B5EF4-FFF2-40B4-BE49-F238E27FC236}">
              <a16:creationId xmlns:a16="http://schemas.microsoft.com/office/drawing/2014/main" id="{17072A47-0FB6-4955-AFF8-D60CF081921D}"/>
            </a:ext>
          </a:extLst>
        </xdr:cNvPr>
        <xdr:cNvSpPr>
          <a:spLocks/>
        </xdr:cNvSpPr>
      </xdr:nvSpPr>
      <xdr:spPr bwMode="auto">
        <a:xfrm>
          <a:off x="813819" y="1876698"/>
          <a:ext cx="440055" cy="962001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132 w 10000"/>
            <a:gd name="connsiteY0" fmla="*/ 11075 h 11075"/>
            <a:gd name="connsiteX1" fmla="*/ 6429 w 10000"/>
            <a:gd name="connsiteY1" fmla="*/ 5806 h 11075"/>
            <a:gd name="connsiteX2" fmla="*/ 5893 w 10000"/>
            <a:gd name="connsiteY2" fmla="*/ 4624 h 11075"/>
            <a:gd name="connsiteX3" fmla="*/ 0 w 10000"/>
            <a:gd name="connsiteY3" fmla="*/ 2688 h 11075"/>
            <a:gd name="connsiteX4" fmla="*/ 10000 w 10000"/>
            <a:gd name="connsiteY4" fmla="*/ 2366 h 11075"/>
            <a:gd name="connsiteX5" fmla="*/ 4821 w 10000"/>
            <a:gd name="connsiteY5" fmla="*/ 0 h 1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1075">
              <a:moveTo>
                <a:pt x="6132" y="11075"/>
              </a:moveTo>
              <a:lnTo>
                <a:pt x="6429" y="5806"/>
              </a:ln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665031</xdr:colOff>
      <xdr:row>15</xdr:row>
      <xdr:rowOff>104775</xdr:rowOff>
    </xdr:from>
    <xdr:to>
      <xdr:col>3</xdr:col>
      <xdr:colOff>665031</xdr:colOff>
      <xdr:row>16</xdr:row>
      <xdr:rowOff>161925</xdr:rowOff>
    </xdr:to>
    <xdr:sp macro="" textlink="">
      <xdr:nvSpPr>
        <xdr:cNvPr id="200" name="Line 244">
          <a:extLst>
            <a:ext uri="{FF2B5EF4-FFF2-40B4-BE49-F238E27FC236}">
              <a16:creationId xmlns:a16="http://schemas.microsoft.com/office/drawing/2014/main" id="{316D24CC-754E-428F-9A7B-B9D80DBD0870}"/>
            </a:ext>
          </a:extLst>
        </xdr:cNvPr>
        <xdr:cNvSpPr>
          <a:spLocks noChangeShapeType="1"/>
        </xdr:cNvSpPr>
      </xdr:nvSpPr>
      <xdr:spPr bwMode="auto">
        <a:xfrm flipH="1">
          <a:off x="2166171" y="2619375"/>
          <a:ext cx="0" cy="22479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9</xdr:row>
      <xdr:rowOff>12095</xdr:rowOff>
    </xdr:from>
    <xdr:to>
      <xdr:col>4</xdr:col>
      <xdr:colOff>7412</xdr:colOff>
      <xdr:row>14</xdr:row>
      <xdr:rowOff>152400</xdr:rowOff>
    </xdr:to>
    <xdr:sp macro="" textlink="">
      <xdr:nvSpPr>
        <xdr:cNvPr id="201" name="Freeform 254">
          <a:extLst>
            <a:ext uri="{FF2B5EF4-FFF2-40B4-BE49-F238E27FC236}">
              <a16:creationId xmlns:a16="http://schemas.microsoft.com/office/drawing/2014/main" id="{4FC99C0B-4FD8-49AC-9AB2-7FAAB954E3FD}"/>
            </a:ext>
          </a:extLst>
        </xdr:cNvPr>
        <xdr:cNvSpPr>
          <a:spLocks/>
        </xdr:cNvSpPr>
      </xdr:nvSpPr>
      <xdr:spPr bwMode="auto">
        <a:xfrm>
          <a:off x="2082165" y="1520855"/>
          <a:ext cx="104567" cy="97850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11275 h 11275"/>
            <a:gd name="connsiteX1" fmla="*/ 0 w 10000"/>
            <a:gd name="connsiteY1" fmla="*/ 10880 h 11275"/>
            <a:gd name="connsiteX2" fmla="*/ 3333 w 10000"/>
            <a:gd name="connsiteY2" fmla="*/ 9301 h 11275"/>
            <a:gd name="connsiteX3" fmla="*/ 10000 w 10000"/>
            <a:gd name="connsiteY3" fmla="*/ 6538 h 11275"/>
            <a:gd name="connsiteX4" fmla="*/ 10000 w 10000"/>
            <a:gd name="connsiteY4" fmla="*/ 1801 h 11275"/>
            <a:gd name="connsiteX5" fmla="*/ 9435 w 10000"/>
            <a:gd name="connsiteY5" fmla="*/ 0 h 11275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3333 w 10000"/>
            <a:gd name="connsiteY2" fmla="*/ 9673 h 11647"/>
            <a:gd name="connsiteX3" fmla="*/ 10000 w 10000"/>
            <a:gd name="connsiteY3" fmla="*/ 6910 h 11647"/>
            <a:gd name="connsiteX4" fmla="*/ 10000 w 10000"/>
            <a:gd name="connsiteY4" fmla="*/ 2173 h 11647"/>
            <a:gd name="connsiteX5" fmla="*/ 9691 w 10000"/>
            <a:gd name="connsiteY5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11647 h 11647"/>
            <a:gd name="connsiteX1" fmla="*/ 0 w 10000"/>
            <a:gd name="connsiteY1" fmla="*/ 11252 h 11647"/>
            <a:gd name="connsiteX2" fmla="*/ 10000 w 10000"/>
            <a:gd name="connsiteY2" fmla="*/ 6910 h 11647"/>
            <a:gd name="connsiteX3" fmla="*/ 10000 w 10000"/>
            <a:gd name="connsiteY3" fmla="*/ 2173 h 11647"/>
            <a:gd name="connsiteX4" fmla="*/ 9691 w 10000"/>
            <a:gd name="connsiteY4" fmla="*/ 0 h 11647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10000 w 10000"/>
            <a:gd name="connsiteY2" fmla="*/ 4737 h 9474"/>
            <a:gd name="connsiteX3" fmla="*/ 10000 w 10000"/>
            <a:gd name="connsiteY3" fmla="*/ 0 h 9474"/>
            <a:gd name="connsiteX0" fmla="*/ 2000 w 10000"/>
            <a:gd name="connsiteY0" fmla="*/ 11384 h 11384"/>
            <a:gd name="connsiteX1" fmla="*/ 0 w 10000"/>
            <a:gd name="connsiteY1" fmla="*/ 10967 h 11384"/>
            <a:gd name="connsiteX2" fmla="*/ 10000 w 10000"/>
            <a:gd name="connsiteY2" fmla="*/ 6384 h 11384"/>
            <a:gd name="connsiteX3" fmla="*/ 10000 w 10000"/>
            <a:gd name="connsiteY3" fmla="*/ 0 h 11384"/>
            <a:gd name="connsiteX0" fmla="*/ 2000 w 11053"/>
            <a:gd name="connsiteY0" fmla="*/ 13551 h 13551"/>
            <a:gd name="connsiteX1" fmla="*/ 0 w 11053"/>
            <a:gd name="connsiteY1" fmla="*/ 13134 h 13551"/>
            <a:gd name="connsiteX2" fmla="*/ 10000 w 11053"/>
            <a:gd name="connsiteY2" fmla="*/ 8551 h 13551"/>
            <a:gd name="connsiteX3" fmla="*/ 11053 w 11053"/>
            <a:gd name="connsiteY3" fmla="*/ 0 h 13551"/>
            <a:gd name="connsiteX0" fmla="*/ 2000 w 11053"/>
            <a:gd name="connsiteY0" fmla="*/ 14333 h 14333"/>
            <a:gd name="connsiteX1" fmla="*/ 0 w 11053"/>
            <a:gd name="connsiteY1" fmla="*/ 13916 h 14333"/>
            <a:gd name="connsiteX2" fmla="*/ 10000 w 11053"/>
            <a:gd name="connsiteY2" fmla="*/ 9333 h 14333"/>
            <a:gd name="connsiteX3" fmla="*/ 11053 w 11053"/>
            <a:gd name="connsiteY3" fmla="*/ 0 h 14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53" h="14333">
              <a:moveTo>
                <a:pt x="2000" y="14333"/>
              </a:moveTo>
              <a:lnTo>
                <a:pt x="0" y="13916"/>
              </a:lnTo>
              <a:lnTo>
                <a:pt x="10000" y="9333"/>
              </a:lnTo>
              <a:lnTo>
                <a:pt x="1105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202" name="Freeform 255">
          <a:extLst>
            <a:ext uri="{FF2B5EF4-FFF2-40B4-BE49-F238E27FC236}">
              <a16:creationId xmlns:a16="http://schemas.microsoft.com/office/drawing/2014/main" id="{DD8BF566-27B7-49F7-ADD8-857A7565035E}"/>
            </a:ext>
          </a:extLst>
        </xdr:cNvPr>
        <xdr:cNvSpPr>
          <a:spLocks/>
        </xdr:cNvSpPr>
      </xdr:nvSpPr>
      <xdr:spPr bwMode="auto">
        <a:xfrm>
          <a:off x="2025015" y="2375535"/>
          <a:ext cx="133350" cy="13906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67128</xdr:rowOff>
    </xdr:from>
    <xdr:to>
      <xdr:col>4</xdr:col>
      <xdr:colOff>36286</xdr:colOff>
      <xdr:row>16</xdr:row>
      <xdr:rowOff>9071</xdr:rowOff>
    </xdr:to>
    <xdr:sp macro="" textlink="">
      <xdr:nvSpPr>
        <xdr:cNvPr id="203" name="Freeform 256">
          <a:extLst>
            <a:ext uri="{FF2B5EF4-FFF2-40B4-BE49-F238E27FC236}">
              <a16:creationId xmlns:a16="http://schemas.microsoft.com/office/drawing/2014/main" id="{4A66C075-DA9D-46A3-9A6A-68162CA23D23}"/>
            </a:ext>
          </a:extLst>
        </xdr:cNvPr>
        <xdr:cNvSpPr>
          <a:spLocks/>
        </xdr:cNvSpPr>
      </xdr:nvSpPr>
      <xdr:spPr bwMode="auto">
        <a:xfrm>
          <a:off x="2120265" y="2581728"/>
          <a:ext cx="95341" cy="109583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204" name="Freeform 268">
          <a:extLst>
            <a:ext uri="{FF2B5EF4-FFF2-40B4-BE49-F238E27FC236}">
              <a16:creationId xmlns:a16="http://schemas.microsoft.com/office/drawing/2014/main" id="{0110294E-C4AF-43DF-84D4-1D6E38E837A6}"/>
            </a:ext>
          </a:extLst>
        </xdr:cNvPr>
        <xdr:cNvSpPr>
          <a:spLocks/>
        </xdr:cNvSpPr>
      </xdr:nvSpPr>
      <xdr:spPr bwMode="auto">
        <a:xfrm flipH="1">
          <a:off x="4280535" y="1910715"/>
          <a:ext cx="611505" cy="50292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205" name="Freeform 269">
          <a:extLst>
            <a:ext uri="{FF2B5EF4-FFF2-40B4-BE49-F238E27FC236}">
              <a16:creationId xmlns:a16="http://schemas.microsoft.com/office/drawing/2014/main" id="{8279E5B7-E30E-49F0-A7A7-AA2DC8CA5523}"/>
            </a:ext>
          </a:extLst>
        </xdr:cNvPr>
        <xdr:cNvSpPr>
          <a:spLocks/>
        </xdr:cNvSpPr>
      </xdr:nvSpPr>
      <xdr:spPr bwMode="auto">
        <a:xfrm>
          <a:off x="4842510" y="2346960"/>
          <a:ext cx="49530" cy="49911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61378</xdr:colOff>
      <xdr:row>9</xdr:row>
      <xdr:rowOff>163830</xdr:rowOff>
    </xdr:from>
    <xdr:to>
      <xdr:col>8</xdr:col>
      <xdr:colOff>61378</xdr:colOff>
      <xdr:row>16</xdr:row>
      <xdr:rowOff>114300</xdr:rowOff>
    </xdr:to>
    <xdr:sp macro="" textlink="">
      <xdr:nvSpPr>
        <xdr:cNvPr id="206" name="Line 270">
          <a:extLst>
            <a:ext uri="{FF2B5EF4-FFF2-40B4-BE49-F238E27FC236}">
              <a16:creationId xmlns:a16="http://schemas.microsoft.com/office/drawing/2014/main" id="{6CB614F7-DEBB-45CD-97A8-0C142C8631B3}"/>
            </a:ext>
          </a:extLst>
        </xdr:cNvPr>
        <xdr:cNvSpPr>
          <a:spLocks noChangeShapeType="1"/>
        </xdr:cNvSpPr>
      </xdr:nvSpPr>
      <xdr:spPr bwMode="auto">
        <a:xfrm flipV="1">
          <a:off x="4948954" y="1687830"/>
          <a:ext cx="0" cy="1135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219648</xdr:colOff>
      <xdr:row>12</xdr:row>
      <xdr:rowOff>138545</xdr:rowOff>
    </xdr:from>
    <xdr:ext cx="388409" cy="223214"/>
    <xdr:sp macro="" textlink="">
      <xdr:nvSpPr>
        <xdr:cNvPr id="207" name="Text Box 272">
          <a:extLst>
            <a:ext uri="{FF2B5EF4-FFF2-40B4-BE49-F238E27FC236}">
              <a16:creationId xmlns:a16="http://schemas.microsoft.com/office/drawing/2014/main" id="{94E20EBA-D78B-41C9-B016-626839451B82}"/>
            </a:ext>
          </a:extLst>
        </xdr:cNvPr>
        <xdr:cNvSpPr txBox="1">
          <a:spLocks noChangeArrowheads="1"/>
        </xdr:cNvSpPr>
      </xdr:nvSpPr>
      <xdr:spPr bwMode="auto">
        <a:xfrm>
          <a:off x="4429890" y="2170545"/>
          <a:ext cx="388409" cy="2232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238380</xdr:colOff>
      <xdr:row>14</xdr:row>
      <xdr:rowOff>53739</xdr:rowOff>
    </xdr:from>
    <xdr:ext cx="476250" cy="171450"/>
    <xdr:sp macro="" textlink="">
      <xdr:nvSpPr>
        <xdr:cNvPr id="208" name="Text Box 273">
          <a:extLst>
            <a:ext uri="{FF2B5EF4-FFF2-40B4-BE49-F238E27FC236}">
              <a16:creationId xmlns:a16="http://schemas.microsoft.com/office/drawing/2014/main" id="{6E1A7099-588C-41BA-BA87-0E0AAD8A6F14}"/>
            </a:ext>
          </a:extLst>
        </xdr:cNvPr>
        <xdr:cNvSpPr txBox="1">
          <a:spLocks noChangeArrowheads="1"/>
        </xdr:cNvSpPr>
      </xdr:nvSpPr>
      <xdr:spPr bwMode="auto">
        <a:xfrm>
          <a:off x="4452240" y="2400699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348840</xdr:colOff>
      <xdr:row>15</xdr:row>
      <xdr:rowOff>104774</xdr:rowOff>
    </xdr:from>
    <xdr:to>
      <xdr:col>10</xdr:col>
      <xdr:colOff>644115</xdr:colOff>
      <xdr:row>15</xdr:row>
      <xdr:rowOff>120649</xdr:rowOff>
    </xdr:to>
    <xdr:sp macro="" textlink="">
      <xdr:nvSpPr>
        <xdr:cNvPr id="209" name="Line 275">
          <a:extLst>
            <a:ext uri="{FF2B5EF4-FFF2-40B4-BE49-F238E27FC236}">
              <a16:creationId xmlns:a16="http://schemas.microsoft.com/office/drawing/2014/main" id="{E4C15376-165B-4816-B9D3-7E2C290526D8}"/>
            </a:ext>
          </a:extLst>
        </xdr:cNvPr>
        <xdr:cNvSpPr>
          <a:spLocks noChangeShapeType="1"/>
        </xdr:cNvSpPr>
      </xdr:nvSpPr>
      <xdr:spPr bwMode="auto">
        <a:xfrm>
          <a:off x="5919060" y="2619374"/>
          <a:ext cx="97345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279423</xdr:colOff>
      <xdr:row>11</xdr:row>
      <xdr:rowOff>141441</xdr:rowOff>
    </xdr:from>
    <xdr:to>
      <xdr:col>10</xdr:col>
      <xdr:colOff>650898</xdr:colOff>
      <xdr:row>11</xdr:row>
      <xdr:rowOff>141441</xdr:rowOff>
    </xdr:to>
    <xdr:sp macro="" textlink="">
      <xdr:nvSpPr>
        <xdr:cNvPr id="210" name="Line 277">
          <a:extLst>
            <a:ext uri="{FF2B5EF4-FFF2-40B4-BE49-F238E27FC236}">
              <a16:creationId xmlns:a16="http://schemas.microsoft.com/office/drawing/2014/main" id="{F11C812F-A2D0-429D-BF5C-B52614BC0964}"/>
            </a:ext>
          </a:extLst>
        </xdr:cNvPr>
        <xdr:cNvSpPr>
          <a:spLocks noChangeShapeType="1"/>
        </xdr:cNvSpPr>
      </xdr:nvSpPr>
      <xdr:spPr bwMode="auto">
        <a:xfrm>
          <a:off x="5849643" y="1985481"/>
          <a:ext cx="10496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211" name="Group 283">
          <a:extLst>
            <a:ext uri="{FF2B5EF4-FFF2-40B4-BE49-F238E27FC236}">
              <a16:creationId xmlns:a16="http://schemas.microsoft.com/office/drawing/2014/main" id="{D1502C1B-4175-4044-BA1F-666733C50905}"/>
            </a:ext>
          </a:extLst>
        </xdr:cNvPr>
        <xdr:cNvGrpSpPr>
          <a:grpSpLocks/>
        </xdr:cNvGrpSpPr>
      </xdr:nvGrpSpPr>
      <xdr:grpSpPr bwMode="auto">
        <a:xfrm>
          <a:off x="5764934" y="2287058"/>
          <a:ext cx="477308" cy="76200"/>
          <a:chOff x="667" y="101"/>
          <a:chExt cx="53" cy="8"/>
        </a:xfrm>
      </xdr:grpSpPr>
      <xdr:sp macro="" textlink="">
        <xdr:nvSpPr>
          <xdr:cNvPr id="212" name="Freeform 284">
            <a:extLst>
              <a:ext uri="{FF2B5EF4-FFF2-40B4-BE49-F238E27FC236}">
                <a16:creationId xmlns:a16="http://schemas.microsoft.com/office/drawing/2014/main" id="{68008BFA-D537-91B0-7046-C97E02E6DBA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3" name="Freeform 285">
            <a:extLst>
              <a:ext uri="{FF2B5EF4-FFF2-40B4-BE49-F238E27FC236}">
                <a16:creationId xmlns:a16="http://schemas.microsoft.com/office/drawing/2014/main" id="{95A5A34F-8C09-69C2-F99E-87D277A39B0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162378</xdr:rowOff>
    </xdr:from>
    <xdr:to>
      <xdr:col>9</xdr:col>
      <xdr:colOff>677273</xdr:colOff>
      <xdr:row>14</xdr:row>
      <xdr:rowOff>74839</xdr:rowOff>
    </xdr:to>
    <xdr:grpSp>
      <xdr:nvGrpSpPr>
        <xdr:cNvPr id="214" name="Group 286">
          <a:extLst>
            <a:ext uri="{FF2B5EF4-FFF2-40B4-BE49-F238E27FC236}">
              <a16:creationId xmlns:a16="http://schemas.microsoft.com/office/drawing/2014/main" id="{C3314CAF-7833-420E-B03D-7A654516CE6A}"/>
            </a:ext>
          </a:extLst>
        </xdr:cNvPr>
        <xdr:cNvGrpSpPr>
          <a:grpSpLocks/>
        </xdr:cNvGrpSpPr>
      </xdr:nvGrpSpPr>
      <xdr:grpSpPr bwMode="auto">
        <a:xfrm>
          <a:off x="5751327" y="2363711"/>
          <a:ext cx="490855" cy="81795"/>
          <a:chOff x="667" y="101"/>
          <a:chExt cx="53" cy="8"/>
        </a:xfrm>
      </xdr:grpSpPr>
      <xdr:sp macro="" textlink="">
        <xdr:nvSpPr>
          <xdr:cNvPr id="215" name="Freeform 287">
            <a:extLst>
              <a:ext uri="{FF2B5EF4-FFF2-40B4-BE49-F238E27FC236}">
                <a16:creationId xmlns:a16="http://schemas.microsoft.com/office/drawing/2014/main" id="{048F6B0B-D2E7-C0A9-7E23-A9AB4BF7006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6" name="Freeform 288">
            <a:extLst>
              <a:ext uri="{FF2B5EF4-FFF2-40B4-BE49-F238E27FC236}">
                <a16:creationId xmlns:a16="http://schemas.microsoft.com/office/drawing/2014/main" id="{10C8F31B-75D9-DCCC-468A-1B4259620A8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10</xdr:col>
      <xdr:colOff>0</xdr:colOff>
      <xdr:row>13</xdr:row>
      <xdr:rowOff>66675</xdr:rowOff>
    </xdr:to>
    <xdr:grpSp>
      <xdr:nvGrpSpPr>
        <xdr:cNvPr id="217" name="Group 289">
          <a:extLst>
            <a:ext uri="{FF2B5EF4-FFF2-40B4-BE49-F238E27FC236}">
              <a16:creationId xmlns:a16="http://schemas.microsoft.com/office/drawing/2014/main" id="{03537982-D5BA-4C15-AC33-A0D70CAFA597}"/>
            </a:ext>
          </a:extLst>
        </xdr:cNvPr>
        <xdr:cNvGrpSpPr>
          <a:grpSpLocks/>
        </xdr:cNvGrpSpPr>
      </xdr:nvGrpSpPr>
      <xdr:grpSpPr bwMode="auto">
        <a:xfrm>
          <a:off x="5745884" y="2193925"/>
          <a:ext cx="496358" cy="74083"/>
          <a:chOff x="667" y="101"/>
          <a:chExt cx="53" cy="8"/>
        </a:xfrm>
      </xdr:grpSpPr>
      <xdr:sp macro="" textlink="">
        <xdr:nvSpPr>
          <xdr:cNvPr id="218" name="Freeform 290">
            <a:extLst>
              <a:ext uri="{FF2B5EF4-FFF2-40B4-BE49-F238E27FC236}">
                <a16:creationId xmlns:a16="http://schemas.microsoft.com/office/drawing/2014/main" id="{66DC928D-9E14-477E-8E73-02B65BA6F70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9" name="Freeform 291">
            <a:extLst>
              <a:ext uri="{FF2B5EF4-FFF2-40B4-BE49-F238E27FC236}">
                <a16:creationId xmlns:a16="http://schemas.microsoft.com/office/drawing/2014/main" id="{2A03AFF6-1ECA-9A59-BCCD-A35F24B4FDB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675005</xdr:colOff>
      <xdr:row>13</xdr:row>
      <xdr:rowOff>66675</xdr:rowOff>
    </xdr:to>
    <xdr:grpSp>
      <xdr:nvGrpSpPr>
        <xdr:cNvPr id="220" name="Group 292">
          <a:extLst>
            <a:ext uri="{FF2B5EF4-FFF2-40B4-BE49-F238E27FC236}">
              <a16:creationId xmlns:a16="http://schemas.microsoft.com/office/drawing/2014/main" id="{37C904C3-9846-41DF-A51E-5F16F53E2CCA}"/>
            </a:ext>
          </a:extLst>
        </xdr:cNvPr>
        <xdr:cNvGrpSpPr>
          <a:grpSpLocks/>
        </xdr:cNvGrpSpPr>
      </xdr:nvGrpSpPr>
      <xdr:grpSpPr bwMode="auto">
        <a:xfrm>
          <a:off x="6470842" y="2193925"/>
          <a:ext cx="446405" cy="74083"/>
          <a:chOff x="667" y="101"/>
          <a:chExt cx="53" cy="8"/>
        </a:xfrm>
      </xdr:grpSpPr>
      <xdr:sp macro="" textlink="">
        <xdr:nvSpPr>
          <xdr:cNvPr id="221" name="Freeform 293">
            <a:extLst>
              <a:ext uri="{FF2B5EF4-FFF2-40B4-BE49-F238E27FC236}">
                <a16:creationId xmlns:a16="http://schemas.microsoft.com/office/drawing/2014/main" id="{0DE7E9D0-3440-BB16-3284-34FA36DAE15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2" name="Freeform 294">
            <a:extLst>
              <a:ext uri="{FF2B5EF4-FFF2-40B4-BE49-F238E27FC236}">
                <a16:creationId xmlns:a16="http://schemas.microsoft.com/office/drawing/2014/main" id="{FF88B15D-8E89-D9A9-9524-A4BB7145273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223" name="Group 295">
          <a:extLst>
            <a:ext uri="{FF2B5EF4-FFF2-40B4-BE49-F238E27FC236}">
              <a16:creationId xmlns:a16="http://schemas.microsoft.com/office/drawing/2014/main" id="{07C6B9C2-582B-46F3-BE50-620470759268}"/>
            </a:ext>
          </a:extLst>
        </xdr:cNvPr>
        <xdr:cNvGrpSpPr>
          <a:grpSpLocks/>
        </xdr:cNvGrpSpPr>
      </xdr:nvGrpSpPr>
      <xdr:grpSpPr bwMode="auto">
        <a:xfrm>
          <a:off x="6480367" y="2380192"/>
          <a:ext cx="438150" cy="76200"/>
          <a:chOff x="667" y="101"/>
          <a:chExt cx="53" cy="8"/>
        </a:xfrm>
      </xdr:grpSpPr>
      <xdr:sp macro="" textlink="">
        <xdr:nvSpPr>
          <xdr:cNvPr id="224" name="Freeform 296">
            <a:extLst>
              <a:ext uri="{FF2B5EF4-FFF2-40B4-BE49-F238E27FC236}">
                <a16:creationId xmlns:a16="http://schemas.microsoft.com/office/drawing/2014/main" id="{05F5F7DF-6678-878F-FA38-E50B0F1EA7C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5" name="Freeform 297">
            <a:extLst>
              <a:ext uri="{FF2B5EF4-FFF2-40B4-BE49-F238E27FC236}">
                <a16:creationId xmlns:a16="http://schemas.microsoft.com/office/drawing/2014/main" id="{37A425C3-BF11-B1B3-21A0-1B3A2093B98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226" name="Group 298">
          <a:extLst>
            <a:ext uri="{FF2B5EF4-FFF2-40B4-BE49-F238E27FC236}">
              <a16:creationId xmlns:a16="http://schemas.microsoft.com/office/drawing/2014/main" id="{DC1424C4-B7D2-4396-AEAC-C6C38A89AC10}"/>
            </a:ext>
          </a:extLst>
        </xdr:cNvPr>
        <xdr:cNvGrpSpPr>
          <a:grpSpLocks/>
        </xdr:cNvGrpSpPr>
      </xdr:nvGrpSpPr>
      <xdr:grpSpPr bwMode="auto">
        <a:xfrm>
          <a:off x="6480367" y="2287058"/>
          <a:ext cx="438150" cy="76200"/>
          <a:chOff x="667" y="101"/>
          <a:chExt cx="53" cy="8"/>
        </a:xfrm>
      </xdr:grpSpPr>
      <xdr:sp macro="" textlink="">
        <xdr:nvSpPr>
          <xdr:cNvPr id="227" name="Freeform 299">
            <a:extLst>
              <a:ext uri="{FF2B5EF4-FFF2-40B4-BE49-F238E27FC236}">
                <a16:creationId xmlns:a16="http://schemas.microsoft.com/office/drawing/2014/main" id="{06B817F0-D69C-A316-2A00-62489334234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8" name="Freeform 300">
            <a:extLst>
              <a:ext uri="{FF2B5EF4-FFF2-40B4-BE49-F238E27FC236}">
                <a16:creationId xmlns:a16="http://schemas.microsoft.com/office/drawing/2014/main" id="{EF4D1C01-19C8-C73A-3D75-95BDC9FDCA6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229" name="Text Box 301">
          <a:extLst>
            <a:ext uri="{FF2B5EF4-FFF2-40B4-BE49-F238E27FC236}">
              <a16:creationId xmlns:a16="http://schemas.microsoft.com/office/drawing/2014/main" id="{79BD0A03-6F41-4998-B915-692E404494FE}"/>
            </a:ext>
          </a:extLst>
        </xdr:cNvPr>
        <xdr:cNvSpPr txBox="1">
          <a:spLocks noChangeArrowheads="1"/>
        </xdr:cNvSpPr>
      </xdr:nvSpPr>
      <xdr:spPr bwMode="auto">
        <a:xfrm>
          <a:off x="5922645" y="1819275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487411</xdr:colOff>
      <xdr:row>17</xdr:row>
      <xdr:rowOff>12973</xdr:rowOff>
    </xdr:from>
    <xdr:to>
      <xdr:col>2</xdr:col>
      <xdr:colOff>55032</xdr:colOff>
      <xdr:row>24</xdr:row>
      <xdr:rowOff>152399</xdr:rowOff>
    </xdr:to>
    <xdr:sp macro="" textlink="">
      <xdr:nvSpPr>
        <xdr:cNvPr id="230" name="Freeform 302">
          <a:extLst>
            <a:ext uri="{FF2B5EF4-FFF2-40B4-BE49-F238E27FC236}">
              <a16:creationId xmlns:a16="http://schemas.microsoft.com/office/drawing/2014/main" id="{E545F99B-4B12-4593-8D2E-2C923B9C312E}"/>
            </a:ext>
          </a:extLst>
        </xdr:cNvPr>
        <xdr:cNvSpPr>
          <a:spLocks/>
        </xdr:cNvSpPr>
      </xdr:nvSpPr>
      <xdr:spPr bwMode="auto">
        <a:xfrm>
          <a:off x="632191" y="2862853"/>
          <a:ext cx="245801" cy="1312906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9825"/>
            <a:gd name="connsiteY0" fmla="*/ 17173 h 17173"/>
            <a:gd name="connsiteX1" fmla="*/ 0 w 9825"/>
            <a:gd name="connsiteY1" fmla="*/ 12426 h 17173"/>
            <a:gd name="connsiteX2" fmla="*/ 9825 w 9825"/>
            <a:gd name="connsiteY2" fmla="*/ 0 h 17173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36 h 10000"/>
            <a:gd name="connsiteX2" fmla="*/ 8280 w 10000"/>
            <a:gd name="connsiteY2" fmla="*/ 4970 h 10000"/>
            <a:gd name="connsiteX3" fmla="*/ 10000 w 10000"/>
            <a:gd name="connsiteY3" fmla="*/ 0 h 10000"/>
            <a:gd name="connsiteX0" fmla="*/ 0 w 10178"/>
            <a:gd name="connsiteY0" fmla="*/ 9347 h 9347"/>
            <a:gd name="connsiteX1" fmla="*/ 178 w 10178"/>
            <a:gd name="connsiteY1" fmla="*/ 7236 h 9347"/>
            <a:gd name="connsiteX2" fmla="*/ 8458 w 10178"/>
            <a:gd name="connsiteY2" fmla="*/ 4970 h 9347"/>
            <a:gd name="connsiteX3" fmla="*/ 10178 w 10178"/>
            <a:gd name="connsiteY3" fmla="*/ 0 h 9347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175 w 10000"/>
            <a:gd name="connsiteY1" fmla="*/ 7742 h 10000"/>
            <a:gd name="connsiteX2" fmla="*/ 8310 w 10000"/>
            <a:gd name="connsiteY2" fmla="*/ 5317 h 10000"/>
            <a:gd name="connsiteX3" fmla="*/ 10000 w 10000"/>
            <a:gd name="connsiteY3" fmla="*/ 0 h 10000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  <a:gd name="connsiteX0" fmla="*/ 0 w 10349"/>
            <a:gd name="connsiteY0" fmla="*/ 10186 h 10186"/>
            <a:gd name="connsiteX1" fmla="*/ 175 w 10349"/>
            <a:gd name="connsiteY1" fmla="*/ 7928 h 10186"/>
            <a:gd name="connsiteX2" fmla="*/ 8310 w 10349"/>
            <a:gd name="connsiteY2" fmla="*/ 5503 h 10186"/>
            <a:gd name="connsiteX3" fmla="*/ 10349 w 10349"/>
            <a:gd name="connsiteY3" fmla="*/ 0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49" h="10186">
              <a:moveTo>
                <a:pt x="0" y="10186"/>
              </a:moveTo>
              <a:cubicBezTo>
                <a:pt x="0" y="9201"/>
                <a:pt x="175" y="8913"/>
                <a:pt x="175" y="7928"/>
              </a:cubicBezTo>
              <a:cubicBezTo>
                <a:pt x="2172" y="6953"/>
                <a:pt x="4401" y="6700"/>
                <a:pt x="8310" y="5503"/>
              </a:cubicBezTo>
              <a:cubicBezTo>
                <a:pt x="8550" y="3840"/>
                <a:pt x="9834" y="762"/>
                <a:pt x="103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429807</xdr:colOff>
      <xdr:row>23</xdr:row>
      <xdr:rowOff>76997</xdr:rowOff>
    </xdr:from>
    <xdr:to>
      <xdr:col>1</xdr:col>
      <xdr:colOff>563157</xdr:colOff>
      <xdr:row>24</xdr:row>
      <xdr:rowOff>26197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id="{AD96A863-C69F-4AF2-83F8-DEF62B34D810}"/>
            </a:ext>
          </a:extLst>
        </xdr:cNvPr>
        <xdr:cNvSpPr>
          <a:spLocks noChangeArrowheads="1"/>
        </xdr:cNvSpPr>
      </xdr:nvSpPr>
      <xdr:spPr bwMode="auto">
        <a:xfrm>
          <a:off x="576049" y="3971664"/>
          <a:ext cx="133350" cy="1185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29100</xdr:colOff>
      <xdr:row>19</xdr:row>
      <xdr:rowOff>153912</xdr:rowOff>
    </xdr:from>
    <xdr:to>
      <xdr:col>8</xdr:col>
      <xdr:colOff>508525</xdr:colOff>
      <xdr:row>23</xdr:row>
      <xdr:rowOff>126450</xdr:rowOff>
    </xdr:to>
    <xdr:sp macro="" textlink="">
      <xdr:nvSpPr>
        <xdr:cNvPr id="232" name="Freeform 323">
          <a:extLst>
            <a:ext uri="{FF2B5EF4-FFF2-40B4-BE49-F238E27FC236}">
              <a16:creationId xmlns:a16="http://schemas.microsoft.com/office/drawing/2014/main" id="{7C509F0D-9D73-4A51-ABC8-2E8AAB57AAD0}"/>
            </a:ext>
          </a:extLst>
        </xdr:cNvPr>
        <xdr:cNvSpPr>
          <a:spLocks/>
        </xdr:cNvSpPr>
      </xdr:nvSpPr>
      <xdr:spPr bwMode="auto">
        <a:xfrm>
          <a:off x="4916676" y="3371245"/>
          <a:ext cx="479425" cy="649872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466725</xdr:colOff>
      <xdr:row>19</xdr:row>
      <xdr:rowOff>38100</xdr:rowOff>
    </xdr:from>
    <xdr:to>
      <xdr:col>7</xdr:col>
      <xdr:colOff>723900</xdr:colOff>
      <xdr:row>21</xdr:row>
      <xdr:rowOff>95250</xdr:rowOff>
    </xdr:to>
    <xdr:sp macro="" textlink="">
      <xdr:nvSpPr>
        <xdr:cNvPr id="233" name="Line 324">
          <a:extLst>
            <a:ext uri="{FF2B5EF4-FFF2-40B4-BE49-F238E27FC236}">
              <a16:creationId xmlns:a16="http://schemas.microsoft.com/office/drawing/2014/main" id="{B54FD510-7A15-44AC-A34B-A5A282273681}"/>
            </a:ext>
          </a:extLst>
        </xdr:cNvPr>
        <xdr:cNvSpPr>
          <a:spLocks noChangeShapeType="1"/>
        </xdr:cNvSpPr>
      </xdr:nvSpPr>
      <xdr:spPr bwMode="auto">
        <a:xfrm flipH="1" flipV="1">
          <a:off x="4680585" y="3223260"/>
          <a:ext cx="211455" cy="3924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15875</xdr:colOff>
      <xdr:row>19</xdr:row>
      <xdr:rowOff>139598</xdr:rowOff>
    </xdr:from>
    <xdr:ext cx="739257" cy="253980"/>
    <xdr:sp macro="" textlink="">
      <xdr:nvSpPr>
        <xdr:cNvPr id="234" name="Text Box 325">
          <a:extLst>
            <a:ext uri="{FF2B5EF4-FFF2-40B4-BE49-F238E27FC236}">
              <a16:creationId xmlns:a16="http://schemas.microsoft.com/office/drawing/2014/main" id="{3EB82013-322C-478A-A86E-15E86064C924}"/>
            </a:ext>
          </a:extLst>
        </xdr:cNvPr>
        <xdr:cNvSpPr txBox="1">
          <a:spLocks noChangeArrowheads="1"/>
        </xdr:cNvSpPr>
      </xdr:nvSpPr>
      <xdr:spPr bwMode="auto">
        <a:xfrm>
          <a:off x="4226117" y="3356931"/>
          <a:ext cx="739257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709233</xdr:colOff>
      <xdr:row>37</xdr:row>
      <xdr:rowOff>149081</xdr:rowOff>
    </xdr:from>
    <xdr:to>
      <xdr:col>6</xdr:col>
      <xdr:colOff>399141</xdr:colOff>
      <xdr:row>39</xdr:row>
      <xdr:rowOff>70765</xdr:rowOff>
    </xdr:to>
    <xdr:sp macro="" textlink="">
      <xdr:nvSpPr>
        <xdr:cNvPr id="235" name="Line 326">
          <a:extLst>
            <a:ext uri="{FF2B5EF4-FFF2-40B4-BE49-F238E27FC236}">
              <a16:creationId xmlns:a16="http://schemas.microsoft.com/office/drawing/2014/main" id="{C3147BCA-783A-488F-8FB7-88A96EB29168}"/>
            </a:ext>
          </a:extLst>
        </xdr:cNvPr>
        <xdr:cNvSpPr>
          <a:spLocks noChangeShapeType="1"/>
        </xdr:cNvSpPr>
      </xdr:nvSpPr>
      <xdr:spPr bwMode="auto">
        <a:xfrm>
          <a:off x="3536253" y="6351761"/>
          <a:ext cx="398568" cy="256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711068</xdr:colOff>
      <xdr:row>18</xdr:row>
      <xdr:rowOff>9525</xdr:rowOff>
    </xdr:from>
    <xdr:to>
      <xdr:col>9</xdr:col>
      <xdr:colOff>716869</xdr:colOff>
      <xdr:row>21</xdr:row>
      <xdr:rowOff>62838</xdr:rowOff>
    </xdr:to>
    <xdr:sp macro="" textlink="">
      <xdr:nvSpPr>
        <xdr:cNvPr id="236" name="Line 327">
          <a:extLst>
            <a:ext uri="{FF2B5EF4-FFF2-40B4-BE49-F238E27FC236}">
              <a16:creationId xmlns:a16="http://schemas.microsoft.com/office/drawing/2014/main" id="{BFF7B40B-E083-48A5-9438-2558C2237FD6}"/>
            </a:ext>
          </a:extLst>
        </xdr:cNvPr>
        <xdr:cNvSpPr>
          <a:spLocks noChangeShapeType="1"/>
        </xdr:cNvSpPr>
      </xdr:nvSpPr>
      <xdr:spPr bwMode="auto">
        <a:xfrm flipV="1">
          <a:off x="6250808" y="3027045"/>
          <a:ext cx="0" cy="556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395754</xdr:colOff>
      <xdr:row>19</xdr:row>
      <xdr:rowOff>150037</xdr:rowOff>
    </xdr:from>
    <xdr:to>
      <xdr:col>10</xdr:col>
      <xdr:colOff>157234</xdr:colOff>
      <xdr:row>25</xdr:row>
      <xdr:rowOff>877</xdr:rowOff>
    </xdr:to>
    <xdr:sp macro="" textlink="">
      <xdr:nvSpPr>
        <xdr:cNvPr id="237" name="Freeform 328">
          <a:extLst>
            <a:ext uri="{FF2B5EF4-FFF2-40B4-BE49-F238E27FC236}">
              <a16:creationId xmlns:a16="http://schemas.microsoft.com/office/drawing/2014/main" id="{F343B27F-991D-48A7-8ABB-F36455DC026A}"/>
            </a:ext>
          </a:extLst>
        </xdr:cNvPr>
        <xdr:cNvSpPr>
          <a:spLocks/>
        </xdr:cNvSpPr>
      </xdr:nvSpPr>
      <xdr:spPr bwMode="auto">
        <a:xfrm>
          <a:off x="5960663" y="3367370"/>
          <a:ext cx="438813" cy="8668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418361</xdr:colOff>
      <xdr:row>24</xdr:row>
      <xdr:rowOff>18924</xdr:rowOff>
    </xdr:from>
    <xdr:to>
      <xdr:col>10</xdr:col>
      <xdr:colOff>18311</xdr:colOff>
      <xdr:row>24</xdr:row>
      <xdr:rowOff>152274</xdr:rowOff>
    </xdr:to>
    <xdr:sp macro="" textlink="">
      <xdr:nvSpPr>
        <xdr:cNvPr id="238" name="Line 331">
          <a:extLst>
            <a:ext uri="{FF2B5EF4-FFF2-40B4-BE49-F238E27FC236}">
              <a16:creationId xmlns:a16="http://schemas.microsoft.com/office/drawing/2014/main" id="{4687B7A8-1101-4274-B861-9350704EEFD4}"/>
            </a:ext>
          </a:extLst>
        </xdr:cNvPr>
        <xdr:cNvSpPr>
          <a:spLocks noChangeShapeType="1"/>
        </xdr:cNvSpPr>
      </xdr:nvSpPr>
      <xdr:spPr bwMode="auto">
        <a:xfrm flipV="1">
          <a:off x="5988581" y="4042284"/>
          <a:ext cx="27813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753729</xdr:colOff>
      <xdr:row>23</xdr:row>
      <xdr:rowOff>123825</xdr:rowOff>
    </xdr:from>
    <xdr:to>
      <xdr:col>10</xdr:col>
      <xdr:colOff>106781</xdr:colOff>
      <xdr:row>24</xdr:row>
      <xdr:rowOff>66675</xdr:rowOff>
    </xdr:to>
    <xdr:sp macro="" textlink="">
      <xdr:nvSpPr>
        <xdr:cNvPr id="239" name="Oval 332">
          <a:extLst>
            <a:ext uri="{FF2B5EF4-FFF2-40B4-BE49-F238E27FC236}">
              <a16:creationId xmlns:a16="http://schemas.microsoft.com/office/drawing/2014/main" id="{0A048AAC-6E0A-4243-A1C3-3DCEEE4F1622}"/>
            </a:ext>
          </a:extLst>
        </xdr:cNvPr>
        <xdr:cNvSpPr>
          <a:spLocks noChangeArrowheads="1"/>
        </xdr:cNvSpPr>
      </xdr:nvSpPr>
      <xdr:spPr bwMode="auto">
        <a:xfrm>
          <a:off x="6247749" y="3979545"/>
          <a:ext cx="107432" cy="1104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509848</xdr:colOff>
      <xdr:row>23</xdr:row>
      <xdr:rowOff>123825</xdr:rowOff>
    </xdr:from>
    <xdr:to>
      <xdr:col>10</xdr:col>
      <xdr:colOff>24073</xdr:colOff>
      <xdr:row>25</xdr:row>
      <xdr:rowOff>877</xdr:rowOff>
    </xdr:to>
    <xdr:grpSp>
      <xdr:nvGrpSpPr>
        <xdr:cNvPr id="240" name="Group 333">
          <a:extLst>
            <a:ext uri="{FF2B5EF4-FFF2-40B4-BE49-F238E27FC236}">
              <a16:creationId xmlns:a16="http://schemas.microsoft.com/office/drawing/2014/main" id="{D9CEB0FB-EB34-480B-820E-AC01C04F2AF1}"/>
            </a:ext>
          </a:extLst>
        </xdr:cNvPr>
        <xdr:cNvGrpSpPr>
          <a:grpSpLocks/>
        </xdr:cNvGrpSpPr>
      </xdr:nvGrpSpPr>
      <xdr:grpSpPr bwMode="auto">
        <a:xfrm rot="-1200000">
          <a:off x="6074757" y="4018492"/>
          <a:ext cx="191558" cy="215718"/>
          <a:chOff x="832" y="261"/>
          <a:chExt cx="55" cy="18"/>
        </a:xfrm>
      </xdr:grpSpPr>
      <xdr:sp macro="" textlink="">
        <xdr:nvSpPr>
          <xdr:cNvPr id="241" name="Freeform 334">
            <a:extLst>
              <a:ext uri="{FF2B5EF4-FFF2-40B4-BE49-F238E27FC236}">
                <a16:creationId xmlns:a16="http://schemas.microsoft.com/office/drawing/2014/main" id="{E4FD302B-411B-F35A-C24C-D0C6B556A5B9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335">
            <a:extLst>
              <a:ext uri="{FF2B5EF4-FFF2-40B4-BE49-F238E27FC236}">
                <a16:creationId xmlns:a16="http://schemas.microsoft.com/office/drawing/2014/main" id="{4D991868-5BCC-7F1F-138E-6648D9061E45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107914</xdr:colOff>
      <xdr:row>23</xdr:row>
      <xdr:rowOff>143043</xdr:rowOff>
    </xdr:from>
    <xdr:ext cx="491160" cy="168508"/>
    <xdr:sp macro="" textlink="">
      <xdr:nvSpPr>
        <xdr:cNvPr id="243" name="Text Box 336">
          <a:extLst>
            <a:ext uri="{FF2B5EF4-FFF2-40B4-BE49-F238E27FC236}">
              <a16:creationId xmlns:a16="http://schemas.microsoft.com/office/drawing/2014/main" id="{E3576D0F-751E-4143-98A9-A7309D3EBB24}"/>
            </a:ext>
          </a:extLst>
        </xdr:cNvPr>
        <xdr:cNvSpPr txBox="1">
          <a:spLocks noChangeArrowheads="1"/>
        </xdr:cNvSpPr>
      </xdr:nvSpPr>
      <xdr:spPr bwMode="auto">
        <a:xfrm>
          <a:off x="5678134" y="399876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1</xdr:col>
      <xdr:colOff>768009</xdr:colOff>
      <xdr:row>27</xdr:row>
      <xdr:rowOff>19050</xdr:rowOff>
    </xdr:from>
    <xdr:to>
      <xdr:col>2</xdr:col>
      <xdr:colOff>24558</xdr:colOff>
      <xdr:row>29</xdr:row>
      <xdr:rowOff>28575</xdr:rowOff>
    </xdr:to>
    <xdr:sp macro="" textlink="">
      <xdr:nvSpPr>
        <xdr:cNvPr id="244" name="Freeform 338">
          <a:extLst>
            <a:ext uri="{FF2B5EF4-FFF2-40B4-BE49-F238E27FC236}">
              <a16:creationId xmlns:a16="http://schemas.microsoft.com/office/drawing/2014/main" id="{E6933850-FC4C-4405-A694-5F2B3ADFE471}"/>
            </a:ext>
          </a:extLst>
        </xdr:cNvPr>
        <xdr:cNvSpPr>
          <a:spLocks/>
        </xdr:cNvSpPr>
      </xdr:nvSpPr>
      <xdr:spPr bwMode="auto">
        <a:xfrm>
          <a:off x="821349" y="4545330"/>
          <a:ext cx="26169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71181</xdr:colOff>
      <xdr:row>30</xdr:row>
      <xdr:rowOff>28575</xdr:rowOff>
    </xdr:from>
    <xdr:to>
      <xdr:col>2</xdr:col>
      <xdr:colOff>99756</xdr:colOff>
      <xdr:row>32</xdr:row>
      <xdr:rowOff>38100</xdr:rowOff>
    </xdr:to>
    <xdr:sp macro="" textlink="">
      <xdr:nvSpPr>
        <xdr:cNvPr id="245" name="Freeform 340">
          <a:extLst>
            <a:ext uri="{FF2B5EF4-FFF2-40B4-BE49-F238E27FC236}">
              <a16:creationId xmlns:a16="http://schemas.microsoft.com/office/drawing/2014/main" id="{26D5414A-6A1A-4BD0-A36C-2D10C397D3C6}"/>
            </a:ext>
          </a:extLst>
        </xdr:cNvPr>
        <xdr:cNvSpPr>
          <a:spLocks/>
        </xdr:cNvSpPr>
      </xdr:nvSpPr>
      <xdr:spPr bwMode="auto">
        <a:xfrm>
          <a:off x="894141" y="505777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612102</xdr:colOff>
      <xdr:row>29</xdr:row>
      <xdr:rowOff>28575</xdr:rowOff>
    </xdr:from>
    <xdr:to>
      <xdr:col>2</xdr:col>
      <xdr:colOff>135351</xdr:colOff>
      <xdr:row>29</xdr:row>
      <xdr:rowOff>66675</xdr:rowOff>
    </xdr:to>
    <xdr:sp macro="" textlink="">
      <xdr:nvSpPr>
        <xdr:cNvPr id="246" name="Freeform 342">
          <a:extLst>
            <a:ext uri="{FF2B5EF4-FFF2-40B4-BE49-F238E27FC236}">
              <a16:creationId xmlns:a16="http://schemas.microsoft.com/office/drawing/2014/main" id="{56D112E2-34F4-431E-A55A-7C4DA479D77B}"/>
            </a:ext>
          </a:extLst>
        </xdr:cNvPr>
        <xdr:cNvSpPr>
          <a:spLocks/>
        </xdr:cNvSpPr>
      </xdr:nvSpPr>
      <xdr:spPr bwMode="auto">
        <a:xfrm>
          <a:off x="756882" y="4890135"/>
          <a:ext cx="20142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631152</xdr:colOff>
      <xdr:row>30</xdr:row>
      <xdr:rowOff>19050</xdr:rowOff>
    </xdr:from>
    <xdr:to>
      <xdr:col>2</xdr:col>
      <xdr:colOff>154902</xdr:colOff>
      <xdr:row>30</xdr:row>
      <xdr:rowOff>57150</xdr:rowOff>
    </xdr:to>
    <xdr:sp macro="" textlink="">
      <xdr:nvSpPr>
        <xdr:cNvPr id="247" name="Freeform 343">
          <a:extLst>
            <a:ext uri="{FF2B5EF4-FFF2-40B4-BE49-F238E27FC236}">
              <a16:creationId xmlns:a16="http://schemas.microsoft.com/office/drawing/2014/main" id="{3D996FE1-418C-416A-A2BD-53CCD53A3E3A}"/>
            </a:ext>
          </a:extLst>
        </xdr:cNvPr>
        <xdr:cNvSpPr>
          <a:spLocks/>
        </xdr:cNvSpPr>
      </xdr:nvSpPr>
      <xdr:spPr bwMode="auto">
        <a:xfrm rot="10800000">
          <a:off x="775932" y="5048250"/>
          <a:ext cx="20193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47635</xdr:colOff>
      <xdr:row>29</xdr:row>
      <xdr:rowOff>123826</xdr:rowOff>
    </xdr:from>
    <xdr:to>
      <xdr:col>2</xdr:col>
      <xdr:colOff>188116</xdr:colOff>
      <xdr:row>32</xdr:row>
      <xdr:rowOff>142882</xdr:rowOff>
    </xdr:to>
    <xdr:sp macro="" textlink="">
      <xdr:nvSpPr>
        <xdr:cNvPr id="248" name="Freeform 344">
          <a:extLst>
            <a:ext uri="{FF2B5EF4-FFF2-40B4-BE49-F238E27FC236}">
              <a16:creationId xmlns:a16="http://schemas.microsoft.com/office/drawing/2014/main" id="{B453600B-E6BE-44FB-9139-8A92284D2C10}"/>
            </a:ext>
          </a:extLst>
        </xdr:cNvPr>
        <xdr:cNvSpPr>
          <a:spLocks/>
        </xdr:cNvSpPr>
      </xdr:nvSpPr>
      <xdr:spPr bwMode="auto">
        <a:xfrm>
          <a:off x="192415" y="4985386"/>
          <a:ext cx="818661" cy="52197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729909</xdr:colOff>
      <xdr:row>27</xdr:row>
      <xdr:rowOff>28575</xdr:rowOff>
    </xdr:from>
    <xdr:to>
      <xdr:col>1</xdr:col>
      <xdr:colOff>758484</xdr:colOff>
      <xdr:row>29</xdr:row>
      <xdr:rowOff>38100</xdr:rowOff>
    </xdr:to>
    <xdr:sp macro="" textlink="">
      <xdr:nvSpPr>
        <xdr:cNvPr id="249" name="Freeform 345">
          <a:extLst>
            <a:ext uri="{FF2B5EF4-FFF2-40B4-BE49-F238E27FC236}">
              <a16:creationId xmlns:a16="http://schemas.microsoft.com/office/drawing/2014/main" id="{044569AD-A4F4-4354-B3A7-B8B9332D8653}"/>
            </a:ext>
          </a:extLst>
        </xdr:cNvPr>
        <xdr:cNvSpPr>
          <a:spLocks/>
        </xdr:cNvSpPr>
      </xdr:nvSpPr>
      <xdr:spPr bwMode="auto">
        <a:xfrm>
          <a:off x="821349" y="4554855"/>
          <a:ext cx="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34083</xdr:colOff>
      <xdr:row>27</xdr:row>
      <xdr:rowOff>28575</xdr:rowOff>
    </xdr:from>
    <xdr:to>
      <xdr:col>2</xdr:col>
      <xdr:colOff>62658</xdr:colOff>
      <xdr:row>29</xdr:row>
      <xdr:rowOff>38100</xdr:rowOff>
    </xdr:to>
    <xdr:sp macro="" textlink="">
      <xdr:nvSpPr>
        <xdr:cNvPr id="250" name="Freeform 346">
          <a:extLst>
            <a:ext uri="{FF2B5EF4-FFF2-40B4-BE49-F238E27FC236}">
              <a16:creationId xmlns:a16="http://schemas.microsoft.com/office/drawing/2014/main" id="{60F9DAE3-FE8E-4B67-A497-5983A6C15917}"/>
            </a:ext>
          </a:extLst>
        </xdr:cNvPr>
        <xdr:cNvSpPr>
          <a:spLocks/>
        </xdr:cNvSpPr>
      </xdr:nvSpPr>
      <xdr:spPr bwMode="auto">
        <a:xfrm>
          <a:off x="857043" y="455485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528508</xdr:colOff>
      <xdr:row>27</xdr:row>
      <xdr:rowOff>123825</xdr:rowOff>
    </xdr:from>
    <xdr:to>
      <xdr:col>1</xdr:col>
      <xdr:colOff>552450</xdr:colOff>
      <xdr:row>29</xdr:row>
      <xdr:rowOff>76200</xdr:rowOff>
    </xdr:to>
    <xdr:sp macro="" textlink="">
      <xdr:nvSpPr>
        <xdr:cNvPr id="251" name="Line 350">
          <a:extLst>
            <a:ext uri="{FF2B5EF4-FFF2-40B4-BE49-F238E27FC236}">
              <a16:creationId xmlns:a16="http://schemas.microsoft.com/office/drawing/2014/main" id="{0BD1AC0E-337B-46A0-B962-D58D52E6EF51}"/>
            </a:ext>
          </a:extLst>
        </xdr:cNvPr>
        <xdr:cNvSpPr>
          <a:spLocks noChangeShapeType="1"/>
        </xdr:cNvSpPr>
      </xdr:nvSpPr>
      <xdr:spPr bwMode="auto">
        <a:xfrm flipH="1">
          <a:off x="673288" y="4650105"/>
          <a:ext cx="23942" cy="2876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339725</xdr:colOff>
      <xdr:row>30</xdr:row>
      <xdr:rowOff>28575</xdr:rowOff>
    </xdr:from>
    <xdr:to>
      <xdr:col>4</xdr:col>
      <xdr:colOff>463550</xdr:colOff>
      <xdr:row>30</xdr:row>
      <xdr:rowOff>161925</xdr:rowOff>
    </xdr:to>
    <xdr:grpSp>
      <xdr:nvGrpSpPr>
        <xdr:cNvPr id="252" name="Group 353">
          <a:extLst>
            <a:ext uri="{FF2B5EF4-FFF2-40B4-BE49-F238E27FC236}">
              <a16:creationId xmlns:a16="http://schemas.microsoft.com/office/drawing/2014/main" id="{E00FA8B1-6FEB-4534-AD4C-E162427BD41F}"/>
            </a:ext>
          </a:extLst>
        </xdr:cNvPr>
        <xdr:cNvGrpSpPr>
          <a:grpSpLocks/>
        </xdr:cNvGrpSpPr>
      </xdr:nvGrpSpPr>
      <xdr:grpSpPr bwMode="auto">
        <a:xfrm>
          <a:off x="1840634" y="5108575"/>
          <a:ext cx="801158" cy="133350"/>
          <a:chOff x="349" y="1121"/>
          <a:chExt cx="94" cy="12"/>
        </a:xfrm>
      </xdr:grpSpPr>
      <xdr:sp macro="" textlink="">
        <xdr:nvSpPr>
          <xdr:cNvPr id="253" name="Line 354">
            <a:extLst>
              <a:ext uri="{FF2B5EF4-FFF2-40B4-BE49-F238E27FC236}">
                <a16:creationId xmlns:a16="http://schemas.microsoft.com/office/drawing/2014/main" id="{39F77E42-6D26-2260-C7A4-9434932B62FC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Oval 355">
            <a:extLst>
              <a:ext uri="{FF2B5EF4-FFF2-40B4-BE49-F238E27FC236}">
                <a16:creationId xmlns:a16="http://schemas.microsoft.com/office/drawing/2014/main" id="{1FE61E9C-FFA8-9D70-AB16-1298940A5E3D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19050</xdr:colOff>
      <xdr:row>26</xdr:row>
      <xdr:rowOff>57150</xdr:rowOff>
    </xdr:from>
    <xdr:to>
      <xdr:col>4</xdr:col>
      <xdr:colOff>19050</xdr:colOff>
      <xdr:row>32</xdr:row>
      <xdr:rowOff>66675</xdr:rowOff>
    </xdr:to>
    <xdr:sp macro="" textlink="">
      <xdr:nvSpPr>
        <xdr:cNvPr id="255" name="Line 356">
          <a:extLst>
            <a:ext uri="{FF2B5EF4-FFF2-40B4-BE49-F238E27FC236}">
              <a16:creationId xmlns:a16="http://schemas.microsoft.com/office/drawing/2014/main" id="{F8E6C524-B7F8-4004-90BD-DD372C403CE1}"/>
            </a:ext>
          </a:extLst>
        </xdr:cNvPr>
        <xdr:cNvSpPr>
          <a:spLocks noChangeShapeType="1"/>
        </xdr:cNvSpPr>
      </xdr:nvSpPr>
      <xdr:spPr bwMode="auto">
        <a:xfrm flipH="1" flipV="1">
          <a:off x="2198370" y="4415790"/>
          <a:ext cx="0" cy="101536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30</xdr:row>
      <xdr:rowOff>9525</xdr:rowOff>
    </xdr:from>
    <xdr:to>
      <xdr:col>6</xdr:col>
      <xdr:colOff>47625</xdr:colOff>
      <xdr:row>30</xdr:row>
      <xdr:rowOff>9525</xdr:rowOff>
    </xdr:to>
    <xdr:sp macro="" textlink="">
      <xdr:nvSpPr>
        <xdr:cNvPr id="256" name="Line 366">
          <a:extLst>
            <a:ext uri="{FF2B5EF4-FFF2-40B4-BE49-F238E27FC236}">
              <a16:creationId xmlns:a16="http://schemas.microsoft.com/office/drawing/2014/main" id="{CAED05DC-A183-4F51-B503-933F2A769A3C}"/>
            </a:ext>
          </a:extLst>
        </xdr:cNvPr>
        <xdr:cNvSpPr>
          <a:spLocks noChangeShapeType="1"/>
        </xdr:cNvSpPr>
      </xdr:nvSpPr>
      <xdr:spPr bwMode="auto">
        <a:xfrm>
          <a:off x="2886075" y="5038725"/>
          <a:ext cx="69723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113434</xdr:colOff>
      <xdr:row>27</xdr:row>
      <xdr:rowOff>70716</xdr:rowOff>
    </xdr:from>
    <xdr:to>
      <xdr:col>6</xdr:col>
      <xdr:colOff>113434</xdr:colOff>
      <xdr:row>32</xdr:row>
      <xdr:rowOff>99291</xdr:rowOff>
    </xdr:to>
    <xdr:sp macro="" textlink="">
      <xdr:nvSpPr>
        <xdr:cNvPr id="257" name="Line 367">
          <a:extLst>
            <a:ext uri="{FF2B5EF4-FFF2-40B4-BE49-F238E27FC236}">
              <a16:creationId xmlns:a16="http://schemas.microsoft.com/office/drawing/2014/main" id="{80C4C60E-6362-4073-85DF-2F5FC4D6F047}"/>
            </a:ext>
          </a:extLst>
        </xdr:cNvPr>
        <xdr:cNvSpPr>
          <a:spLocks noChangeShapeType="1"/>
        </xdr:cNvSpPr>
      </xdr:nvSpPr>
      <xdr:spPr bwMode="auto">
        <a:xfrm flipH="1" flipV="1">
          <a:off x="3646343" y="4642716"/>
          <a:ext cx="0" cy="87524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29</xdr:row>
      <xdr:rowOff>85725</xdr:rowOff>
    </xdr:from>
    <xdr:to>
      <xdr:col>5</xdr:col>
      <xdr:colOff>628650</xdr:colOff>
      <xdr:row>30</xdr:row>
      <xdr:rowOff>104775</xdr:rowOff>
    </xdr:to>
    <xdr:grpSp>
      <xdr:nvGrpSpPr>
        <xdr:cNvPr id="258" name="Group 371">
          <a:extLst>
            <a:ext uri="{FF2B5EF4-FFF2-40B4-BE49-F238E27FC236}">
              <a16:creationId xmlns:a16="http://schemas.microsoft.com/office/drawing/2014/main" id="{42C77DE3-0FD2-4294-8AB0-2F25B224E529}"/>
            </a:ext>
          </a:extLst>
        </xdr:cNvPr>
        <xdr:cNvGrpSpPr>
          <a:grpSpLocks/>
        </xdr:cNvGrpSpPr>
      </xdr:nvGrpSpPr>
      <xdr:grpSpPr bwMode="auto">
        <a:xfrm>
          <a:off x="3112751" y="4996392"/>
          <a:ext cx="371475" cy="188383"/>
          <a:chOff x="832" y="261"/>
          <a:chExt cx="54" cy="19"/>
        </a:xfrm>
      </xdr:grpSpPr>
      <xdr:sp macro="" textlink="">
        <xdr:nvSpPr>
          <xdr:cNvPr id="259" name="Freeform 372">
            <a:extLst>
              <a:ext uri="{FF2B5EF4-FFF2-40B4-BE49-F238E27FC236}">
                <a16:creationId xmlns:a16="http://schemas.microsoft.com/office/drawing/2014/main" id="{9FAD88EF-8E40-CC4D-CCF9-FA36BF490A0A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0" name="Freeform 373">
            <a:extLst>
              <a:ext uri="{FF2B5EF4-FFF2-40B4-BE49-F238E27FC236}">
                <a16:creationId xmlns:a16="http://schemas.microsoft.com/office/drawing/2014/main" id="{CC6322DC-93DF-D81E-41EF-89FA85AFBE6A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393123</xdr:colOff>
      <xdr:row>30</xdr:row>
      <xdr:rowOff>114300</xdr:rowOff>
    </xdr:from>
    <xdr:to>
      <xdr:col>6</xdr:col>
      <xdr:colOff>69273</xdr:colOff>
      <xdr:row>32</xdr:row>
      <xdr:rowOff>47625</xdr:rowOff>
    </xdr:to>
    <xdr:sp macro="" textlink="">
      <xdr:nvSpPr>
        <xdr:cNvPr id="261" name="Line 374">
          <a:extLst>
            <a:ext uri="{FF2B5EF4-FFF2-40B4-BE49-F238E27FC236}">
              <a16:creationId xmlns:a16="http://schemas.microsoft.com/office/drawing/2014/main" id="{86EF52C6-5EDD-49C0-9C14-013AB765BB60}"/>
            </a:ext>
          </a:extLst>
        </xdr:cNvPr>
        <xdr:cNvSpPr>
          <a:spLocks noChangeShapeType="1"/>
        </xdr:cNvSpPr>
      </xdr:nvSpPr>
      <xdr:spPr bwMode="auto">
        <a:xfrm flipH="1">
          <a:off x="3248699" y="5194300"/>
          <a:ext cx="353483" cy="27199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 w="sm" len="med"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262" name="Freeform 379">
          <a:extLst>
            <a:ext uri="{FF2B5EF4-FFF2-40B4-BE49-F238E27FC236}">
              <a16:creationId xmlns:a16="http://schemas.microsoft.com/office/drawing/2014/main" id="{BB85353A-F0D1-4C89-9E25-C553160F9FBF}"/>
            </a:ext>
          </a:extLst>
        </xdr:cNvPr>
        <xdr:cNvSpPr>
          <a:spLocks/>
        </xdr:cNvSpPr>
      </xdr:nvSpPr>
      <xdr:spPr bwMode="auto">
        <a:xfrm>
          <a:off x="3445565" y="849244"/>
          <a:ext cx="90038" cy="65567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664128</xdr:colOff>
      <xdr:row>3</xdr:row>
      <xdr:rowOff>133910</xdr:rowOff>
    </xdr:from>
    <xdr:to>
      <xdr:col>6</xdr:col>
      <xdr:colOff>5685</xdr:colOff>
      <xdr:row>5</xdr:row>
      <xdr:rowOff>124385</xdr:rowOff>
    </xdr:to>
    <xdr:sp macro="" textlink="">
      <xdr:nvSpPr>
        <xdr:cNvPr id="263" name="Text Box 380">
          <a:extLst>
            <a:ext uri="{FF2B5EF4-FFF2-40B4-BE49-F238E27FC236}">
              <a16:creationId xmlns:a16="http://schemas.microsoft.com/office/drawing/2014/main" id="{C0E27E8F-749E-426C-A961-E43A69AC477A}"/>
            </a:ext>
          </a:extLst>
        </xdr:cNvPr>
        <xdr:cNvSpPr txBox="1">
          <a:spLocks noChangeArrowheads="1"/>
        </xdr:cNvSpPr>
      </xdr:nvSpPr>
      <xdr:spPr bwMode="auto">
        <a:xfrm>
          <a:off x="3521628" y="636830"/>
          <a:ext cx="19737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264" name="Line 381">
          <a:extLst>
            <a:ext uri="{FF2B5EF4-FFF2-40B4-BE49-F238E27FC236}">
              <a16:creationId xmlns:a16="http://schemas.microsoft.com/office/drawing/2014/main" id="{D63DDDC2-178F-4DF6-BF08-53D167BF2A45}"/>
            </a:ext>
          </a:extLst>
        </xdr:cNvPr>
        <xdr:cNvSpPr>
          <a:spLocks noChangeShapeType="1"/>
        </xdr:cNvSpPr>
      </xdr:nvSpPr>
      <xdr:spPr bwMode="auto">
        <a:xfrm flipH="1" flipV="1">
          <a:off x="3538458" y="319950"/>
          <a:ext cx="0" cy="99519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81240</xdr:colOff>
      <xdr:row>45</xdr:row>
      <xdr:rowOff>108286</xdr:rowOff>
    </xdr:from>
    <xdr:to>
      <xdr:col>2</xdr:col>
      <xdr:colOff>739781</xdr:colOff>
      <xdr:row>48</xdr:row>
      <xdr:rowOff>146374</xdr:rowOff>
    </xdr:to>
    <xdr:sp macro="" textlink="">
      <xdr:nvSpPr>
        <xdr:cNvPr id="265" name="Freeform 384">
          <a:extLst>
            <a:ext uri="{FF2B5EF4-FFF2-40B4-BE49-F238E27FC236}">
              <a16:creationId xmlns:a16="http://schemas.microsoft.com/office/drawing/2014/main" id="{C3361E56-C347-4764-8781-141B769DDD0C}"/>
            </a:ext>
          </a:extLst>
        </xdr:cNvPr>
        <xdr:cNvSpPr>
          <a:spLocks/>
        </xdr:cNvSpPr>
      </xdr:nvSpPr>
      <xdr:spPr bwMode="auto">
        <a:xfrm>
          <a:off x="226020" y="7652086"/>
          <a:ext cx="1275761" cy="54100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37</xdr:row>
      <xdr:rowOff>88904</xdr:rowOff>
    </xdr:from>
    <xdr:to>
      <xdr:col>5</xdr:col>
      <xdr:colOff>539859</xdr:colOff>
      <xdr:row>39</xdr:row>
      <xdr:rowOff>146055</xdr:rowOff>
    </xdr:to>
    <xdr:sp macro="" textlink="">
      <xdr:nvSpPr>
        <xdr:cNvPr id="266" name="Freeform 394">
          <a:extLst>
            <a:ext uri="{FF2B5EF4-FFF2-40B4-BE49-F238E27FC236}">
              <a16:creationId xmlns:a16="http://schemas.microsoft.com/office/drawing/2014/main" id="{7362AEB2-8A58-4898-9E29-C2D06D9251CF}"/>
            </a:ext>
          </a:extLst>
        </xdr:cNvPr>
        <xdr:cNvSpPr>
          <a:spLocks/>
        </xdr:cNvSpPr>
      </xdr:nvSpPr>
      <xdr:spPr bwMode="auto">
        <a:xfrm>
          <a:off x="3210341" y="6291584"/>
          <a:ext cx="187018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33</xdr:row>
      <xdr:rowOff>164048</xdr:rowOff>
    </xdr:from>
    <xdr:to>
      <xdr:col>5</xdr:col>
      <xdr:colOff>623591</xdr:colOff>
      <xdr:row>36</xdr:row>
      <xdr:rowOff>76207</xdr:rowOff>
    </xdr:to>
    <xdr:sp macro="" textlink="">
      <xdr:nvSpPr>
        <xdr:cNvPr id="267" name="Freeform 395">
          <a:extLst>
            <a:ext uri="{FF2B5EF4-FFF2-40B4-BE49-F238E27FC236}">
              <a16:creationId xmlns:a16="http://schemas.microsoft.com/office/drawing/2014/main" id="{C44B7906-8204-47F1-8578-D35D44247BB6}"/>
            </a:ext>
          </a:extLst>
        </xdr:cNvPr>
        <xdr:cNvSpPr>
          <a:spLocks/>
        </xdr:cNvSpPr>
      </xdr:nvSpPr>
      <xdr:spPr bwMode="auto">
        <a:xfrm>
          <a:off x="3366791" y="5696168"/>
          <a:ext cx="114300" cy="41507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37</xdr:row>
      <xdr:rowOff>87993</xdr:rowOff>
    </xdr:from>
    <xdr:to>
      <xdr:col>10</xdr:col>
      <xdr:colOff>352023</xdr:colOff>
      <xdr:row>38</xdr:row>
      <xdr:rowOff>30843</xdr:rowOff>
    </xdr:to>
    <xdr:grpSp>
      <xdr:nvGrpSpPr>
        <xdr:cNvPr id="268" name="Group 399">
          <a:extLst>
            <a:ext uri="{FF2B5EF4-FFF2-40B4-BE49-F238E27FC236}">
              <a16:creationId xmlns:a16="http://schemas.microsoft.com/office/drawing/2014/main" id="{9B9BB2CF-78EE-45E6-9D0E-84F5FFD9F8CA}"/>
            </a:ext>
          </a:extLst>
        </xdr:cNvPr>
        <xdr:cNvGrpSpPr>
          <a:grpSpLocks/>
        </xdr:cNvGrpSpPr>
      </xdr:nvGrpSpPr>
      <xdr:grpSpPr bwMode="auto">
        <a:xfrm>
          <a:off x="5793107" y="6353326"/>
          <a:ext cx="801158" cy="112184"/>
          <a:chOff x="349" y="1121"/>
          <a:chExt cx="94" cy="12"/>
        </a:xfrm>
      </xdr:grpSpPr>
      <xdr:sp macro="" textlink="">
        <xdr:nvSpPr>
          <xdr:cNvPr id="269" name="Line 400">
            <a:extLst>
              <a:ext uri="{FF2B5EF4-FFF2-40B4-BE49-F238E27FC236}">
                <a16:creationId xmlns:a16="http://schemas.microsoft.com/office/drawing/2014/main" id="{DDF25798-0639-7E28-BEB0-5BA67F1FE365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Oval 401">
            <a:extLst>
              <a:ext uri="{FF2B5EF4-FFF2-40B4-BE49-F238E27FC236}">
                <a16:creationId xmlns:a16="http://schemas.microsoft.com/office/drawing/2014/main" id="{63EBB01E-C1EC-88CB-74BA-1C6EB22704A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647759</xdr:colOff>
      <xdr:row>35</xdr:row>
      <xdr:rowOff>97517</xdr:rowOff>
    </xdr:from>
    <xdr:to>
      <xdr:col>10</xdr:col>
      <xdr:colOff>126346</xdr:colOff>
      <xdr:row>37</xdr:row>
      <xdr:rowOff>124731</xdr:rowOff>
    </xdr:to>
    <xdr:sp macro="" textlink="">
      <xdr:nvSpPr>
        <xdr:cNvPr id="271" name="Line 404">
          <a:extLst>
            <a:ext uri="{FF2B5EF4-FFF2-40B4-BE49-F238E27FC236}">
              <a16:creationId xmlns:a16="http://schemas.microsoft.com/office/drawing/2014/main" id="{9AF0FECC-4614-4541-BB60-6EE1D3EBA2DF}"/>
            </a:ext>
          </a:extLst>
        </xdr:cNvPr>
        <xdr:cNvSpPr>
          <a:spLocks noChangeShapeType="1"/>
        </xdr:cNvSpPr>
      </xdr:nvSpPr>
      <xdr:spPr bwMode="auto">
        <a:xfrm flipV="1">
          <a:off x="6217979" y="5964917"/>
          <a:ext cx="156767" cy="3624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272441</xdr:colOff>
      <xdr:row>36</xdr:row>
      <xdr:rowOff>55074</xdr:rowOff>
    </xdr:from>
    <xdr:ext cx="371475" cy="168508"/>
    <xdr:sp macro="" textlink="">
      <xdr:nvSpPr>
        <xdr:cNvPr id="272" name="Text Box 406">
          <a:extLst>
            <a:ext uri="{FF2B5EF4-FFF2-40B4-BE49-F238E27FC236}">
              <a16:creationId xmlns:a16="http://schemas.microsoft.com/office/drawing/2014/main" id="{1FB4FA28-8FDD-49FC-8383-07AD1FBD0926}"/>
            </a:ext>
          </a:extLst>
        </xdr:cNvPr>
        <xdr:cNvSpPr txBox="1">
          <a:spLocks noChangeArrowheads="1"/>
        </xdr:cNvSpPr>
      </xdr:nvSpPr>
      <xdr:spPr bwMode="auto">
        <a:xfrm>
          <a:off x="5842661" y="6090114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1</xdr:col>
      <xdr:colOff>219165</xdr:colOff>
      <xdr:row>42</xdr:row>
      <xdr:rowOff>38100</xdr:rowOff>
    </xdr:from>
    <xdr:to>
      <xdr:col>1</xdr:col>
      <xdr:colOff>228690</xdr:colOff>
      <xdr:row>45</xdr:row>
      <xdr:rowOff>95250</xdr:rowOff>
    </xdr:to>
    <xdr:sp macro="" textlink="">
      <xdr:nvSpPr>
        <xdr:cNvPr id="273" name="Line 407">
          <a:extLst>
            <a:ext uri="{FF2B5EF4-FFF2-40B4-BE49-F238E27FC236}">
              <a16:creationId xmlns:a16="http://schemas.microsoft.com/office/drawing/2014/main" id="{EDA35D5A-82DC-4A79-9F29-BD36651818F2}"/>
            </a:ext>
          </a:extLst>
        </xdr:cNvPr>
        <xdr:cNvSpPr>
          <a:spLocks noChangeShapeType="1"/>
        </xdr:cNvSpPr>
      </xdr:nvSpPr>
      <xdr:spPr bwMode="auto">
        <a:xfrm flipV="1">
          <a:off x="363945" y="7078980"/>
          <a:ext cx="9525" cy="560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42</xdr:row>
      <xdr:rowOff>0</xdr:rowOff>
    </xdr:from>
    <xdr:to>
      <xdr:col>1</xdr:col>
      <xdr:colOff>381090</xdr:colOff>
      <xdr:row>43</xdr:row>
      <xdr:rowOff>76200</xdr:rowOff>
    </xdr:to>
    <xdr:grpSp>
      <xdr:nvGrpSpPr>
        <xdr:cNvPr id="274" name="Group 411">
          <a:extLst>
            <a:ext uri="{FF2B5EF4-FFF2-40B4-BE49-F238E27FC236}">
              <a16:creationId xmlns:a16="http://schemas.microsoft.com/office/drawing/2014/main" id="{30502681-8A29-4933-903D-B26570A8A113}"/>
            </a:ext>
          </a:extLst>
        </xdr:cNvPr>
        <xdr:cNvGrpSpPr>
          <a:grpSpLocks/>
        </xdr:cNvGrpSpPr>
      </xdr:nvGrpSpPr>
      <xdr:grpSpPr bwMode="auto">
        <a:xfrm>
          <a:off x="195471" y="7112000"/>
          <a:ext cx="331861" cy="245533"/>
          <a:chOff x="559" y="664"/>
          <a:chExt cx="16" cy="64"/>
        </a:xfrm>
      </xdr:grpSpPr>
      <xdr:sp macro="" textlink="">
        <xdr:nvSpPr>
          <xdr:cNvPr id="275" name="Freeform 412">
            <a:extLst>
              <a:ext uri="{FF2B5EF4-FFF2-40B4-BE49-F238E27FC236}">
                <a16:creationId xmlns:a16="http://schemas.microsoft.com/office/drawing/2014/main" id="{E99E0FE7-6735-BF87-5613-FB4C01A0C67C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6" name="Freeform 413">
            <a:extLst>
              <a:ext uri="{FF2B5EF4-FFF2-40B4-BE49-F238E27FC236}">
                <a16:creationId xmlns:a16="http://schemas.microsoft.com/office/drawing/2014/main" id="{43E9EAF0-5E46-699A-0044-62F80F81D9F9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26902</xdr:colOff>
      <xdr:row>43</xdr:row>
      <xdr:rowOff>164620</xdr:rowOff>
    </xdr:from>
    <xdr:ext cx="650432" cy="253980"/>
    <xdr:sp macro="" textlink="">
      <xdr:nvSpPr>
        <xdr:cNvPr id="277" name="Text Box 415">
          <a:extLst>
            <a:ext uri="{FF2B5EF4-FFF2-40B4-BE49-F238E27FC236}">
              <a16:creationId xmlns:a16="http://schemas.microsoft.com/office/drawing/2014/main" id="{FFABBE6C-70E3-498F-9A22-44783EF39218}"/>
            </a:ext>
          </a:extLst>
        </xdr:cNvPr>
        <xdr:cNvSpPr txBox="1">
          <a:spLocks noChangeArrowheads="1"/>
        </xdr:cNvSpPr>
      </xdr:nvSpPr>
      <xdr:spPr bwMode="auto">
        <a:xfrm>
          <a:off x="849862" y="7373140"/>
          <a:ext cx="650432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～</a:t>
          </a:r>
        </a:p>
      </xdr:txBody>
    </xdr:sp>
    <xdr:clientData/>
  </xdr:oneCellAnchor>
  <xdr:twoCellAnchor>
    <xdr:from>
      <xdr:col>1</xdr:col>
      <xdr:colOff>629032</xdr:colOff>
      <xdr:row>45</xdr:row>
      <xdr:rowOff>76074</xdr:rowOff>
    </xdr:from>
    <xdr:to>
      <xdr:col>2</xdr:col>
      <xdr:colOff>166000</xdr:colOff>
      <xdr:row>45</xdr:row>
      <xdr:rowOff>133224</xdr:rowOff>
    </xdr:to>
    <xdr:cxnSp macro="">
      <xdr:nvCxnSpPr>
        <xdr:cNvPr id="278" name="AutoShape 416">
          <a:extLst>
            <a:ext uri="{FF2B5EF4-FFF2-40B4-BE49-F238E27FC236}">
              <a16:creationId xmlns:a16="http://schemas.microsoft.com/office/drawing/2014/main" id="{601E5C3A-A8D5-4218-9189-AA7E8F3619F5}"/>
            </a:ext>
          </a:extLst>
        </xdr:cNvPr>
        <xdr:cNvCxnSpPr>
          <a:cxnSpLocks noChangeShapeType="1"/>
        </xdr:cNvCxnSpPr>
      </xdr:nvCxnSpPr>
      <xdr:spPr bwMode="auto">
        <a:xfrm>
          <a:off x="773812" y="7619874"/>
          <a:ext cx="215148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20540</xdr:colOff>
      <xdr:row>46</xdr:row>
      <xdr:rowOff>148280</xdr:rowOff>
    </xdr:from>
    <xdr:ext cx="845636" cy="296002"/>
    <xdr:sp macro="" textlink="">
      <xdr:nvSpPr>
        <xdr:cNvPr id="279" name="Text Box 418">
          <a:extLst>
            <a:ext uri="{FF2B5EF4-FFF2-40B4-BE49-F238E27FC236}">
              <a16:creationId xmlns:a16="http://schemas.microsoft.com/office/drawing/2014/main" id="{D0F5A163-6ADA-48DB-B595-916B10D9545F}"/>
            </a:ext>
          </a:extLst>
        </xdr:cNvPr>
        <xdr:cNvSpPr txBox="1">
          <a:spLocks noChangeArrowheads="1"/>
        </xdr:cNvSpPr>
      </xdr:nvSpPr>
      <xdr:spPr bwMode="auto">
        <a:xfrm>
          <a:off x="4234400" y="7859720"/>
          <a:ext cx="845636" cy="2960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</xdr:txBody>
    </xdr:sp>
    <xdr:clientData/>
  </xdr:oneCellAnchor>
  <xdr:twoCellAnchor>
    <xdr:from>
      <xdr:col>8</xdr:col>
      <xdr:colOff>142394</xdr:colOff>
      <xdr:row>44</xdr:row>
      <xdr:rowOff>133116</xdr:rowOff>
    </xdr:from>
    <xdr:to>
      <xdr:col>8</xdr:col>
      <xdr:colOff>279860</xdr:colOff>
      <xdr:row>47</xdr:row>
      <xdr:rowOff>23090</xdr:rowOff>
    </xdr:to>
    <xdr:sp macro="" textlink="">
      <xdr:nvSpPr>
        <xdr:cNvPr id="280" name="Freeform 419">
          <a:extLst>
            <a:ext uri="{FF2B5EF4-FFF2-40B4-BE49-F238E27FC236}">
              <a16:creationId xmlns:a16="http://schemas.microsoft.com/office/drawing/2014/main" id="{DDF9CE6C-5B39-4903-97C5-2B0060BAA9E8}"/>
            </a:ext>
          </a:extLst>
        </xdr:cNvPr>
        <xdr:cNvSpPr>
          <a:spLocks/>
        </xdr:cNvSpPr>
      </xdr:nvSpPr>
      <xdr:spPr bwMode="auto">
        <a:xfrm>
          <a:off x="5029970" y="7583783"/>
          <a:ext cx="137466" cy="397974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55</xdr:row>
      <xdr:rowOff>47625</xdr:rowOff>
    </xdr:from>
    <xdr:to>
      <xdr:col>5</xdr:col>
      <xdr:colOff>685800</xdr:colOff>
      <xdr:row>55</xdr:row>
      <xdr:rowOff>152400</xdr:rowOff>
    </xdr:to>
    <xdr:sp macro="" textlink="">
      <xdr:nvSpPr>
        <xdr:cNvPr id="281" name="Line 428">
          <a:extLst>
            <a:ext uri="{FF2B5EF4-FFF2-40B4-BE49-F238E27FC236}">
              <a16:creationId xmlns:a16="http://schemas.microsoft.com/office/drawing/2014/main" id="{60AE88E9-0CC5-42E4-A341-3A0E13727039}"/>
            </a:ext>
          </a:extLst>
        </xdr:cNvPr>
        <xdr:cNvSpPr>
          <a:spLocks noChangeShapeType="1"/>
        </xdr:cNvSpPr>
      </xdr:nvSpPr>
      <xdr:spPr bwMode="auto">
        <a:xfrm flipV="1">
          <a:off x="3105150" y="9267825"/>
          <a:ext cx="43053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54</xdr:row>
      <xdr:rowOff>9525</xdr:rowOff>
    </xdr:from>
    <xdr:to>
      <xdr:col>8</xdr:col>
      <xdr:colOff>600075</xdr:colOff>
      <xdr:row>54</xdr:row>
      <xdr:rowOff>85725</xdr:rowOff>
    </xdr:to>
    <xdr:grpSp>
      <xdr:nvGrpSpPr>
        <xdr:cNvPr id="282" name="Group 1027">
          <a:extLst>
            <a:ext uri="{FF2B5EF4-FFF2-40B4-BE49-F238E27FC236}">
              <a16:creationId xmlns:a16="http://schemas.microsoft.com/office/drawing/2014/main" id="{418CB948-54DF-4F69-90F6-BAFB4E24DCF8}"/>
            </a:ext>
          </a:extLst>
        </xdr:cNvPr>
        <xdr:cNvGrpSpPr>
          <a:grpSpLocks/>
        </xdr:cNvGrpSpPr>
      </xdr:nvGrpSpPr>
      <xdr:grpSpPr bwMode="auto">
        <a:xfrm>
          <a:off x="4353117" y="9153525"/>
          <a:ext cx="1134534" cy="76200"/>
          <a:chOff x="347" y="977"/>
          <a:chExt cx="129" cy="8"/>
        </a:xfrm>
      </xdr:grpSpPr>
      <xdr:sp macro="" textlink="">
        <xdr:nvSpPr>
          <xdr:cNvPr id="283" name="Line 431">
            <a:extLst>
              <a:ext uri="{FF2B5EF4-FFF2-40B4-BE49-F238E27FC236}">
                <a16:creationId xmlns:a16="http://schemas.microsoft.com/office/drawing/2014/main" id="{BA78D308-8476-FC57-3E9B-81F102D4ED47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" name="Line 432">
            <a:extLst>
              <a:ext uri="{FF2B5EF4-FFF2-40B4-BE49-F238E27FC236}">
                <a16:creationId xmlns:a16="http://schemas.microsoft.com/office/drawing/2014/main" id="{3C7750C2-CD25-9E25-AA2C-87A1785AF748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5" name="Line 433">
            <a:extLst>
              <a:ext uri="{FF2B5EF4-FFF2-40B4-BE49-F238E27FC236}">
                <a16:creationId xmlns:a16="http://schemas.microsoft.com/office/drawing/2014/main" id="{B3775553-8A28-6838-C0B5-E513F97EE07F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6" name="Line 434">
            <a:extLst>
              <a:ext uri="{FF2B5EF4-FFF2-40B4-BE49-F238E27FC236}">
                <a16:creationId xmlns:a16="http://schemas.microsoft.com/office/drawing/2014/main" id="{F879343D-A41A-8E20-9FCA-2052D06C6FEB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7" name="Line 435">
            <a:extLst>
              <a:ext uri="{FF2B5EF4-FFF2-40B4-BE49-F238E27FC236}">
                <a16:creationId xmlns:a16="http://schemas.microsoft.com/office/drawing/2014/main" id="{32921E7C-3A7D-1749-2AD1-D70E41288AE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8" name="Line 436">
            <a:extLst>
              <a:ext uri="{FF2B5EF4-FFF2-40B4-BE49-F238E27FC236}">
                <a16:creationId xmlns:a16="http://schemas.microsoft.com/office/drawing/2014/main" id="{4D1CE7D8-E534-95CA-3F0B-D0445FC8398E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" name="Line 437">
            <a:extLst>
              <a:ext uri="{FF2B5EF4-FFF2-40B4-BE49-F238E27FC236}">
                <a16:creationId xmlns:a16="http://schemas.microsoft.com/office/drawing/2014/main" id="{C3FD94C6-1BFC-3A81-BFF9-BE36445AEF1C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0" name="Line 438">
            <a:extLst>
              <a:ext uri="{FF2B5EF4-FFF2-40B4-BE49-F238E27FC236}">
                <a16:creationId xmlns:a16="http://schemas.microsoft.com/office/drawing/2014/main" id="{28B6FB17-2EA4-CBA4-EEE9-043A9E1B7917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1" name="Line 439">
            <a:extLst>
              <a:ext uri="{FF2B5EF4-FFF2-40B4-BE49-F238E27FC236}">
                <a16:creationId xmlns:a16="http://schemas.microsoft.com/office/drawing/2014/main" id="{09D77559-ADA4-616F-BCA6-F9BAF4865A1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2" name="Line 440">
            <a:extLst>
              <a:ext uri="{FF2B5EF4-FFF2-40B4-BE49-F238E27FC236}">
                <a16:creationId xmlns:a16="http://schemas.microsoft.com/office/drawing/2014/main" id="{A28159E5-1F51-2B49-1119-17F08FA4A070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" name="Line 441">
            <a:extLst>
              <a:ext uri="{FF2B5EF4-FFF2-40B4-BE49-F238E27FC236}">
                <a16:creationId xmlns:a16="http://schemas.microsoft.com/office/drawing/2014/main" id="{FE0E2DA1-A3E0-1AA3-6176-7F0F057091F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4" name="Line 442">
            <a:extLst>
              <a:ext uri="{FF2B5EF4-FFF2-40B4-BE49-F238E27FC236}">
                <a16:creationId xmlns:a16="http://schemas.microsoft.com/office/drawing/2014/main" id="{89C5B3CB-C754-D95E-3E1F-4E770A6D851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5" name="Line 443">
            <a:extLst>
              <a:ext uri="{FF2B5EF4-FFF2-40B4-BE49-F238E27FC236}">
                <a16:creationId xmlns:a16="http://schemas.microsoft.com/office/drawing/2014/main" id="{79CFA348-6DAC-1C2F-1630-2D8C29281617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Line 444">
            <a:extLst>
              <a:ext uri="{FF2B5EF4-FFF2-40B4-BE49-F238E27FC236}">
                <a16:creationId xmlns:a16="http://schemas.microsoft.com/office/drawing/2014/main" id="{FC738C17-557E-C8A7-F13F-FF1562E0367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7" name="Line 445">
            <a:extLst>
              <a:ext uri="{FF2B5EF4-FFF2-40B4-BE49-F238E27FC236}">
                <a16:creationId xmlns:a16="http://schemas.microsoft.com/office/drawing/2014/main" id="{D7CC22A2-8CA2-5076-EE61-F5F0429A630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8" name="Line 446">
            <a:extLst>
              <a:ext uri="{FF2B5EF4-FFF2-40B4-BE49-F238E27FC236}">
                <a16:creationId xmlns:a16="http://schemas.microsoft.com/office/drawing/2014/main" id="{956C7BB8-3050-6C87-B9C5-BDE6BE6FAAF1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71170</xdr:colOff>
      <xdr:row>53</xdr:row>
      <xdr:rowOff>57150</xdr:rowOff>
    </xdr:from>
    <xdr:ext cx="620051" cy="141287"/>
    <xdr:sp macro="" textlink="">
      <xdr:nvSpPr>
        <xdr:cNvPr id="299" name="Text Box 447">
          <a:extLst>
            <a:ext uri="{FF2B5EF4-FFF2-40B4-BE49-F238E27FC236}">
              <a16:creationId xmlns:a16="http://schemas.microsoft.com/office/drawing/2014/main" id="{7866F6C6-E420-40BD-8DD6-0DCDFD2EF89C}"/>
            </a:ext>
          </a:extLst>
        </xdr:cNvPr>
        <xdr:cNvSpPr txBox="1">
          <a:spLocks noChangeArrowheads="1"/>
        </xdr:cNvSpPr>
      </xdr:nvSpPr>
      <xdr:spPr bwMode="auto">
        <a:xfrm>
          <a:off x="4963210" y="8942070"/>
          <a:ext cx="62005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43720</xdr:colOff>
      <xdr:row>53</xdr:row>
      <xdr:rowOff>12246</xdr:rowOff>
    </xdr:from>
    <xdr:to>
      <xdr:col>8</xdr:col>
      <xdr:colOff>43720</xdr:colOff>
      <xdr:row>57</xdr:row>
      <xdr:rowOff>2721</xdr:rowOff>
    </xdr:to>
    <xdr:sp macro="" textlink="">
      <xdr:nvSpPr>
        <xdr:cNvPr id="300" name="Freeform 448">
          <a:extLst>
            <a:ext uri="{FF2B5EF4-FFF2-40B4-BE49-F238E27FC236}">
              <a16:creationId xmlns:a16="http://schemas.microsoft.com/office/drawing/2014/main" id="{32C38BA5-56F1-4B92-8ADC-ACD21EFA24FF}"/>
            </a:ext>
          </a:extLst>
        </xdr:cNvPr>
        <xdr:cNvSpPr>
          <a:spLocks/>
        </xdr:cNvSpPr>
      </xdr:nvSpPr>
      <xdr:spPr bwMode="auto">
        <a:xfrm>
          <a:off x="4257580" y="8897166"/>
          <a:ext cx="678180" cy="6610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38834</xdr:colOff>
      <xdr:row>50</xdr:row>
      <xdr:rowOff>140153</xdr:rowOff>
    </xdr:from>
    <xdr:to>
      <xdr:col>8</xdr:col>
      <xdr:colOff>566791</xdr:colOff>
      <xdr:row>53</xdr:row>
      <xdr:rowOff>13606</xdr:rowOff>
    </xdr:to>
    <xdr:sp macro="" textlink="">
      <xdr:nvSpPr>
        <xdr:cNvPr id="301" name="Freeform 449">
          <a:extLst>
            <a:ext uri="{FF2B5EF4-FFF2-40B4-BE49-F238E27FC236}">
              <a16:creationId xmlns:a16="http://schemas.microsoft.com/office/drawing/2014/main" id="{87398876-14C4-47D8-8F03-0E38221B5875}"/>
            </a:ext>
          </a:extLst>
        </xdr:cNvPr>
        <xdr:cNvSpPr>
          <a:spLocks/>
        </xdr:cNvSpPr>
      </xdr:nvSpPr>
      <xdr:spPr bwMode="auto">
        <a:xfrm>
          <a:off x="4930874" y="8522153"/>
          <a:ext cx="527957" cy="376373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316211</xdr:colOff>
      <xdr:row>51</xdr:row>
      <xdr:rowOff>109904</xdr:rowOff>
    </xdr:from>
    <xdr:ext cx="174694" cy="400363"/>
    <xdr:sp macro="" textlink="">
      <xdr:nvSpPr>
        <xdr:cNvPr id="302" name="Text Box 453">
          <a:extLst>
            <a:ext uri="{FF2B5EF4-FFF2-40B4-BE49-F238E27FC236}">
              <a16:creationId xmlns:a16="http://schemas.microsoft.com/office/drawing/2014/main" id="{6B58321C-E4EE-4250-9873-ADDD93B14286}"/>
            </a:ext>
          </a:extLst>
        </xdr:cNvPr>
        <xdr:cNvSpPr txBox="1">
          <a:spLocks noChangeArrowheads="1"/>
        </xdr:cNvSpPr>
      </xdr:nvSpPr>
      <xdr:spPr bwMode="auto">
        <a:xfrm>
          <a:off x="5886431" y="8659544"/>
          <a:ext cx="174694" cy="4003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5</xdr:col>
      <xdr:colOff>664638</xdr:colOff>
      <xdr:row>61</xdr:row>
      <xdr:rowOff>111677</xdr:rowOff>
    </xdr:from>
    <xdr:to>
      <xdr:col>6</xdr:col>
      <xdr:colOff>595846</xdr:colOff>
      <xdr:row>64</xdr:row>
      <xdr:rowOff>35477</xdr:rowOff>
    </xdr:to>
    <xdr:sp macro="" textlink="">
      <xdr:nvSpPr>
        <xdr:cNvPr id="303" name="Freeform 464">
          <a:extLst>
            <a:ext uri="{FF2B5EF4-FFF2-40B4-BE49-F238E27FC236}">
              <a16:creationId xmlns:a16="http://schemas.microsoft.com/office/drawing/2014/main" id="{263B3676-C3BD-41B2-A610-E27FB18EA2F9}"/>
            </a:ext>
          </a:extLst>
        </xdr:cNvPr>
        <xdr:cNvSpPr>
          <a:spLocks/>
        </xdr:cNvSpPr>
      </xdr:nvSpPr>
      <xdr:spPr bwMode="auto">
        <a:xfrm>
          <a:off x="3522138" y="10337717"/>
          <a:ext cx="609388" cy="42672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338670</xdr:colOff>
      <xdr:row>57</xdr:row>
      <xdr:rowOff>160868</xdr:rowOff>
    </xdr:from>
    <xdr:to>
      <xdr:col>5</xdr:col>
      <xdr:colOff>671964</xdr:colOff>
      <xdr:row>61</xdr:row>
      <xdr:rowOff>112488</xdr:rowOff>
    </xdr:to>
    <xdr:sp macro="" textlink="">
      <xdr:nvSpPr>
        <xdr:cNvPr id="304" name="Freeform 465">
          <a:extLst>
            <a:ext uri="{FF2B5EF4-FFF2-40B4-BE49-F238E27FC236}">
              <a16:creationId xmlns:a16="http://schemas.microsoft.com/office/drawing/2014/main" id="{8889DB56-5BE0-49F7-9683-E8871B8DCCC1}"/>
            </a:ext>
          </a:extLst>
        </xdr:cNvPr>
        <xdr:cNvSpPr>
          <a:spLocks/>
        </xdr:cNvSpPr>
      </xdr:nvSpPr>
      <xdr:spPr bwMode="auto">
        <a:xfrm>
          <a:off x="3196170" y="9716348"/>
          <a:ext cx="333294" cy="62218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162987</xdr:colOff>
      <xdr:row>59</xdr:row>
      <xdr:rowOff>143376</xdr:rowOff>
    </xdr:from>
    <xdr:ext cx="457200" cy="274947"/>
    <xdr:sp macro="" textlink="">
      <xdr:nvSpPr>
        <xdr:cNvPr id="305" name="Text Box 467">
          <a:extLst>
            <a:ext uri="{FF2B5EF4-FFF2-40B4-BE49-F238E27FC236}">
              <a16:creationId xmlns:a16="http://schemas.microsoft.com/office/drawing/2014/main" id="{64CCC680-F2BE-4E4E-AC1D-2FB278AACB1F}"/>
            </a:ext>
          </a:extLst>
        </xdr:cNvPr>
        <xdr:cNvSpPr txBox="1">
          <a:spLocks noChangeArrowheads="1"/>
        </xdr:cNvSpPr>
      </xdr:nvSpPr>
      <xdr:spPr bwMode="auto">
        <a:xfrm>
          <a:off x="3020487" y="10034136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7</xdr:col>
      <xdr:colOff>666750</xdr:colOff>
      <xdr:row>61</xdr:row>
      <xdr:rowOff>143457</xdr:rowOff>
    </xdr:from>
    <xdr:to>
      <xdr:col>8</xdr:col>
      <xdr:colOff>533400</xdr:colOff>
      <xdr:row>64</xdr:row>
      <xdr:rowOff>67257</xdr:rowOff>
    </xdr:to>
    <xdr:sp macro="" textlink="">
      <xdr:nvSpPr>
        <xdr:cNvPr id="306" name="Freeform 470">
          <a:extLst>
            <a:ext uri="{FF2B5EF4-FFF2-40B4-BE49-F238E27FC236}">
              <a16:creationId xmlns:a16="http://schemas.microsoft.com/office/drawing/2014/main" id="{FB5DAF7D-6F6D-4396-AA32-BD3B2CA85260}"/>
            </a:ext>
          </a:extLst>
        </xdr:cNvPr>
        <xdr:cNvSpPr>
          <a:spLocks/>
        </xdr:cNvSpPr>
      </xdr:nvSpPr>
      <xdr:spPr bwMode="auto">
        <a:xfrm>
          <a:off x="4880610" y="10369497"/>
          <a:ext cx="544830" cy="42672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208263</xdr:colOff>
      <xdr:row>61</xdr:row>
      <xdr:rowOff>117975</xdr:rowOff>
    </xdr:from>
    <xdr:to>
      <xdr:col>7</xdr:col>
      <xdr:colOff>674988</xdr:colOff>
      <xdr:row>61</xdr:row>
      <xdr:rowOff>146550</xdr:rowOff>
    </xdr:to>
    <xdr:sp macro="" textlink="">
      <xdr:nvSpPr>
        <xdr:cNvPr id="307" name="Freeform 471">
          <a:extLst>
            <a:ext uri="{FF2B5EF4-FFF2-40B4-BE49-F238E27FC236}">
              <a16:creationId xmlns:a16="http://schemas.microsoft.com/office/drawing/2014/main" id="{32A52952-73FB-4857-8486-82A05DC5F1B0}"/>
            </a:ext>
          </a:extLst>
        </xdr:cNvPr>
        <xdr:cNvSpPr>
          <a:spLocks/>
        </xdr:cNvSpPr>
      </xdr:nvSpPr>
      <xdr:spPr bwMode="auto">
        <a:xfrm>
          <a:off x="4422123" y="1034401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18662</xdr:colOff>
      <xdr:row>5</xdr:row>
      <xdr:rowOff>152400</xdr:rowOff>
    </xdr:from>
    <xdr:to>
      <xdr:col>16</xdr:col>
      <xdr:colOff>342512</xdr:colOff>
      <xdr:row>8</xdr:row>
      <xdr:rowOff>47625</xdr:rowOff>
    </xdr:to>
    <xdr:sp macro="" textlink="">
      <xdr:nvSpPr>
        <xdr:cNvPr id="308" name="Freeform 486">
          <a:extLst>
            <a:ext uri="{FF2B5EF4-FFF2-40B4-BE49-F238E27FC236}">
              <a16:creationId xmlns:a16="http://schemas.microsoft.com/office/drawing/2014/main" id="{2D75BBD0-B953-498B-BE79-0416F159BA37}"/>
            </a:ext>
          </a:extLst>
        </xdr:cNvPr>
        <xdr:cNvSpPr>
          <a:spLocks/>
        </xdr:cNvSpPr>
      </xdr:nvSpPr>
      <xdr:spPr bwMode="auto">
        <a:xfrm>
          <a:off x="9657962" y="990600"/>
          <a:ext cx="1002030" cy="39814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266312</xdr:colOff>
      <xdr:row>5</xdr:row>
      <xdr:rowOff>95250</xdr:rowOff>
    </xdr:from>
    <xdr:to>
      <xdr:col>16</xdr:col>
      <xdr:colOff>437762</xdr:colOff>
      <xdr:row>6</xdr:row>
      <xdr:rowOff>95250</xdr:rowOff>
    </xdr:to>
    <xdr:sp macro="" textlink="">
      <xdr:nvSpPr>
        <xdr:cNvPr id="309" name="Oval 488">
          <a:extLst>
            <a:ext uri="{FF2B5EF4-FFF2-40B4-BE49-F238E27FC236}">
              <a16:creationId xmlns:a16="http://schemas.microsoft.com/office/drawing/2014/main" id="{71CD7BB4-FAE6-4A61-88F4-CD1BD40B8BE0}"/>
            </a:ext>
          </a:extLst>
        </xdr:cNvPr>
        <xdr:cNvSpPr>
          <a:spLocks noChangeArrowheads="1"/>
        </xdr:cNvSpPr>
      </xdr:nvSpPr>
      <xdr:spPr bwMode="auto">
        <a:xfrm>
          <a:off x="10583792" y="933450"/>
          <a:ext cx="17145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23453</xdr:colOff>
      <xdr:row>4</xdr:row>
      <xdr:rowOff>24056</xdr:rowOff>
    </xdr:from>
    <xdr:ext cx="375333" cy="217025"/>
    <xdr:sp macro="" textlink="">
      <xdr:nvSpPr>
        <xdr:cNvPr id="310" name="Text Box 490">
          <a:extLst>
            <a:ext uri="{FF2B5EF4-FFF2-40B4-BE49-F238E27FC236}">
              <a16:creationId xmlns:a16="http://schemas.microsoft.com/office/drawing/2014/main" id="{FEA393CB-23B9-43CF-836F-2E024A45D20F}"/>
            </a:ext>
          </a:extLst>
        </xdr:cNvPr>
        <xdr:cNvSpPr txBox="1">
          <a:spLocks noChangeArrowheads="1"/>
        </xdr:cNvSpPr>
      </xdr:nvSpPr>
      <xdr:spPr bwMode="auto">
        <a:xfrm>
          <a:off x="13081199" y="696619"/>
          <a:ext cx="375333" cy="21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ココカラ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ファイン</a:t>
          </a:r>
        </a:p>
      </xdr:txBody>
    </xdr:sp>
    <xdr:clientData/>
  </xdr:oneCellAnchor>
  <xdr:twoCellAnchor>
    <xdr:from>
      <xdr:col>12</xdr:col>
      <xdr:colOff>151501</xdr:colOff>
      <xdr:row>10</xdr:row>
      <xdr:rowOff>77103</xdr:rowOff>
    </xdr:from>
    <xdr:to>
      <xdr:col>12</xdr:col>
      <xdr:colOff>417294</xdr:colOff>
      <xdr:row>12</xdr:row>
      <xdr:rowOff>93885</xdr:rowOff>
    </xdr:to>
    <xdr:sp macro="" textlink="">
      <xdr:nvSpPr>
        <xdr:cNvPr id="311" name="Freeform 492">
          <a:extLst>
            <a:ext uri="{FF2B5EF4-FFF2-40B4-BE49-F238E27FC236}">
              <a16:creationId xmlns:a16="http://schemas.microsoft.com/office/drawing/2014/main" id="{4C00EE10-C9F8-4237-8892-B1F80DC7DA84}"/>
            </a:ext>
          </a:extLst>
        </xdr:cNvPr>
        <xdr:cNvSpPr>
          <a:spLocks/>
        </xdr:cNvSpPr>
      </xdr:nvSpPr>
      <xdr:spPr bwMode="auto">
        <a:xfrm flipH="1">
          <a:off x="9112621" y="1753503"/>
          <a:ext cx="265793" cy="352062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24049</xdr:colOff>
      <xdr:row>6</xdr:row>
      <xdr:rowOff>48057</xdr:rowOff>
    </xdr:from>
    <xdr:to>
      <xdr:col>19</xdr:col>
      <xdr:colOff>597473</xdr:colOff>
      <xdr:row>7</xdr:row>
      <xdr:rowOff>53637</xdr:rowOff>
    </xdr:to>
    <xdr:sp macro="" textlink="">
      <xdr:nvSpPr>
        <xdr:cNvPr id="312" name="Text Box 496">
          <a:extLst>
            <a:ext uri="{FF2B5EF4-FFF2-40B4-BE49-F238E27FC236}">
              <a16:creationId xmlns:a16="http://schemas.microsoft.com/office/drawing/2014/main" id="{F67ACC9A-A4F7-4AE0-8506-23EA761C45D2}"/>
            </a:ext>
          </a:extLst>
        </xdr:cNvPr>
        <xdr:cNvSpPr txBox="1">
          <a:spLocks noChangeArrowheads="1"/>
        </xdr:cNvSpPr>
      </xdr:nvSpPr>
      <xdr:spPr bwMode="auto">
        <a:xfrm>
          <a:off x="6950629" y="2395017"/>
          <a:ext cx="573424" cy="17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395817</xdr:colOff>
      <xdr:row>5</xdr:row>
      <xdr:rowOff>162302</xdr:rowOff>
    </xdr:from>
    <xdr:to>
      <xdr:col>19</xdr:col>
      <xdr:colOff>589664</xdr:colOff>
      <xdr:row>7</xdr:row>
      <xdr:rowOff>117866</xdr:rowOff>
    </xdr:to>
    <xdr:sp macro="" textlink="">
      <xdr:nvSpPr>
        <xdr:cNvPr id="313" name="Freeform 498">
          <a:extLst>
            <a:ext uri="{FF2B5EF4-FFF2-40B4-BE49-F238E27FC236}">
              <a16:creationId xmlns:a16="http://schemas.microsoft.com/office/drawing/2014/main" id="{910EC60C-F2F2-474E-AA48-2B1A38C9218E}"/>
            </a:ext>
          </a:extLst>
        </xdr:cNvPr>
        <xdr:cNvSpPr>
          <a:spLocks/>
        </xdr:cNvSpPr>
      </xdr:nvSpPr>
      <xdr:spPr bwMode="auto">
        <a:xfrm>
          <a:off x="12773845" y="1003006"/>
          <a:ext cx="193847" cy="291846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5186 w 8652"/>
            <a:gd name="connsiteY0" fmla="*/ 0 h 13633"/>
            <a:gd name="connsiteX1" fmla="*/ 8652 w 8652"/>
            <a:gd name="connsiteY1" fmla="*/ 8896 h 13633"/>
            <a:gd name="connsiteX2" fmla="*/ 5080 w 8652"/>
            <a:gd name="connsiteY2" fmla="*/ 13107 h 13633"/>
            <a:gd name="connsiteX3" fmla="*/ 80 w 8652"/>
            <a:gd name="connsiteY3" fmla="*/ 13633 h 13633"/>
            <a:gd name="connsiteX0" fmla="*/ 5793 w 10000"/>
            <a:gd name="connsiteY0" fmla="*/ 0 h 11555"/>
            <a:gd name="connsiteX1" fmla="*/ 10000 w 10000"/>
            <a:gd name="connsiteY1" fmla="*/ 8080 h 11555"/>
            <a:gd name="connsiteX2" fmla="*/ 5871 w 10000"/>
            <a:gd name="connsiteY2" fmla="*/ 11169 h 11555"/>
            <a:gd name="connsiteX3" fmla="*/ 92 w 10000"/>
            <a:gd name="connsiteY3" fmla="*/ 11555 h 11555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4233 w 10018"/>
            <a:gd name="connsiteY0" fmla="*/ 0 h 10446"/>
            <a:gd name="connsiteX1" fmla="*/ 10000 w 10018"/>
            <a:gd name="connsiteY1" fmla="*/ 6971 h 10446"/>
            <a:gd name="connsiteX2" fmla="*/ 5871 w 10018"/>
            <a:gd name="connsiteY2" fmla="*/ 10060 h 10446"/>
            <a:gd name="connsiteX3" fmla="*/ 92 w 10018"/>
            <a:gd name="connsiteY3" fmla="*/ 10446 h 10446"/>
            <a:gd name="connsiteX0" fmla="*/ 2234 w 8019"/>
            <a:gd name="connsiteY0" fmla="*/ 0 h 10963"/>
            <a:gd name="connsiteX1" fmla="*/ 8001 w 8019"/>
            <a:gd name="connsiteY1" fmla="*/ 6971 h 10963"/>
            <a:gd name="connsiteX2" fmla="*/ 3872 w 8019"/>
            <a:gd name="connsiteY2" fmla="*/ 10060 h 10963"/>
            <a:gd name="connsiteX3" fmla="*/ 145 w 8019"/>
            <a:gd name="connsiteY3" fmla="*/ 10963 h 10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9" h="10963">
              <a:moveTo>
                <a:pt x="2234" y="0"/>
              </a:moveTo>
              <a:cubicBezTo>
                <a:pt x="3137" y="715"/>
                <a:pt x="7728" y="5294"/>
                <a:pt x="8001" y="6971"/>
              </a:cubicBezTo>
              <a:cubicBezTo>
                <a:pt x="8274" y="8648"/>
                <a:pt x="5524" y="9674"/>
                <a:pt x="3872" y="10060"/>
              </a:cubicBezTo>
              <a:cubicBezTo>
                <a:pt x="2222" y="10446"/>
                <a:pt x="-680" y="10963"/>
                <a:pt x="145" y="1096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13</xdr:row>
      <xdr:rowOff>104775</xdr:rowOff>
    </xdr:from>
    <xdr:to>
      <xdr:col>16</xdr:col>
      <xdr:colOff>133350</xdr:colOff>
      <xdr:row>16</xdr:row>
      <xdr:rowOff>104775</xdr:rowOff>
    </xdr:to>
    <xdr:sp macro="" textlink="">
      <xdr:nvSpPr>
        <xdr:cNvPr id="314" name="Freeform 506">
          <a:extLst>
            <a:ext uri="{FF2B5EF4-FFF2-40B4-BE49-F238E27FC236}">
              <a16:creationId xmlns:a16="http://schemas.microsoft.com/office/drawing/2014/main" id="{5E1EE11D-2E89-4108-95C2-FE472D6F99E9}"/>
            </a:ext>
          </a:extLst>
        </xdr:cNvPr>
        <xdr:cNvSpPr>
          <a:spLocks/>
        </xdr:cNvSpPr>
      </xdr:nvSpPr>
      <xdr:spPr bwMode="auto">
        <a:xfrm flipH="1">
          <a:off x="11233785" y="2284095"/>
          <a:ext cx="573405" cy="5029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222857</xdr:colOff>
      <xdr:row>11</xdr:row>
      <xdr:rowOff>3252</xdr:rowOff>
    </xdr:from>
    <xdr:ext cx="402994" cy="186974"/>
    <xdr:sp macro="" textlink="">
      <xdr:nvSpPr>
        <xdr:cNvPr id="315" name="Text Box 509">
          <a:extLst>
            <a:ext uri="{FF2B5EF4-FFF2-40B4-BE49-F238E27FC236}">
              <a16:creationId xmlns:a16="http://schemas.microsoft.com/office/drawing/2014/main" id="{F9D889C5-8FB9-476D-9D3F-B238386D8E4E}"/>
            </a:ext>
          </a:extLst>
        </xdr:cNvPr>
        <xdr:cNvSpPr txBox="1">
          <a:spLocks noChangeArrowheads="1"/>
        </xdr:cNvSpPr>
      </xdr:nvSpPr>
      <xdr:spPr bwMode="auto">
        <a:xfrm>
          <a:off x="10528000" y="1865919"/>
          <a:ext cx="402994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16</xdr:col>
      <xdr:colOff>57150</xdr:colOff>
      <xdr:row>13</xdr:row>
      <xdr:rowOff>95250</xdr:rowOff>
    </xdr:from>
    <xdr:to>
      <xdr:col>16</xdr:col>
      <xdr:colOff>361950</xdr:colOff>
      <xdr:row>13</xdr:row>
      <xdr:rowOff>114300</xdr:rowOff>
    </xdr:to>
    <xdr:sp macro="" textlink="">
      <xdr:nvSpPr>
        <xdr:cNvPr id="316" name="Line 510">
          <a:extLst>
            <a:ext uri="{FF2B5EF4-FFF2-40B4-BE49-F238E27FC236}">
              <a16:creationId xmlns:a16="http://schemas.microsoft.com/office/drawing/2014/main" id="{688738B1-7E6C-44D6-989E-12FAC8F24653}"/>
            </a:ext>
          </a:extLst>
        </xdr:cNvPr>
        <xdr:cNvSpPr>
          <a:spLocks noChangeShapeType="1"/>
        </xdr:cNvSpPr>
      </xdr:nvSpPr>
      <xdr:spPr bwMode="auto">
        <a:xfrm flipV="1">
          <a:off x="11730990" y="2274570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243771</xdr:colOff>
      <xdr:row>11</xdr:row>
      <xdr:rowOff>49389</xdr:rowOff>
    </xdr:from>
    <xdr:to>
      <xdr:col>18</xdr:col>
      <xdr:colOff>326571</xdr:colOff>
      <xdr:row>17</xdr:row>
      <xdr:rowOff>1</xdr:rowOff>
    </xdr:to>
    <xdr:grpSp>
      <xdr:nvGrpSpPr>
        <xdr:cNvPr id="317" name="Group 511">
          <a:extLst>
            <a:ext uri="{FF2B5EF4-FFF2-40B4-BE49-F238E27FC236}">
              <a16:creationId xmlns:a16="http://schemas.microsoft.com/office/drawing/2014/main" id="{EAFA4A1F-F7C7-49AD-A759-7A538D424129}"/>
            </a:ext>
          </a:extLst>
        </xdr:cNvPr>
        <xdr:cNvGrpSpPr>
          <a:grpSpLocks/>
        </xdr:cNvGrpSpPr>
      </xdr:nvGrpSpPr>
      <xdr:grpSpPr bwMode="auto">
        <a:xfrm>
          <a:off x="11904680" y="1912056"/>
          <a:ext cx="82800" cy="966612"/>
          <a:chOff x="1729" y="1692"/>
          <a:chExt cx="21" cy="146"/>
        </a:xfrm>
      </xdr:grpSpPr>
      <xdr:sp macro="" textlink="">
        <xdr:nvSpPr>
          <xdr:cNvPr id="318" name="Line 512">
            <a:extLst>
              <a:ext uri="{FF2B5EF4-FFF2-40B4-BE49-F238E27FC236}">
                <a16:creationId xmlns:a16="http://schemas.microsoft.com/office/drawing/2014/main" id="{E74317D2-EBC7-ED36-FDA7-EF8AE362C115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513">
            <a:extLst>
              <a:ext uri="{FF2B5EF4-FFF2-40B4-BE49-F238E27FC236}">
                <a16:creationId xmlns:a16="http://schemas.microsoft.com/office/drawing/2014/main" id="{6AB40B4F-0C51-5570-A5CA-94BD8CD974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0" name="Line 514">
            <a:extLst>
              <a:ext uri="{FF2B5EF4-FFF2-40B4-BE49-F238E27FC236}">
                <a16:creationId xmlns:a16="http://schemas.microsoft.com/office/drawing/2014/main" id="{5AC08D07-F300-E0FB-596A-BAF449EA2E7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1" name="Line 515">
            <a:extLst>
              <a:ext uri="{FF2B5EF4-FFF2-40B4-BE49-F238E27FC236}">
                <a16:creationId xmlns:a16="http://schemas.microsoft.com/office/drawing/2014/main" id="{27D69E43-78CA-DB5A-74E3-4CD9A71AD06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2" name="Line 516">
            <a:extLst>
              <a:ext uri="{FF2B5EF4-FFF2-40B4-BE49-F238E27FC236}">
                <a16:creationId xmlns:a16="http://schemas.microsoft.com/office/drawing/2014/main" id="{CE9F3122-AEB3-FE64-2F90-FE21FBDBF8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3" name="Line 517">
            <a:extLst>
              <a:ext uri="{FF2B5EF4-FFF2-40B4-BE49-F238E27FC236}">
                <a16:creationId xmlns:a16="http://schemas.microsoft.com/office/drawing/2014/main" id="{91A6BD7C-4F99-7307-46D7-93E83234BCD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4" name="Line 518">
            <a:extLst>
              <a:ext uri="{FF2B5EF4-FFF2-40B4-BE49-F238E27FC236}">
                <a16:creationId xmlns:a16="http://schemas.microsoft.com/office/drawing/2014/main" id="{12AF17C4-CB3F-14C7-61ED-B97957AAA8B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" name="Line 519">
            <a:extLst>
              <a:ext uri="{FF2B5EF4-FFF2-40B4-BE49-F238E27FC236}">
                <a16:creationId xmlns:a16="http://schemas.microsoft.com/office/drawing/2014/main" id="{80201548-92A9-9E5A-FCF6-5A519CFEAC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Line 520">
            <a:extLst>
              <a:ext uri="{FF2B5EF4-FFF2-40B4-BE49-F238E27FC236}">
                <a16:creationId xmlns:a16="http://schemas.microsoft.com/office/drawing/2014/main" id="{3D97F6CE-8CAB-62F0-74B3-DDF9D10BB9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Line 521">
            <a:extLst>
              <a:ext uri="{FF2B5EF4-FFF2-40B4-BE49-F238E27FC236}">
                <a16:creationId xmlns:a16="http://schemas.microsoft.com/office/drawing/2014/main" id="{4225C4E8-43BD-9686-53A7-F68817756F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8" name="Line 522">
            <a:extLst>
              <a:ext uri="{FF2B5EF4-FFF2-40B4-BE49-F238E27FC236}">
                <a16:creationId xmlns:a16="http://schemas.microsoft.com/office/drawing/2014/main" id="{BC2C584E-C93C-9C4A-209E-F099CC3D32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9" name="Line 523">
            <a:extLst>
              <a:ext uri="{FF2B5EF4-FFF2-40B4-BE49-F238E27FC236}">
                <a16:creationId xmlns:a16="http://schemas.microsoft.com/office/drawing/2014/main" id="{73BE9099-1722-9326-6D9E-295F9B970F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0" name="Line 524">
            <a:extLst>
              <a:ext uri="{FF2B5EF4-FFF2-40B4-BE49-F238E27FC236}">
                <a16:creationId xmlns:a16="http://schemas.microsoft.com/office/drawing/2014/main" id="{E8B2E171-31D9-E9FE-10D8-138E4A461F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1" name="Line 525">
            <a:extLst>
              <a:ext uri="{FF2B5EF4-FFF2-40B4-BE49-F238E27FC236}">
                <a16:creationId xmlns:a16="http://schemas.microsoft.com/office/drawing/2014/main" id="{CBA2C629-BF34-9E3F-827D-6AFDB964CE6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762000</xdr:colOff>
      <xdr:row>13</xdr:row>
      <xdr:rowOff>9525</xdr:rowOff>
    </xdr:from>
    <xdr:to>
      <xdr:col>18</xdr:col>
      <xdr:colOff>695325</xdr:colOff>
      <xdr:row>16</xdr:row>
      <xdr:rowOff>28575</xdr:rowOff>
    </xdr:to>
    <xdr:sp macro="" textlink="">
      <xdr:nvSpPr>
        <xdr:cNvPr id="332" name="Freeform 526">
          <a:extLst>
            <a:ext uri="{FF2B5EF4-FFF2-40B4-BE49-F238E27FC236}">
              <a16:creationId xmlns:a16="http://schemas.microsoft.com/office/drawing/2014/main" id="{795C2532-AF93-44D8-AFF6-BC3214D3A6AF}"/>
            </a:ext>
          </a:extLst>
        </xdr:cNvPr>
        <xdr:cNvSpPr>
          <a:spLocks/>
        </xdr:cNvSpPr>
      </xdr:nvSpPr>
      <xdr:spPr bwMode="auto">
        <a:xfrm>
          <a:off x="13030200" y="2188845"/>
          <a:ext cx="680085" cy="52197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13</xdr:row>
      <xdr:rowOff>2922</xdr:rowOff>
    </xdr:from>
    <xdr:to>
      <xdr:col>17</xdr:col>
      <xdr:colOff>674370</xdr:colOff>
      <xdr:row>13</xdr:row>
      <xdr:rowOff>2922</xdr:rowOff>
    </xdr:to>
    <xdr:sp macro="" textlink="">
      <xdr:nvSpPr>
        <xdr:cNvPr id="333" name="Line 527">
          <a:extLst>
            <a:ext uri="{FF2B5EF4-FFF2-40B4-BE49-F238E27FC236}">
              <a16:creationId xmlns:a16="http://schemas.microsoft.com/office/drawing/2014/main" id="{D66FF1EE-E916-46C5-9B59-D80CB667A4AE}"/>
            </a:ext>
          </a:extLst>
        </xdr:cNvPr>
        <xdr:cNvSpPr>
          <a:spLocks noChangeShapeType="1"/>
        </xdr:cNvSpPr>
      </xdr:nvSpPr>
      <xdr:spPr bwMode="auto">
        <a:xfrm>
          <a:off x="11163451" y="2204255"/>
          <a:ext cx="493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11</xdr:row>
      <xdr:rowOff>19050</xdr:rowOff>
    </xdr:from>
    <xdr:to>
      <xdr:col>17</xdr:col>
      <xdr:colOff>762000</xdr:colOff>
      <xdr:row>13</xdr:row>
      <xdr:rowOff>0</xdr:rowOff>
    </xdr:to>
    <xdr:sp macro="" textlink="">
      <xdr:nvSpPr>
        <xdr:cNvPr id="334" name="Line 528">
          <a:extLst>
            <a:ext uri="{FF2B5EF4-FFF2-40B4-BE49-F238E27FC236}">
              <a16:creationId xmlns:a16="http://schemas.microsoft.com/office/drawing/2014/main" id="{C06B8B1B-82BD-484E-AD36-E732A5348F15}"/>
            </a:ext>
          </a:extLst>
        </xdr:cNvPr>
        <xdr:cNvSpPr>
          <a:spLocks noChangeShapeType="1"/>
        </xdr:cNvSpPr>
      </xdr:nvSpPr>
      <xdr:spPr bwMode="auto">
        <a:xfrm flipV="1">
          <a:off x="13030200" y="1863090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76200</xdr:colOff>
      <xdr:row>13</xdr:row>
      <xdr:rowOff>1460</xdr:rowOff>
    </xdr:from>
    <xdr:ext cx="117324" cy="571375"/>
    <xdr:sp macro="" textlink="">
      <xdr:nvSpPr>
        <xdr:cNvPr id="335" name="Text Box 531">
          <a:extLst>
            <a:ext uri="{FF2B5EF4-FFF2-40B4-BE49-F238E27FC236}">
              <a16:creationId xmlns:a16="http://schemas.microsoft.com/office/drawing/2014/main" id="{CDF7D9CC-96AC-4833-AF2F-8E90FD37ACFB}"/>
            </a:ext>
          </a:extLst>
        </xdr:cNvPr>
        <xdr:cNvSpPr txBox="1">
          <a:spLocks noChangeArrowheads="1"/>
        </xdr:cNvSpPr>
      </xdr:nvSpPr>
      <xdr:spPr bwMode="auto">
        <a:xfrm>
          <a:off x="11736010" y="2202793"/>
          <a:ext cx="117324" cy="57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58620</xdr:colOff>
      <xdr:row>10</xdr:row>
      <xdr:rowOff>157681</xdr:rowOff>
    </xdr:from>
    <xdr:to>
      <xdr:col>20</xdr:col>
      <xdr:colOff>58620</xdr:colOff>
      <xdr:row>12</xdr:row>
      <xdr:rowOff>138630</xdr:rowOff>
    </xdr:to>
    <xdr:sp macro="" textlink="">
      <xdr:nvSpPr>
        <xdr:cNvPr id="336" name="Line 537">
          <a:extLst>
            <a:ext uri="{FF2B5EF4-FFF2-40B4-BE49-F238E27FC236}">
              <a16:creationId xmlns:a16="http://schemas.microsoft.com/office/drawing/2014/main" id="{18EB59B0-109D-47C8-BFC9-AD6156D447AB}"/>
            </a:ext>
          </a:extLst>
        </xdr:cNvPr>
        <xdr:cNvSpPr>
          <a:spLocks noChangeShapeType="1"/>
        </xdr:cNvSpPr>
      </xdr:nvSpPr>
      <xdr:spPr bwMode="auto">
        <a:xfrm flipV="1">
          <a:off x="7663380" y="3175201"/>
          <a:ext cx="0" cy="316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669208</xdr:colOff>
      <xdr:row>21</xdr:row>
      <xdr:rowOff>86487</xdr:rowOff>
    </xdr:from>
    <xdr:to>
      <xdr:col>12</xdr:col>
      <xdr:colOff>107233</xdr:colOff>
      <xdr:row>22</xdr:row>
      <xdr:rowOff>31719</xdr:rowOff>
    </xdr:to>
    <xdr:sp macro="" textlink="">
      <xdr:nvSpPr>
        <xdr:cNvPr id="337" name="Freeform 540">
          <a:extLst>
            <a:ext uri="{FF2B5EF4-FFF2-40B4-BE49-F238E27FC236}">
              <a16:creationId xmlns:a16="http://schemas.microsoft.com/office/drawing/2014/main" id="{DE2A41C8-FE92-4F8C-A8E7-38ACADBC0EF6}"/>
            </a:ext>
          </a:extLst>
        </xdr:cNvPr>
        <xdr:cNvSpPr>
          <a:spLocks/>
        </xdr:cNvSpPr>
      </xdr:nvSpPr>
      <xdr:spPr bwMode="auto">
        <a:xfrm>
          <a:off x="8952148" y="3606927"/>
          <a:ext cx="116205" cy="112872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</xdr:colOff>
      <xdr:row>20</xdr:row>
      <xdr:rowOff>29337</xdr:rowOff>
    </xdr:from>
    <xdr:to>
      <xdr:col>12</xdr:col>
      <xdr:colOff>190500</xdr:colOff>
      <xdr:row>20</xdr:row>
      <xdr:rowOff>124587</xdr:rowOff>
    </xdr:to>
    <xdr:sp macro="" textlink="">
      <xdr:nvSpPr>
        <xdr:cNvPr id="338" name="Freeform 541">
          <a:extLst>
            <a:ext uri="{FF2B5EF4-FFF2-40B4-BE49-F238E27FC236}">
              <a16:creationId xmlns:a16="http://schemas.microsoft.com/office/drawing/2014/main" id="{D430F678-37D9-436A-B782-9FDEDAB9C964}"/>
            </a:ext>
          </a:extLst>
        </xdr:cNvPr>
        <xdr:cNvSpPr>
          <a:spLocks/>
        </xdr:cNvSpPr>
      </xdr:nvSpPr>
      <xdr:spPr bwMode="auto">
        <a:xfrm>
          <a:off x="8970645" y="3382137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609600</xdr:colOff>
      <xdr:row>21</xdr:row>
      <xdr:rowOff>104775</xdr:rowOff>
    </xdr:from>
    <xdr:to>
      <xdr:col>12</xdr:col>
      <xdr:colOff>19050</xdr:colOff>
      <xdr:row>24</xdr:row>
      <xdr:rowOff>169988</xdr:rowOff>
    </xdr:to>
    <xdr:sp macro="" textlink="">
      <xdr:nvSpPr>
        <xdr:cNvPr id="339" name="Freeform 545">
          <a:extLst>
            <a:ext uri="{FF2B5EF4-FFF2-40B4-BE49-F238E27FC236}">
              <a16:creationId xmlns:a16="http://schemas.microsoft.com/office/drawing/2014/main" id="{2879AA58-C2C5-4D0A-9C49-F5BECA2B625F}"/>
            </a:ext>
          </a:extLst>
        </xdr:cNvPr>
        <xdr:cNvSpPr>
          <a:spLocks/>
        </xdr:cNvSpPr>
      </xdr:nvSpPr>
      <xdr:spPr bwMode="auto">
        <a:xfrm>
          <a:off x="8892540" y="3625215"/>
          <a:ext cx="87630" cy="568133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143139</xdr:colOff>
      <xdr:row>21</xdr:row>
      <xdr:rowOff>114030</xdr:rowOff>
    </xdr:from>
    <xdr:to>
      <xdr:col>11</xdr:col>
      <xdr:colOff>505089</xdr:colOff>
      <xdr:row>22</xdr:row>
      <xdr:rowOff>114029</xdr:rowOff>
    </xdr:to>
    <xdr:sp macro="" textlink="">
      <xdr:nvSpPr>
        <xdr:cNvPr id="340" name="Text Box 550">
          <a:extLst>
            <a:ext uri="{FF2B5EF4-FFF2-40B4-BE49-F238E27FC236}">
              <a16:creationId xmlns:a16="http://schemas.microsoft.com/office/drawing/2014/main" id="{552F5E39-56E7-4E66-873F-4F2B551C2DC0}"/>
            </a:ext>
          </a:extLst>
        </xdr:cNvPr>
        <xdr:cNvSpPr txBox="1">
          <a:spLocks noChangeArrowheads="1"/>
        </xdr:cNvSpPr>
      </xdr:nvSpPr>
      <xdr:spPr bwMode="auto">
        <a:xfrm>
          <a:off x="8426079" y="3634470"/>
          <a:ext cx="36195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11580</xdr:colOff>
      <xdr:row>22</xdr:row>
      <xdr:rowOff>14940</xdr:rowOff>
    </xdr:from>
    <xdr:to>
      <xdr:col>14</xdr:col>
      <xdr:colOff>8404</xdr:colOff>
      <xdr:row>23</xdr:row>
      <xdr:rowOff>14940</xdr:rowOff>
    </xdr:to>
    <xdr:sp macro="" textlink="">
      <xdr:nvSpPr>
        <xdr:cNvPr id="341" name="Freeform 551">
          <a:extLst>
            <a:ext uri="{FF2B5EF4-FFF2-40B4-BE49-F238E27FC236}">
              <a16:creationId xmlns:a16="http://schemas.microsoft.com/office/drawing/2014/main" id="{29AAB185-44B1-45D6-8265-B50F2BCD78DC}"/>
            </a:ext>
          </a:extLst>
        </xdr:cNvPr>
        <xdr:cNvSpPr>
          <a:spLocks/>
        </xdr:cNvSpPr>
      </xdr:nvSpPr>
      <xdr:spPr bwMode="auto">
        <a:xfrm flipH="1">
          <a:off x="9650880" y="3703020"/>
          <a:ext cx="675004" cy="16764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28577</xdr:colOff>
      <xdr:row>22</xdr:row>
      <xdr:rowOff>70377</xdr:rowOff>
    </xdr:from>
    <xdr:ext cx="788375" cy="300595"/>
    <xdr:sp macro="" textlink="">
      <xdr:nvSpPr>
        <xdr:cNvPr id="342" name="Text Box 553">
          <a:extLst>
            <a:ext uri="{FF2B5EF4-FFF2-40B4-BE49-F238E27FC236}">
              <a16:creationId xmlns:a16="http://schemas.microsoft.com/office/drawing/2014/main" id="{A2ABB505-56D7-46CF-BC2D-0FF681D23A93}"/>
            </a:ext>
          </a:extLst>
        </xdr:cNvPr>
        <xdr:cNvSpPr txBox="1">
          <a:spLocks noChangeArrowheads="1"/>
        </xdr:cNvSpPr>
      </xdr:nvSpPr>
      <xdr:spPr bwMode="auto">
        <a:xfrm>
          <a:off x="9667877" y="3758457"/>
          <a:ext cx="788375" cy="3005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60480</xdr:colOff>
      <xdr:row>21</xdr:row>
      <xdr:rowOff>38100</xdr:rowOff>
    </xdr:from>
    <xdr:to>
      <xdr:col>18</xdr:col>
      <xdr:colOff>508155</xdr:colOff>
      <xdr:row>24</xdr:row>
      <xdr:rowOff>0</xdr:rowOff>
    </xdr:to>
    <xdr:sp macro="" textlink="">
      <xdr:nvSpPr>
        <xdr:cNvPr id="343" name="Freeform 562">
          <a:extLst>
            <a:ext uri="{FF2B5EF4-FFF2-40B4-BE49-F238E27FC236}">
              <a16:creationId xmlns:a16="http://schemas.microsoft.com/office/drawing/2014/main" id="{01FD4E5C-EF29-4E3A-AC46-1FA5F36B976C}"/>
            </a:ext>
          </a:extLst>
        </xdr:cNvPr>
        <xdr:cNvSpPr>
          <a:spLocks/>
        </xdr:cNvSpPr>
      </xdr:nvSpPr>
      <xdr:spPr bwMode="auto">
        <a:xfrm flipH="1">
          <a:off x="11720290" y="3594100"/>
          <a:ext cx="447675" cy="46990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48380</xdr:colOff>
      <xdr:row>17</xdr:row>
      <xdr:rowOff>116919</xdr:rowOff>
    </xdr:from>
    <xdr:to>
      <xdr:col>18</xdr:col>
      <xdr:colOff>56444</xdr:colOff>
      <xdr:row>20</xdr:row>
      <xdr:rowOff>161923</xdr:rowOff>
    </xdr:to>
    <xdr:sp macro="" textlink="">
      <xdr:nvSpPr>
        <xdr:cNvPr id="344" name="Line 564">
          <a:extLst>
            <a:ext uri="{FF2B5EF4-FFF2-40B4-BE49-F238E27FC236}">
              <a16:creationId xmlns:a16="http://schemas.microsoft.com/office/drawing/2014/main" id="{9E54B0A5-7B26-4128-A3DC-D397A38BF2CB}"/>
            </a:ext>
          </a:extLst>
        </xdr:cNvPr>
        <xdr:cNvSpPr>
          <a:spLocks noChangeShapeType="1"/>
        </xdr:cNvSpPr>
      </xdr:nvSpPr>
      <xdr:spPr bwMode="auto">
        <a:xfrm flipH="1" flipV="1">
          <a:off x="11708190" y="2995586"/>
          <a:ext cx="8064" cy="553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101110</xdr:colOff>
      <xdr:row>29</xdr:row>
      <xdr:rowOff>26377</xdr:rowOff>
    </xdr:from>
    <xdr:to>
      <xdr:col>11</xdr:col>
      <xdr:colOff>615460</xdr:colOff>
      <xdr:row>32</xdr:row>
      <xdr:rowOff>26377</xdr:rowOff>
    </xdr:to>
    <xdr:sp macro="" textlink="">
      <xdr:nvSpPr>
        <xdr:cNvPr id="345" name="Freeform 568">
          <a:extLst>
            <a:ext uri="{FF2B5EF4-FFF2-40B4-BE49-F238E27FC236}">
              <a16:creationId xmlns:a16="http://schemas.microsoft.com/office/drawing/2014/main" id="{74C07E6A-9708-4191-AAC6-66B38A996C9D}"/>
            </a:ext>
          </a:extLst>
        </xdr:cNvPr>
        <xdr:cNvSpPr>
          <a:spLocks/>
        </xdr:cNvSpPr>
      </xdr:nvSpPr>
      <xdr:spPr bwMode="auto">
        <a:xfrm flipH="1">
          <a:off x="8384050" y="4887937"/>
          <a:ext cx="514350" cy="50292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670412</xdr:colOff>
      <xdr:row>28</xdr:row>
      <xdr:rowOff>59035</xdr:rowOff>
    </xdr:from>
    <xdr:to>
      <xdr:col>12</xdr:col>
      <xdr:colOff>301135</xdr:colOff>
      <xdr:row>29</xdr:row>
      <xdr:rowOff>20935</xdr:rowOff>
    </xdr:to>
    <xdr:sp macro="" textlink="">
      <xdr:nvSpPr>
        <xdr:cNvPr id="346" name="Line 573">
          <a:extLst>
            <a:ext uri="{FF2B5EF4-FFF2-40B4-BE49-F238E27FC236}">
              <a16:creationId xmlns:a16="http://schemas.microsoft.com/office/drawing/2014/main" id="{3C9AB397-1D10-4525-AEFB-669EDEAA46B5}"/>
            </a:ext>
          </a:extLst>
        </xdr:cNvPr>
        <xdr:cNvSpPr>
          <a:spLocks noChangeShapeType="1"/>
        </xdr:cNvSpPr>
      </xdr:nvSpPr>
      <xdr:spPr bwMode="auto">
        <a:xfrm flipV="1">
          <a:off x="8953352" y="4752955"/>
          <a:ext cx="308903" cy="129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26</xdr:row>
      <xdr:rowOff>114300</xdr:rowOff>
    </xdr:from>
    <xdr:to>
      <xdr:col>14</xdr:col>
      <xdr:colOff>123825</xdr:colOff>
      <xdr:row>32</xdr:row>
      <xdr:rowOff>9525</xdr:rowOff>
    </xdr:to>
    <xdr:sp macro="" textlink="">
      <xdr:nvSpPr>
        <xdr:cNvPr id="347" name="Freeform 576">
          <a:extLst>
            <a:ext uri="{FF2B5EF4-FFF2-40B4-BE49-F238E27FC236}">
              <a16:creationId xmlns:a16="http://schemas.microsoft.com/office/drawing/2014/main" id="{32EEA547-3E3E-4F99-A125-E7E6A9182448}"/>
            </a:ext>
          </a:extLst>
        </xdr:cNvPr>
        <xdr:cNvSpPr>
          <a:spLocks/>
        </xdr:cNvSpPr>
      </xdr:nvSpPr>
      <xdr:spPr bwMode="auto">
        <a:xfrm>
          <a:off x="10319385" y="4472940"/>
          <a:ext cx="121920" cy="90106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</xdr:colOff>
      <xdr:row>27</xdr:row>
      <xdr:rowOff>161925</xdr:rowOff>
    </xdr:from>
    <xdr:to>
      <xdr:col>13</xdr:col>
      <xdr:colOff>695325</xdr:colOff>
      <xdr:row>28</xdr:row>
      <xdr:rowOff>152400</xdr:rowOff>
    </xdr:to>
    <xdr:sp macro="" textlink="">
      <xdr:nvSpPr>
        <xdr:cNvPr id="348" name="Line 577">
          <a:extLst>
            <a:ext uri="{FF2B5EF4-FFF2-40B4-BE49-F238E27FC236}">
              <a16:creationId xmlns:a16="http://schemas.microsoft.com/office/drawing/2014/main" id="{7BDCB97B-0E62-4D32-BB51-047BE7BA3CD6}"/>
            </a:ext>
          </a:extLst>
        </xdr:cNvPr>
        <xdr:cNvSpPr>
          <a:spLocks noChangeShapeType="1"/>
        </xdr:cNvSpPr>
      </xdr:nvSpPr>
      <xdr:spPr bwMode="auto">
        <a:xfrm flipH="1" flipV="1">
          <a:off x="9658350" y="4688205"/>
          <a:ext cx="661035" cy="1581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29</xdr:row>
      <xdr:rowOff>9525</xdr:rowOff>
    </xdr:from>
    <xdr:to>
      <xdr:col>14</xdr:col>
      <xdr:colOff>676275</xdr:colOff>
      <xdr:row>30</xdr:row>
      <xdr:rowOff>47625</xdr:rowOff>
    </xdr:to>
    <xdr:sp macro="" textlink="">
      <xdr:nvSpPr>
        <xdr:cNvPr id="349" name="Line 578">
          <a:extLst>
            <a:ext uri="{FF2B5EF4-FFF2-40B4-BE49-F238E27FC236}">
              <a16:creationId xmlns:a16="http://schemas.microsoft.com/office/drawing/2014/main" id="{24C8DEAF-2F89-4289-AD82-E4BE8D178C64}"/>
            </a:ext>
          </a:extLst>
        </xdr:cNvPr>
        <xdr:cNvSpPr>
          <a:spLocks noChangeShapeType="1"/>
        </xdr:cNvSpPr>
      </xdr:nvSpPr>
      <xdr:spPr bwMode="auto">
        <a:xfrm flipH="1" flipV="1">
          <a:off x="10317480" y="4871085"/>
          <a:ext cx="676275" cy="205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390262</xdr:colOff>
      <xdr:row>29</xdr:row>
      <xdr:rowOff>13229</xdr:rowOff>
    </xdr:from>
    <xdr:to>
      <xdr:col>13</xdr:col>
      <xdr:colOff>661460</xdr:colOff>
      <xdr:row>31</xdr:row>
      <xdr:rowOff>142214</xdr:rowOff>
    </xdr:to>
    <xdr:sp macro="" textlink="">
      <xdr:nvSpPr>
        <xdr:cNvPr id="350" name="Line 579">
          <a:extLst>
            <a:ext uri="{FF2B5EF4-FFF2-40B4-BE49-F238E27FC236}">
              <a16:creationId xmlns:a16="http://schemas.microsoft.com/office/drawing/2014/main" id="{FE5F8184-0FB4-4E21-9983-246DB456DBAE}"/>
            </a:ext>
          </a:extLst>
        </xdr:cNvPr>
        <xdr:cNvSpPr>
          <a:spLocks noChangeShapeType="1"/>
        </xdr:cNvSpPr>
      </xdr:nvSpPr>
      <xdr:spPr bwMode="auto">
        <a:xfrm flipV="1">
          <a:off x="10029562" y="4874789"/>
          <a:ext cx="271198" cy="464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351" name="Line 611">
          <a:extLst>
            <a:ext uri="{FF2B5EF4-FFF2-40B4-BE49-F238E27FC236}">
              <a16:creationId xmlns:a16="http://schemas.microsoft.com/office/drawing/2014/main" id="{93DD4CAB-06FA-487E-8877-B475BFF8C327}"/>
            </a:ext>
          </a:extLst>
        </xdr:cNvPr>
        <xdr:cNvSpPr>
          <a:spLocks noChangeShapeType="1"/>
        </xdr:cNvSpPr>
      </xdr:nvSpPr>
      <xdr:spPr bwMode="auto">
        <a:xfrm>
          <a:off x="7231380" y="35490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43179</xdr:colOff>
      <xdr:row>37</xdr:row>
      <xdr:rowOff>26745</xdr:rowOff>
    </xdr:from>
    <xdr:to>
      <xdr:col>12</xdr:col>
      <xdr:colOff>631152</xdr:colOff>
      <xdr:row>38</xdr:row>
      <xdr:rowOff>88514</xdr:rowOff>
    </xdr:to>
    <xdr:sp macro="" textlink="">
      <xdr:nvSpPr>
        <xdr:cNvPr id="352" name="Freeform 625">
          <a:extLst>
            <a:ext uri="{FF2B5EF4-FFF2-40B4-BE49-F238E27FC236}">
              <a16:creationId xmlns:a16="http://schemas.microsoft.com/office/drawing/2014/main" id="{BDF359EF-972A-4D4F-BB20-57C35F2EBF99}"/>
            </a:ext>
          </a:extLst>
        </xdr:cNvPr>
        <xdr:cNvSpPr>
          <a:spLocks/>
        </xdr:cNvSpPr>
      </xdr:nvSpPr>
      <xdr:spPr bwMode="auto">
        <a:xfrm>
          <a:off x="7640088" y="6292078"/>
          <a:ext cx="587973" cy="231103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38646</xdr:colOff>
      <xdr:row>35</xdr:row>
      <xdr:rowOff>38100</xdr:rowOff>
    </xdr:from>
    <xdr:to>
      <xdr:col>12</xdr:col>
      <xdr:colOff>38646</xdr:colOff>
      <xdr:row>40</xdr:row>
      <xdr:rowOff>38100</xdr:rowOff>
    </xdr:to>
    <xdr:sp macro="" textlink="">
      <xdr:nvSpPr>
        <xdr:cNvPr id="353" name="Line 626">
          <a:extLst>
            <a:ext uri="{FF2B5EF4-FFF2-40B4-BE49-F238E27FC236}">
              <a16:creationId xmlns:a16="http://schemas.microsoft.com/office/drawing/2014/main" id="{0E28092D-D968-479D-8503-5826E74E9A0B}"/>
            </a:ext>
          </a:extLst>
        </xdr:cNvPr>
        <xdr:cNvSpPr>
          <a:spLocks noChangeShapeType="1"/>
        </xdr:cNvSpPr>
      </xdr:nvSpPr>
      <xdr:spPr bwMode="auto">
        <a:xfrm flipV="1">
          <a:off x="7634137" y="5886784"/>
          <a:ext cx="0" cy="8355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667242</xdr:colOff>
      <xdr:row>37</xdr:row>
      <xdr:rowOff>92604</xdr:rowOff>
    </xdr:from>
    <xdr:to>
      <xdr:col>12</xdr:col>
      <xdr:colOff>87275</xdr:colOff>
      <xdr:row>38</xdr:row>
      <xdr:rowOff>156104</xdr:rowOff>
    </xdr:to>
    <xdr:sp macro="" textlink="">
      <xdr:nvSpPr>
        <xdr:cNvPr id="354" name="Oval 627">
          <a:extLst>
            <a:ext uri="{FF2B5EF4-FFF2-40B4-BE49-F238E27FC236}">
              <a16:creationId xmlns:a16="http://schemas.microsoft.com/office/drawing/2014/main" id="{DF693D41-CCF8-43F1-8A17-14C072740A8B}"/>
            </a:ext>
          </a:extLst>
        </xdr:cNvPr>
        <xdr:cNvSpPr>
          <a:spLocks noChangeArrowheads="1"/>
        </xdr:cNvSpPr>
      </xdr:nvSpPr>
      <xdr:spPr bwMode="auto">
        <a:xfrm>
          <a:off x="7585400" y="6275499"/>
          <a:ext cx="97366" cy="2306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142875</xdr:colOff>
      <xdr:row>38</xdr:row>
      <xdr:rowOff>0</xdr:rowOff>
    </xdr:from>
    <xdr:to>
      <xdr:col>12</xdr:col>
      <xdr:colOff>552450</xdr:colOff>
      <xdr:row>39</xdr:row>
      <xdr:rowOff>19050</xdr:rowOff>
    </xdr:to>
    <xdr:grpSp>
      <xdr:nvGrpSpPr>
        <xdr:cNvPr id="355" name="Group 629">
          <a:extLst>
            <a:ext uri="{FF2B5EF4-FFF2-40B4-BE49-F238E27FC236}">
              <a16:creationId xmlns:a16="http://schemas.microsoft.com/office/drawing/2014/main" id="{40661EBF-67F3-4DBD-B412-CF38FFB74E7F}"/>
            </a:ext>
          </a:extLst>
        </xdr:cNvPr>
        <xdr:cNvGrpSpPr>
          <a:grpSpLocks/>
        </xdr:cNvGrpSpPr>
      </xdr:nvGrpSpPr>
      <xdr:grpSpPr bwMode="auto">
        <a:xfrm>
          <a:off x="7739784" y="6434667"/>
          <a:ext cx="409575" cy="188383"/>
          <a:chOff x="1389" y="516"/>
          <a:chExt cx="43" cy="21"/>
        </a:xfrm>
      </xdr:grpSpPr>
      <xdr:sp macro="" textlink="">
        <xdr:nvSpPr>
          <xdr:cNvPr id="356" name="Freeform 630">
            <a:extLst>
              <a:ext uri="{FF2B5EF4-FFF2-40B4-BE49-F238E27FC236}">
                <a16:creationId xmlns:a16="http://schemas.microsoft.com/office/drawing/2014/main" id="{DF8768A3-BE40-87B0-909C-5B2A9C4632D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7" name="Freeform 631">
            <a:extLst>
              <a:ext uri="{FF2B5EF4-FFF2-40B4-BE49-F238E27FC236}">
                <a16:creationId xmlns:a16="http://schemas.microsoft.com/office/drawing/2014/main" id="{EFE31265-5400-23EE-DC9A-F59312A9FFD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23556</xdr:colOff>
      <xdr:row>30</xdr:row>
      <xdr:rowOff>28575</xdr:rowOff>
    </xdr:from>
    <xdr:to>
      <xdr:col>2</xdr:col>
      <xdr:colOff>52131</xdr:colOff>
      <xdr:row>32</xdr:row>
      <xdr:rowOff>38100</xdr:rowOff>
    </xdr:to>
    <xdr:sp macro="" textlink="">
      <xdr:nvSpPr>
        <xdr:cNvPr id="358" name="Freeform 633">
          <a:extLst>
            <a:ext uri="{FF2B5EF4-FFF2-40B4-BE49-F238E27FC236}">
              <a16:creationId xmlns:a16="http://schemas.microsoft.com/office/drawing/2014/main" id="{C32CAEE0-E785-4731-997C-F8E134F03A73}"/>
            </a:ext>
          </a:extLst>
        </xdr:cNvPr>
        <xdr:cNvSpPr>
          <a:spLocks/>
        </xdr:cNvSpPr>
      </xdr:nvSpPr>
      <xdr:spPr bwMode="auto">
        <a:xfrm>
          <a:off x="846516" y="5057775"/>
          <a:ext cx="28575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747957</xdr:colOff>
      <xdr:row>30</xdr:row>
      <xdr:rowOff>28575</xdr:rowOff>
    </xdr:from>
    <xdr:to>
      <xdr:col>2</xdr:col>
      <xdr:colOff>4506</xdr:colOff>
      <xdr:row>32</xdr:row>
      <xdr:rowOff>38100</xdr:rowOff>
    </xdr:to>
    <xdr:sp macro="" textlink="">
      <xdr:nvSpPr>
        <xdr:cNvPr id="359" name="Freeform 634">
          <a:extLst>
            <a:ext uri="{FF2B5EF4-FFF2-40B4-BE49-F238E27FC236}">
              <a16:creationId xmlns:a16="http://schemas.microsoft.com/office/drawing/2014/main" id="{D922510F-07BB-4809-86DE-58B10D3DCFF8}"/>
            </a:ext>
          </a:extLst>
        </xdr:cNvPr>
        <xdr:cNvSpPr>
          <a:spLocks/>
        </xdr:cNvSpPr>
      </xdr:nvSpPr>
      <xdr:spPr bwMode="auto">
        <a:xfrm>
          <a:off x="824157" y="5057775"/>
          <a:ext cx="3309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9887</xdr:colOff>
      <xdr:row>28</xdr:row>
      <xdr:rowOff>145372</xdr:rowOff>
    </xdr:from>
    <xdr:ext cx="528049" cy="134026"/>
    <xdr:sp macro="" textlink="">
      <xdr:nvSpPr>
        <xdr:cNvPr id="360" name="Text Box 637">
          <a:extLst>
            <a:ext uri="{FF2B5EF4-FFF2-40B4-BE49-F238E27FC236}">
              <a16:creationId xmlns:a16="http://schemas.microsoft.com/office/drawing/2014/main" id="{4D2D7079-DF5A-48CE-A7DB-197E244CDA1C}"/>
            </a:ext>
          </a:extLst>
        </xdr:cNvPr>
        <xdr:cNvSpPr txBox="1">
          <a:spLocks noChangeArrowheads="1"/>
        </xdr:cNvSpPr>
      </xdr:nvSpPr>
      <xdr:spPr bwMode="auto">
        <a:xfrm>
          <a:off x="154667" y="4839292"/>
          <a:ext cx="528049" cy="1340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15</xdr:col>
      <xdr:colOff>429491</xdr:colOff>
      <xdr:row>42</xdr:row>
      <xdr:rowOff>156729</xdr:rowOff>
    </xdr:from>
    <xdr:to>
      <xdr:col>15</xdr:col>
      <xdr:colOff>439615</xdr:colOff>
      <xdr:row>48</xdr:row>
      <xdr:rowOff>122115</xdr:rowOff>
    </xdr:to>
    <xdr:sp macro="" textlink="">
      <xdr:nvSpPr>
        <xdr:cNvPr id="361" name="Line 670">
          <a:extLst>
            <a:ext uri="{FF2B5EF4-FFF2-40B4-BE49-F238E27FC236}">
              <a16:creationId xmlns:a16="http://schemas.microsoft.com/office/drawing/2014/main" id="{E2270E03-15EA-4FA5-B70C-E6C1EFB88DBF}"/>
            </a:ext>
          </a:extLst>
        </xdr:cNvPr>
        <xdr:cNvSpPr>
          <a:spLocks noChangeShapeType="1"/>
        </xdr:cNvSpPr>
      </xdr:nvSpPr>
      <xdr:spPr bwMode="auto">
        <a:xfrm flipH="1" flipV="1">
          <a:off x="11425151" y="7197609"/>
          <a:ext cx="10124" cy="971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514350</xdr:colOff>
      <xdr:row>45</xdr:row>
      <xdr:rowOff>67658</xdr:rowOff>
    </xdr:from>
    <xdr:to>
      <xdr:col>17</xdr:col>
      <xdr:colOff>438</xdr:colOff>
      <xdr:row>45</xdr:row>
      <xdr:rowOff>67658</xdr:rowOff>
    </xdr:to>
    <xdr:sp macro="" textlink="">
      <xdr:nvSpPr>
        <xdr:cNvPr id="362" name="Line 671">
          <a:extLst>
            <a:ext uri="{FF2B5EF4-FFF2-40B4-BE49-F238E27FC236}">
              <a16:creationId xmlns:a16="http://schemas.microsoft.com/office/drawing/2014/main" id="{35C5918F-D0E9-4E4D-808D-B9D4D0A32ABE}"/>
            </a:ext>
          </a:extLst>
        </xdr:cNvPr>
        <xdr:cNvSpPr>
          <a:spLocks noChangeShapeType="1"/>
        </xdr:cNvSpPr>
      </xdr:nvSpPr>
      <xdr:spPr bwMode="auto">
        <a:xfrm>
          <a:off x="11510010" y="7611458"/>
          <a:ext cx="8424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571500</xdr:colOff>
      <xdr:row>44</xdr:row>
      <xdr:rowOff>130470</xdr:rowOff>
    </xdr:from>
    <xdr:to>
      <xdr:col>16</xdr:col>
      <xdr:colOff>638175</xdr:colOff>
      <xdr:row>46</xdr:row>
      <xdr:rowOff>5659</xdr:rowOff>
    </xdr:to>
    <xdr:grpSp>
      <xdr:nvGrpSpPr>
        <xdr:cNvPr id="363" name="Group 673">
          <a:extLst>
            <a:ext uri="{FF2B5EF4-FFF2-40B4-BE49-F238E27FC236}">
              <a16:creationId xmlns:a16="http://schemas.microsoft.com/office/drawing/2014/main" id="{C18147C6-FCA9-45B8-B868-E2D428D80000}"/>
            </a:ext>
          </a:extLst>
        </xdr:cNvPr>
        <xdr:cNvGrpSpPr>
          <a:grpSpLocks/>
        </xdr:cNvGrpSpPr>
      </xdr:nvGrpSpPr>
      <xdr:grpSpPr bwMode="auto">
        <a:xfrm>
          <a:off x="10200409" y="7581137"/>
          <a:ext cx="744008" cy="213855"/>
          <a:chOff x="1389" y="516"/>
          <a:chExt cx="43" cy="21"/>
        </a:xfrm>
      </xdr:grpSpPr>
      <xdr:sp macro="" textlink="">
        <xdr:nvSpPr>
          <xdr:cNvPr id="364" name="Freeform 674">
            <a:extLst>
              <a:ext uri="{FF2B5EF4-FFF2-40B4-BE49-F238E27FC236}">
                <a16:creationId xmlns:a16="http://schemas.microsoft.com/office/drawing/2014/main" id="{14FE7C4D-0409-EF6C-19E1-14BF8E3681F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5" name="Freeform 675">
            <a:extLst>
              <a:ext uri="{FF2B5EF4-FFF2-40B4-BE49-F238E27FC236}">
                <a16:creationId xmlns:a16="http://schemas.microsoft.com/office/drawing/2014/main" id="{FB5C155F-F7C1-5B9D-F54A-BD960230013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685800</xdr:colOff>
      <xdr:row>42</xdr:row>
      <xdr:rowOff>28575</xdr:rowOff>
    </xdr:from>
    <xdr:to>
      <xdr:col>15</xdr:col>
      <xdr:colOff>723900</xdr:colOff>
      <xdr:row>44</xdr:row>
      <xdr:rowOff>28575</xdr:rowOff>
    </xdr:to>
    <xdr:sp macro="" textlink="">
      <xdr:nvSpPr>
        <xdr:cNvPr id="366" name="Freeform 713">
          <a:extLst>
            <a:ext uri="{FF2B5EF4-FFF2-40B4-BE49-F238E27FC236}">
              <a16:creationId xmlns:a16="http://schemas.microsoft.com/office/drawing/2014/main" id="{1B9827FF-6E32-4685-92ED-2E23A5D9B7FF}"/>
            </a:ext>
          </a:extLst>
        </xdr:cNvPr>
        <xdr:cNvSpPr>
          <a:spLocks/>
        </xdr:cNvSpPr>
      </xdr:nvSpPr>
      <xdr:spPr bwMode="auto">
        <a:xfrm>
          <a:off x="11673840" y="7069455"/>
          <a:ext cx="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42</xdr:row>
      <xdr:rowOff>47625</xdr:rowOff>
    </xdr:from>
    <xdr:to>
      <xdr:col>16</xdr:col>
      <xdr:colOff>66675</xdr:colOff>
      <xdr:row>44</xdr:row>
      <xdr:rowOff>47625</xdr:rowOff>
    </xdr:to>
    <xdr:sp macro="" textlink="">
      <xdr:nvSpPr>
        <xdr:cNvPr id="367" name="Freeform 714">
          <a:extLst>
            <a:ext uri="{FF2B5EF4-FFF2-40B4-BE49-F238E27FC236}">
              <a16:creationId xmlns:a16="http://schemas.microsoft.com/office/drawing/2014/main" id="{8EA0DF61-A70F-4E8C-9E51-2DE182986854}"/>
            </a:ext>
          </a:extLst>
        </xdr:cNvPr>
        <xdr:cNvSpPr>
          <a:spLocks/>
        </xdr:cNvSpPr>
      </xdr:nvSpPr>
      <xdr:spPr bwMode="auto">
        <a:xfrm>
          <a:off x="11702415" y="7088505"/>
          <a:ext cx="3810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42</xdr:row>
      <xdr:rowOff>38100</xdr:rowOff>
    </xdr:from>
    <xdr:to>
      <xdr:col>16</xdr:col>
      <xdr:colOff>123825</xdr:colOff>
      <xdr:row>44</xdr:row>
      <xdr:rowOff>38100</xdr:rowOff>
    </xdr:to>
    <xdr:sp macro="" textlink="">
      <xdr:nvSpPr>
        <xdr:cNvPr id="368" name="Freeform 715">
          <a:extLst>
            <a:ext uri="{FF2B5EF4-FFF2-40B4-BE49-F238E27FC236}">
              <a16:creationId xmlns:a16="http://schemas.microsoft.com/office/drawing/2014/main" id="{562ED9A4-7AC1-4DBA-8E77-CBFF16036F62}"/>
            </a:ext>
          </a:extLst>
        </xdr:cNvPr>
        <xdr:cNvSpPr>
          <a:spLocks/>
        </xdr:cNvSpPr>
      </xdr:nvSpPr>
      <xdr:spPr bwMode="auto">
        <a:xfrm>
          <a:off x="11759565" y="7078980"/>
          <a:ext cx="38100" cy="33528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46</xdr:row>
      <xdr:rowOff>85725</xdr:rowOff>
    </xdr:from>
    <xdr:to>
      <xdr:col>16</xdr:col>
      <xdr:colOff>104775</xdr:colOff>
      <xdr:row>48</xdr:row>
      <xdr:rowOff>95250</xdr:rowOff>
    </xdr:to>
    <xdr:sp macro="" textlink="">
      <xdr:nvSpPr>
        <xdr:cNvPr id="369" name="Freeform 717">
          <a:extLst>
            <a:ext uri="{FF2B5EF4-FFF2-40B4-BE49-F238E27FC236}">
              <a16:creationId xmlns:a16="http://schemas.microsoft.com/office/drawing/2014/main" id="{FE33C753-8AE6-4D20-AF57-ED29E7B59BEB}"/>
            </a:ext>
          </a:extLst>
        </xdr:cNvPr>
        <xdr:cNvSpPr>
          <a:spLocks/>
        </xdr:cNvSpPr>
      </xdr:nvSpPr>
      <xdr:spPr bwMode="auto">
        <a:xfrm>
          <a:off x="11740515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46</xdr:row>
      <xdr:rowOff>85725</xdr:rowOff>
    </xdr:from>
    <xdr:to>
      <xdr:col>16</xdr:col>
      <xdr:colOff>161925</xdr:colOff>
      <xdr:row>48</xdr:row>
      <xdr:rowOff>95250</xdr:rowOff>
    </xdr:to>
    <xdr:sp macro="" textlink="">
      <xdr:nvSpPr>
        <xdr:cNvPr id="370" name="Freeform 719">
          <a:extLst>
            <a:ext uri="{FF2B5EF4-FFF2-40B4-BE49-F238E27FC236}">
              <a16:creationId xmlns:a16="http://schemas.microsoft.com/office/drawing/2014/main" id="{97842A15-71CC-4700-AE25-9DCAA98BF347}"/>
            </a:ext>
          </a:extLst>
        </xdr:cNvPr>
        <xdr:cNvSpPr>
          <a:spLocks/>
        </xdr:cNvSpPr>
      </xdr:nvSpPr>
      <xdr:spPr bwMode="auto">
        <a:xfrm>
          <a:off x="11797665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533400</xdr:colOff>
      <xdr:row>46</xdr:row>
      <xdr:rowOff>104775</xdr:rowOff>
    </xdr:from>
    <xdr:to>
      <xdr:col>16</xdr:col>
      <xdr:colOff>571500</xdr:colOff>
      <xdr:row>48</xdr:row>
      <xdr:rowOff>114300</xdr:rowOff>
    </xdr:to>
    <xdr:sp macro="" textlink="">
      <xdr:nvSpPr>
        <xdr:cNvPr id="371" name="Freeform 720">
          <a:extLst>
            <a:ext uri="{FF2B5EF4-FFF2-40B4-BE49-F238E27FC236}">
              <a16:creationId xmlns:a16="http://schemas.microsoft.com/office/drawing/2014/main" id="{839D77E4-663F-4D00-A83A-1FD2D8E46CAD}"/>
            </a:ext>
          </a:extLst>
        </xdr:cNvPr>
        <xdr:cNvSpPr>
          <a:spLocks/>
        </xdr:cNvSpPr>
      </xdr:nvSpPr>
      <xdr:spPr bwMode="auto">
        <a:xfrm>
          <a:off x="12207240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466725</xdr:colOff>
      <xdr:row>46</xdr:row>
      <xdr:rowOff>95250</xdr:rowOff>
    </xdr:from>
    <xdr:to>
      <xdr:col>16</xdr:col>
      <xdr:colOff>504825</xdr:colOff>
      <xdr:row>48</xdr:row>
      <xdr:rowOff>104775</xdr:rowOff>
    </xdr:to>
    <xdr:sp macro="" textlink="">
      <xdr:nvSpPr>
        <xdr:cNvPr id="372" name="Freeform 721">
          <a:extLst>
            <a:ext uri="{FF2B5EF4-FFF2-40B4-BE49-F238E27FC236}">
              <a16:creationId xmlns:a16="http://schemas.microsoft.com/office/drawing/2014/main" id="{22D91C5D-9812-4D6B-A246-C08590E5AF4A}"/>
            </a:ext>
          </a:extLst>
        </xdr:cNvPr>
        <xdr:cNvSpPr>
          <a:spLocks/>
        </xdr:cNvSpPr>
      </xdr:nvSpPr>
      <xdr:spPr bwMode="auto">
        <a:xfrm>
          <a:off x="12140565" y="780669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46</xdr:row>
      <xdr:rowOff>76200</xdr:rowOff>
    </xdr:from>
    <xdr:to>
      <xdr:col>16</xdr:col>
      <xdr:colOff>209550</xdr:colOff>
      <xdr:row>48</xdr:row>
      <xdr:rowOff>85725</xdr:rowOff>
    </xdr:to>
    <xdr:sp macro="" textlink="">
      <xdr:nvSpPr>
        <xdr:cNvPr id="373" name="Freeform 722">
          <a:extLst>
            <a:ext uri="{FF2B5EF4-FFF2-40B4-BE49-F238E27FC236}">
              <a16:creationId xmlns:a16="http://schemas.microsoft.com/office/drawing/2014/main" id="{02709283-A824-42FB-B3AD-72D7FE7FB212}"/>
            </a:ext>
          </a:extLst>
        </xdr:cNvPr>
        <xdr:cNvSpPr>
          <a:spLocks/>
        </xdr:cNvSpPr>
      </xdr:nvSpPr>
      <xdr:spPr bwMode="auto">
        <a:xfrm>
          <a:off x="11845290" y="7787640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46</xdr:row>
      <xdr:rowOff>85725</xdr:rowOff>
    </xdr:from>
    <xdr:to>
      <xdr:col>16</xdr:col>
      <xdr:colOff>266700</xdr:colOff>
      <xdr:row>48</xdr:row>
      <xdr:rowOff>95250</xdr:rowOff>
    </xdr:to>
    <xdr:sp macro="" textlink="">
      <xdr:nvSpPr>
        <xdr:cNvPr id="374" name="Freeform 723">
          <a:extLst>
            <a:ext uri="{FF2B5EF4-FFF2-40B4-BE49-F238E27FC236}">
              <a16:creationId xmlns:a16="http://schemas.microsoft.com/office/drawing/2014/main" id="{7B349D78-8714-4AC1-B54F-CFB66D0131E9}"/>
            </a:ext>
          </a:extLst>
        </xdr:cNvPr>
        <xdr:cNvSpPr>
          <a:spLocks/>
        </xdr:cNvSpPr>
      </xdr:nvSpPr>
      <xdr:spPr bwMode="auto">
        <a:xfrm>
          <a:off x="11902440" y="779716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555625</xdr:colOff>
      <xdr:row>47</xdr:row>
      <xdr:rowOff>52004</xdr:rowOff>
    </xdr:from>
    <xdr:ext cx="473513" cy="106746"/>
    <xdr:sp macro="" textlink="">
      <xdr:nvSpPr>
        <xdr:cNvPr id="375" name="Text Box 724">
          <a:extLst>
            <a:ext uri="{FF2B5EF4-FFF2-40B4-BE49-F238E27FC236}">
              <a16:creationId xmlns:a16="http://schemas.microsoft.com/office/drawing/2014/main" id="{26226AAF-ABE1-406A-9D89-5AD701B96DD6}"/>
            </a:ext>
          </a:extLst>
        </xdr:cNvPr>
        <xdr:cNvSpPr txBox="1">
          <a:spLocks noChangeArrowheads="1"/>
        </xdr:cNvSpPr>
      </xdr:nvSpPr>
      <xdr:spPr bwMode="auto">
        <a:xfrm>
          <a:off x="11551285" y="7931084"/>
          <a:ext cx="473513" cy="106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376" name="Line 725">
          <a:extLst>
            <a:ext uri="{FF2B5EF4-FFF2-40B4-BE49-F238E27FC236}">
              <a16:creationId xmlns:a16="http://schemas.microsoft.com/office/drawing/2014/main" id="{AA1F00CE-F20D-4874-BA81-EFC9C9D6B0A3}"/>
            </a:ext>
          </a:extLst>
        </xdr:cNvPr>
        <xdr:cNvSpPr>
          <a:spLocks noChangeShapeType="1"/>
        </xdr:cNvSpPr>
      </xdr:nvSpPr>
      <xdr:spPr bwMode="auto">
        <a:xfrm flipH="1" flipV="1">
          <a:off x="3655460" y="796712"/>
          <a:ext cx="346547" cy="2111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377" name="Freeform 726">
          <a:extLst>
            <a:ext uri="{FF2B5EF4-FFF2-40B4-BE49-F238E27FC236}">
              <a16:creationId xmlns:a16="http://schemas.microsoft.com/office/drawing/2014/main" id="{2C9408F9-165B-446E-BB54-4B7B1196FEA5}"/>
            </a:ext>
          </a:extLst>
        </xdr:cNvPr>
        <xdr:cNvSpPr>
          <a:spLocks/>
        </xdr:cNvSpPr>
      </xdr:nvSpPr>
      <xdr:spPr bwMode="auto">
        <a:xfrm>
          <a:off x="11911965" y="730377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38100</xdr:rowOff>
    </xdr:from>
    <xdr:to>
      <xdr:col>16</xdr:col>
      <xdr:colOff>323850</xdr:colOff>
      <xdr:row>44</xdr:row>
      <xdr:rowOff>85725</xdr:rowOff>
    </xdr:to>
    <xdr:sp macro="" textlink="">
      <xdr:nvSpPr>
        <xdr:cNvPr id="378" name="Freeform 727">
          <a:extLst>
            <a:ext uri="{FF2B5EF4-FFF2-40B4-BE49-F238E27FC236}">
              <a16:creationId xmlns:a16="http://schemas.microsoft.com/office/drawing/2014/main" id="{2D7D3521-F797-4959-9FCD-849AB300BA34}"/>
            </a:ext>
          </a:extLst>
        </xdr:cNvPr>
        <xdr:cNvSpPr>
          <a:spLocks/>
        </xdr:cNvSpPr>
      </xdr:nvSpPr>
      <xdr:spPr bwMode="auto">
        <a:xfrm>
          <a:off x="11911965" y="724662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44</xdr:row>
      <xdr:rowOff>28575</xdr:rowOff>
    </xdr:from>
    <xdr:to>
      <xdr:col>16</xdr:col>
      <xdr:colOff>342900</xdr:colOff>
      <xdr:row>45</xdr:row>
      <xdr:rowOff>95250</xdr:rowOff>
    </xdr:to>
    <xdr:sp macro="" textlink="">
      <xdr:nvSpPr>
        <xdr:cNvPr id="379" name="Freeform 728">
          <a:extLst>
            <a:ext uri="{FF2B5EF4-FFF2-40B4-BE49-F238E27FC236}">
              <a16:creationId xmlns:a16="http://schemas.microsoft.com/office/drawing/2014/main" id="{C445AC8C-C88D-4744-9308-15C944678C17}"/>
            </a:ext>
          </a:extLst>
        </xdr:cNvPr>
        <xdr:cNvSpPr>
          <a:spLocks/>
        </xdr:cNvSpPr>
      </xdr:nvSpPr>
      <xdr:spPr bwMode="auto">
        <a:xfrm>
          <a:off x="11969115" y="740473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42</xdr:row>
      <xdr:rowOff>161925</xdr:rowOff>
    </xdr:from>
    <xdr:to>
      <xdr:col>16</xdr:col>
      <xdr:colOff>266700</xdr:colOff>
      <xdr:row>44</xdr:row>
      <xdr:rowOff>57150</xdr:rowOff>
    </xdr:to>
    <xdr:sp macro="" textlink="">
      <xdr:nvSpPr>
        <xdr:cNvPr id="380" name="Freeform 729">
          <a:extLst>
            <a:ext uri="{FF2B5EF4-FFF2-40B4-BE49-F238E27FC236}">
              <a16:creationId xmlns:a16="http://schemas.microsoft.com/office/drawing/2014/main" id="{32BE6A32-97B4-4B71-BCF7-73521675B6DD}"/>
            </a:ext>
          </a:extLst>
        </xdr:cNvPr>
        <xdr:cNvSpPr>
          <a:spLocks/>
        </xdr:cNvSpPr>
      </xdr:nvSpPr>
      <xdr:spPr bwMode="auto">
        <a:xfrm>
          <a:off x="11864340" y="7202805"/>
          <a:ext cx="76200" cy="23050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40</xdr:row>
      <xdr:rowOff>152400</xdr:rowOff>
    </xdr:to>
    <xdr:sp macro="" textlink="">
      <xdr:nvSpPr>
        <xdr:cNvPr id="381" name="Freeform 730">
          <a:extLst>
            <a:ext uri="{FF2B5EF4-FFF2-40B4-BE49-F238E27FC236}">
              <a16:creationId xmlns:a16="http://schemas.microsoft.com/office/drawing/2014/main" id="{A338F7D8-15EE-46C3-B5CD-40AE16417BE1}"/>
            </a:ext>
          </a:extLst>
        </xdr:cNvPr>
        <xdr:cNvSpPr>
          <a:spLocks/>
        </xdr:cNvSpPr>
      </xdr:nvSpPr>
      <xdr:spPr bwMode="auto">
        <a:xfrm>
          <a:off x="13708380" y="6494145"/>
          <a:ext cx="0" cy="36385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382" name="Freeform 732">
          <a:extLst>
            <a:ext uri="{FF2B5EF4-FFF2-40B4-BE49-F238E27FC236}">
              <a16:creationId xmlns:a16="http://schemas.microsoft.com/office/drawing/2014/main" id="{E1B6B9E4-9381-416A-9BD7-567E74D73774}"/>
            </a:ext>
          </a:extLst>
        </xdr:cNvPr>
        <xdr:cNvSpPr>
          <a:spLocks/>
        </xdr:cNvSpPr>
      </xdr:nvSpPr>
      <xdr:spPr bwMode="auto">
        <a:xfrm>
          <a:off x="11873865" y="734187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228600</xdr:colOff>
      <xdr:row>43</xdr:row>
      <xdr:rowOff>28575</xdr:rowOff>
    </xdr:from>
    <xdr:to>
      <xdr:col>16</xdr:col>
      <xdr:colOff>314325</xdr:colOff>
      <xdr:row>44</xdr:row>
      <xdr:rowOff>76200</xdr:rowOff>
    </xdr:to>
    <xdr:sp macro="" textlink="">
      <xdr:nvSpPr>
        <xdr:cNvPr id="383" name="Freeform 733">
          <a:extLst>
            <a:ext uri="{FF2B5EF4-FFF2-40B4-BE49-F238E27FC236}">
              <a16:creationId xmlns:a16="http://schemas.microsoft.com/office/drawing/2014/main" id="{48E3DBD0-637F-4B4F-B028-59C004E5A3A1}"/>
            </a:ext>
          </a:extLst>
        </xdr:cNvPr>
        <xdr:cNvSpPr>
          <a:spLocks/>
        </xdr:cNvSpPr>
      </xdr:nvSpPr>
      <xdr:spPr bwMode="auto">
        <a:xfrm>
          <a:off x="11902440" y="7237095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266700</xdr:colOff>
      <xdr:row>43</xdr:row>
      <xdr:rowOff>9525</xdr:rowOff>
    </xdr:from>
    <xdr:to>
      <xdr:col>16</xdr:col>
      <xdr:colOff>352425</xdr:colOff>
      <xdr:row>44</xdr:row>
      <xdr:rowOff>57150</xdr:rowOff>
    </xdr:to>
    <xdr:sp macro="" textlink="">
      <xdr:nvSpPr>
        <xdr:cNvPr id="384" name="Freeform 734">
          <a:extLst>
            <a:ext uri="{FF2B5EF4-FFF2-40B4-BE49-F238E27FC236}">
              <a16:creationId xmlns:a16="http://schemas.microsoft.com/office/drawing/2014/main" id="{ECE05BEA-B452-4979-B93A-11DAE784F392}"/>
            </a:ext>
          </a:extLst>
        </xdr:cNvPr>
        <xdr:cNvSpPr>
          <a:spLocks/>
        </xdr:cNvSpPr>
      </xdr:nvSpPr>
      <xdr:spPr bwMode="auto">
        <a:xfrm>
          <a:off x="11940540" y="7218045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352425</xdr:colOff>
      <xdr:row>46</xdr:row>
      <xdr:rowOff>104775</xdr:rowOff>
    </xdr:from>
    <xdr:to>
      <xdr:col>16</xdr:col>
      <xdr:colOff>390525</xdr:colOff>
      <xdr:row>48</xdr:row>
      <xdr:rowOff>114300</xdr:rowOff>
    </xdr:to>
    <xdr:sp macro="" textlink="">
      <xdr:nvSpPr>
        <xdr:cNvPr id="385" name="Freeform 735">
          <a:extLst>
            <a:ext uri="{FF2B5EF4-FFF2-40B4-BE49-F238E27FC236}">
              <a16:creationId xmlns:a16="http://schemas.microsoft.com/office/drawing/2014/main" id="{37314DB5-D554-487F-8C05-FD5D571FC0AA}"/>
            </a:ext>
          </a:extLst>
        </xdr:cNvPr>
        <xdr:cNvSpPr>
          <a:spLocks/>
        </xdr:cNvSpPr>
      </xdr:nvSpPr>
      <xdr:spPr bwMode="auto">
        <a:xfrm>
          <a:off x="12026265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419100</xdr:colOff>
      <xdr:row>46</xdr:row>
      <xdr:rowOff>104775</xdr:rowOff>
    </xdr:from>
    <xdr:to>
      <xdr:col>16</xdr:col>
      <xdr:colOff>457200</xdr:colOff>
      <xdr:row>48</xdr:row>
      <xdr:rowOff>114300</xdr:rowOff>
    </xdr:to>
    <xdr:sp macro="" textlink="">
      <xdr:nvSpPr>
        <xdr:cNvPr id="386" name="Freeform 736">
          <a:extLst>
            <a:ext uri="{FF2B5EF4-FFF2-40B4-BE49-F238E27FC236}">
              <a16:creationId xmlns:a16="http://schemas.microsoft.com/office/drawing/2014/main" id="{C6279619-732D-4E9B-BB65-7E5E8CD5B68F}"/>
            </a:ext>
          </a:extLst>
        </xdr:cNvPr>
        <xdr:cNvSpPr>
          <a:spLocks/>
        </xdr:cNvSpPr>
      </xdr:nvSpPr>
      <xdr:spPr bwMode="auto">
        <a:xfrm>
          <a:off x="12092940" y="7816215"/>
          <a:ext cx="38100" cy="34480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314325</xdr:colOff>
      <xdr:row>43</xdr:row>
      <xdr:rowOff>0</xdr:rowOff>
    </xdr:from>
    <xdr:to>
      <xdr:col>16</xdr:col>
      <xdr:colOff>400050</xdr:colOff>
      <xdr:row>44</xdr:row>
      <xdr:rowOff>28575</xdr:rowOff>
    </xdr:to>
    <xdr:sp macro="" textlink="">
      <xdr:nvSpPr>
        <xdr:cNvPr id="387" name="Freeform 737">
          <a:extLst>
            <a:ext uri="{FF2B5EF4-FFF2-40B4-BE49-F238E27FC236}">
              <a16:creationId xmlns:a16="http://schemas.microsoft.com/office/drawing/2014/main" id="{A9F8A069-CD0B-43E0-97D4-0DD2D20A816E}"/>
            </a:ext>
          </a:extLst>
        </xdr:cNvPr>
        <xdr:cNvSpPr>
          <a:spLocks/>
        </xdr:cNvSpPr>
      </xdr:nvSpPr>
      <xdr:spPr bwMode="auto">
        <a:xfrm>
          <a:off x="11988165" y="7208520"/>
          <a:ext cx="85725" cy="19621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400050</xdr:colOff>
      <xdr:row>42</xdr:row>
      <xdr:rowOff>161925</xdr:rowOff>
    </xdr:from>
    <xdr:to>
      <xdr:col>16</xdr:col>
      <xdr:colOff>495300</xdr:colOff>
      <xdr:row>44</xdr:row>
      <xdr:rowOff>47625</xdr:rowOff>
    </xdr:to>
    <xdr:sp macro="" textlink="">
      <xdr:nvSpPr>
        <xdr:cNvPr id="388" name="Freeform 738">
          <a:extLst>
            <a:ext uri="{FF2B5EF4-FFF2-40B4-BE49-F238E27FC236}">
              <a16:creationId xmlns:a16="http://schemas.microsoft.com/office/drawing/2014/main" id="{9F4F5235-A170-4966-A488-1AEC5815EFE0}"/>
            </a:ext>
          </a:extLst>
        </xdr:cNvPr>
        <xdr:cNvSpPr>
          <a:spLocks/>
        </xdr:cNvSpPr>
      </xdr:nvSpPr>
      <xdr:spPr bwMode="auto">
        <a:xfrm>
          <a:off x="12073890" y="7202805"/>
          <a:ext cx="95250" cy="22098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466725</xdr:colOff>
      <xdr:row>42</xdr:row>
      <xdr:rowOff>161925</xdr:rowOff>
    </xdr:from>
    <xdr:to>
      <xdr:col>16</xdr:col>
      <xdr:colOff>561975</xdr:colOff>
      <xdr:row>44</xdr:row>
      <xdr:rowOff>47625</xdr:rowOff>
    </xdr:to>
    <xdr:sp macro="" textlink="">
      <xdr:nvSpPr>
        <xdr:cNvPr id="389" name="Freeform 739">
          <a:extLst>
            <a:ext uri="{FF2B5EF4-FFF2-40B4-BE49-F238E27FC236}">
              <a16:creationId xmlns:a16="http://schemas.microsoft.com/office/drawing/2014/main" id="{B187FD7C-4772-45A3-AEC7-F725C29C6148}"/>
            </a:ext>
          </a:extLst>
        </xdr:cNvPr>
        <xdr:cNvSpPr>
          <a:spLocks/>
        </xdr:cNvSpPr>
      </xdr:nvSpPr>
      <xdr:spPr bwMode="auto">
        <a:xfrm>
          <a:off x="12140565" y="7202805"/>
          <a:ext cx="95250" cy="22098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390" name="Line 773">
          <a:extLst>
            <a:ext uri="{FF2B5EF4-FFF2-40B4-BE49-F238E27FC236}">
              <a16:creationId xmlns:a16="http://schemas.microsoft.com/office/drawing/2014/main" id="{61A3F262-68F6-4C07-B71D-350E95B51C66}"/>
            </a:ext>
          </a:extLst>
        </xdr:cNvPr>
        <xdr:cNvSpPr>
          <a:spLocks noChangeShapeType="1"/>
        </xdr:cNvSpPr>
      </xdr:nvSpPr>
      <xdr:spPr bwMode="auto">
        <a:xfrm flipV="1">
          <a:off x="1235202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391" name="Text Box 780">
          <a:extLst>
            <a:ext uri="{FF2B5EF4-FFF2-40B4-BE49-F238E27FC236}">
              <a16:creationId xmlns:a16="http://schemas.microsoft.com/office/drawing/2014/main" id="{89F84711-F31F-4997-8FE1-A0F9624A3FF0}"/>
            </a:ext>
          </a:extLst>
        </xdr:cNvPr>
        <xdr:cNvSpPr txBox="1">
          <a:spLocks noChangeArrowheads="1"/>
        </xdr:cNvSpPr>
      </xdr:nvSpPr>
      <xdr:spPr bwMode="auto">
        <a:xfrm>
          <a:off x="6419850" y="2145030"/>
          <a:ext cx="104775" cy="3257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392" name="Line 781">
          <a:extLst>
            <a:ext uri="{FF2B5EF4-FFF2-40B4-BE49-F238E27FC236}">
              <a16:creationId xmlns:a16="http://schemas.microsoft.com/office/drawing/2014/main" id="{4FD60D0B-7FBD-40A5-AE10-F3EDBCF9E042}"/>
            </a:ext>
          </a:extLst>
        </xdr:cNvPr>
        <xdr:cNvSpPr>
          <a:spLocks noChangeShapeType="1"/>
        </xdr:cNvSpPr>
      </xdr:nvSpPr>
      <xdr:spPr bwMode="auto">
        <a:xfrm flipV="1">
          <a:off x="6470651" y="1939291"/>
          <a:ext cx="0" cy="897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581025</xdr:colOff>
      <xdr:row>42</xdr:row>
      <xdr:rowOff>19050</xdr:rowOff>
    </xdr:from>
    <xdr:to>
      <xdr:col>16</xdr:col>
      <xdr:colOff>133350</xdr:colOff>
      <xdr:row>43</xdr:row>
      <xdr:rowOff>0</xdr:rowOff>
    </xdr:to>
    <xdr:sp macro="" textlink="">
      <xdr:nvSpPr>
        <xdr:cNvPr id="393" name="Text Box 783">
          <a:extLst>
            <a:ext uri="{FF2B5EF4-FFF2-40B4-BE49-F238E27FC236}">
              <a16:creationId xmlns:a16="http://schemas.microsoft.com/office/drawing/2014/main" id="{29A386C2-F8F7-4D2C-B797-A857D58A73C6}"/>
            </a:ext>
          </a:extLst>
        </xdr:cNvPr>
        <xdr:cNvSpPr txBox="1">
          <a:spLocks noChangeArrowheads="1"/>
        </xdr:cNvSpPr>
      </xdr:nvSpPr>
      <xdr:spPr bwMode="auto">
        <a:xfrm>
          <a:off x="11576685" y="7059930"/>
          <a:ext cx="230505" cy="148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123825</xdr:colOff>
      <xdr:row>43</xdr:row>
      <xdr:rowOff>19050</xdr:rowOff>
    </xdr:from>
    <xdr:to>
      <xdr:col>16</xdr:col>
      <xdr:colOff>209550</xdr:colOff>
      <xdr:row>44</xdr:row>
      <xdr:rowOff>66675</xdr:rowOff>
    </xdr:to>
    <xdr:sp macro="" textlink="">
      <xdr:nvSpPr>
        <xdr:cNvPr id="394" name="Freeform 784">
          <a:extLst>
            <a:ext uri="{FF2B5EF4-FFF2-40B4-BE49-F238E27FC236}">
              <a16:creationId xmlns:a16="http://schemas.microsoft.com/office/drawing/2014/main" id="{4E65B3CF-DBE2-40D9-8D81-AC5C34D06C74}"/>
            </a:ext>
          </a:extLst>
        </xdr:cNvPr>
        <xdr:cNvSpPr>
          <a:spLocks/>
        </xdr:cNvSpPr>
      </xdr:nvSpPr>
      <xdr:spPr bwMode="auto">
        <a:xfrm>
          <a:off x="11797665" y="722757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64507</xdr:colOff>
      <xdr:row>23</xdr:row>
      <xdr:rowOff>126747</xdr:rowOff>
    </xdr:from>
    <xdr:to>
      <xdr:col>14</xdr:col>
      <xdr:colOff>238124</xdr:colOff>
      <xdr:row>24</xdr:row>
      <xdr:rowOff>161269</xdr:rowOff>
    </xdr:to>
    <xdr:sp macro="" textlink="">
      <xdr:nvSpPr>
        <xdr:cNvPr id="395" name="Freeform 785">
          <a:extLst>
            <a:ext uri="{FF2B5EF4-FFF2-40B4-BE49-F238E27FC236}">
              <a16:creationId xmlns:a16="http://schemas.microsoft.com/office/drawing/2014/main" id="{100EAB0B-45C1-4FA8-8D6C-B0FD23062A01}"/>
            </a:ext>
          </a:extLst>
        </xdr:cNvPr>
        <xdr:cNvSpPr>
          <a:spLocks/>
        </xdr:cNvSpPr>
      </xdr:nvSpPr>
      <xdr:spPr bwMode="auto">
        <a:xfrm flipH="1">
          <a:off x="9014983" y="4021414"/>
          <a:ext cx="173617" cy="2038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22</xdr:row>
      <xdr:rowOff>104775</xdr:rowOff>
    </xdr:from>
    <xdr:to>
      <xdr:col>14</xdr:col>
      <xdr:colOff>238125</xdr:colOff>
      <xdr:row>24</xdr:row>
      <xdr:rowOff>66675</xdr:rowOff>
    </xdr:to>
    <xdr:sp macro="" textlink="">
      <xdr:nvSpPr>
        <xdr:cNvPr id="396" name="Line 786">
          <a:extLst>
            <a:ext uri="{FF2B5EF4-FFF2-40B4-BE49-F238E27FC236}">
              <a16:creationId xmlns:a16="http://schemas.microsoft.com/office/drawing/2014/main" id="{68FCBC44-254F-4C4F-810F-05BC4025D0D5}"/>
            </a:ext>
          </a:extLst>
        </xdr:cNvPr>
        <xdr:cNvSpPr>
          <a:spLocks noChangeShapeType="1"/>
        </xdr:cNvSpPr>
      </xdr:nvSpPr>
      <xdr:spPr bwMode="auto">
        <a:xfrm flipH="1" flipV="1">
          <a:off x="10555605" y="3792855"/>
          <a:ext cx="0" cy="29718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22</xdr:row>
      <xdr:rowOff>19050</xdr:rowOff>
    </xdr:from>
    <xdr:to>
      <xdr:col>14</xdr:col>
      <xdr:colOff>152400</xdr:colOff>
      <xdr:row>22</xdr:row>
      <xdr:rowOff>19050</xdr:rowOff>
    </xdr:to>
    <xdr:sp macro="" textlink="">
      <xdr:nvSpPr>
        <xdr:cNvPr id="397" name="Line 787">
          <a:extLst>
            <a:ext uri="{FF2B5EF4-FFF2-40B4-BE49-F238E27FC236}">
              <a16:creationId xmlns:a16="http://schemas.microsoft.com/office/drawing/2014/main" id="{360AB637-D34C-42C6-B5E2-4441BE83C992}"/>
            </a:ext>
          </a:extLst>
        </xdr:cNvPr>
        <xdr:cNvSpPr>
          <a:spLocks noChangeShapeType="1"/>
        </xdr:cNvSpPr>
      </xdr:nvSpPr>
      <xdr:spPr bwMode="auto">
        <a:xfrm flipH="1">
          <a:off x="10319385" y="3707130"/>
          <a:ext cx="15049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171450</xdr:colOff>
      <xdr:row>24</xdr:row>
      <xdr:rowOff>17940</xdr:rowOff>
    </xdr:from>
    <xdr:to>
      <xdr:col>14</xdr:col>
      <xdr:colOff>304800</xdr:colOff>
      <xdr:row>24</xdr:row>
      <xdr:rowOff>132240</xdr:rowOff>
    </xdr:to>
    <xdr:sp macro="" textlink="">
      <xdr:nvSpPr>
        <xdr:cNvPr id="398" name="AutoShape 788">
          <a:extLst>
            <a:ext uri="{FF2B5EF4-FFF2-40B4-BE49-F238E27FC236}">
              <a16:creationId xmlns:a16="http://schemas.microsoft.com/office/drawing/2014/main" id="{24FEF115-A72B-475D-8127-9B5AD8A15F27}"/>
            </a:ext>
          </a:extLst>
        </xdr:cNvPr>
        <xdr:cNvSpPr>
          <a:spLocks noChangeArrowheads="1"/>
        </xdr:cNvSpPr>
      </xdr:nvSpPr>
      <xdr:spPr bwMode="auto">
        <a:xfrm>
          <a:off x="9121926" y="408194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17288</xdr:colOff>
      <xdr:row>22</xdr:row>
      <xdr:rowOff>84670</xdr:rowOff>
    </xdr:from>
    <xdr:ext cx="429132" cy="274760"/>
    <xdr:sp macro="" textlink="">
      <xdr:nvSpPr>
        <xdr:cNvPr id="399" name="Text Box 792">
          <a:extLst>
            <a:ext uri="{FF2B5EF4-FFF2-40B4-BE49-F238E27FC236}">
              <a16:creationId xmlns:a16="http://schemas.microsoft.com/office/drawing/2014/main" id="{1E2632E7-6C3A-4765-9217-E915EC3A23B5}"/>
            </a:ext>
          </a:extLst>
        </xdr:cNvPr>
        <xdr:cNvSpPr txBox="1">
          <a:spLocks noChangeArrowheads="1"/>
        </xdr:cNvSpPr>
      </xdr:nvSpPr>
      <xdr:spPr bwMode="auto">
        <a:xfrm>
          <a:off x="163530" y="3810003"/>
          <a:ext cx="429132" cy="274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から下る</a:t>
          </a:r>
        </a:p>
      </xdr:txBody>
    </xdr:sp>
    <xdr:clientData/>
  </xdr:oneCellAnchor>
  <xdr:twoCellAnchor>
    <xdr:from>
      <xdr:col>10</xdr:col>
      <xdr:colOff>134939</xdr:colOff>
      <xdr:row>12</xdr:row>
      <xdr:rowOff>57150</xdr:rowOff>
    </xdr:from>
    <xdr:to>
      <xdr:col>10</xdr:col>
      <xdr:colOff>306389</xdr:colOff>
      <xdr:row>14</xdr:row>
      <xdr:rowOff>161925</xdr:rowOff>
    </xdr:to>
    <xdr:grpSp>
      <xdr:nvGrpSpPr>
        <xdr:cNvPr id="400" name="Group 795">
          <a:extLst>
            <a:ext uri="{FF2B5EF4-FFF2-40B4-BE49-F238E27FC236}">
              <a16:creationId xmlns:a16="http://schemas.microsoft.com/office/drawing/2014/main" id="{D4F0D311-5CCD-4D84-A21B-3E81D8D17947}"/>
            </a:ext>
          </a:extLst>
        </xdr:cNvPr>
        <xdr:cNvGrpSpPr>
          <a:grpSpLocks/>
        </xdr:cNvGrpSpPr>
      </xdr:nvGrpSpPr>
      <xdr:grpSpPr bwMode="auto">
        <a:xfrm>
          <a:off x="6377181" y="2089150"/>
          <a:ext cx="171450" cy="443442"/>
          <a:chOff x="851" y="295"/>
          <a:chExt cx="18" cy="47"/>
        </a:xfrm>
      </xdr:grpSpPr>
      <xdr:sp macro="" textlink="">
        <xdr:nvSpPr>
          <xdr:cNvPr id="401" name="Freeform 796">
            <a:extLst>
              <a:ext uri="{FF2B5EF4-FFF2-40B4-BE49-F238E27FC236}">
                <a16:creationId xmlns:a16="http://schemas.microsoft.com/office/drawing/2014/main" id="{1BA661E7-FF02-7B82-AD3E-3FC9F7E1AF53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2" name="Freeform 797">
            <a:extLst>
              <a:ext uri="{FF2B5EF4-FFF2-40B4-BE49-F238E27FC236}">
                <a16:creationId xmlns:a16="http://schemas.microsoft.com/office/drawing/2014/main" id="{51C06D98-2F60-FA91-9A67-916C83AD1369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222490</xdr:colOff>
      <xdr:row>29</xdr:row>
      <xdr:rowOff>153375</xdr:rowOff>
    </xdr:from>
    <xdr:ext cx="460375" cy="143642"/>
    <xdr:sp macro="" textlink="">
      <xdr:nvSpPr>
        <xdr:cNvPr id="403" name="Text Box 835">
          <a:extLst>
            <a:ext uri="{FF2B5EF4-FFF2-40B4-BE49-F238E27FC236}">
              <a16:creationId xmlns:a16="http://schemas.microsoft.com/office/drawing/2014/main" id="{8F770415-CCEA-497E-A6C5-0092057BE317}"/>
            </a:ext>
          </a:extLst>
        </xdr:cNvPr>
        <xdr:cNvSpPr txBox="1">
          <a:spLocks noChangeArrowheads="1"/>
        </xdr:cNvSpPr>
      </xdr:nvSpPr>
      <xdr:spPr bwMode="auto">
        <a:xfrm>
          <a:off x="1045450" y="5014935"/>
          <a:ext cx="460375" cy="1436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8</xdr:col>
      <xdr:colOff>72786</xdr:colOff>
      <xdr:row>5</xdr:row>
      <xdr:rowOff>30369</xdr:rowOff>
    </xdr:from>
    <xdr:to>
      <xdr:col>8</xdr:col>
      <xdr:colOff>649808</xdr:colOff>
      <xdr:row>8</xdr:row>
      <xdr:rowOff>70678</xdr:rowOff>
    </xdr:to>
    <xdr:sp macro="" textlink="">
      <xdr:nvSpPr>
        <xdr:cNvPr id="404" name="Freeform 844">
          <a:extLst>
            <a:ext uri="{FF2B5EF4-FFF2-40B4-BE49-F238E27FC236}">
              <a16:creationId xmlns:a16="http://schemas.microsoft.com/office/drawing/2014/main" id="{C0CA2228-8EAD-4EE4-97E0-2CC9CC0D0DBE}"/>
            </a:ext>
          </a:extLst>
        </xdr:cNvPr>
        <xdr:cNvSpPr>
          <a:spLocks/>
        </xdr:cNvSpPr>
      </xdr:nvSpPr>
      <xdr:spPr bwMode="auto">
        <a:xfrm>
          <a:off x="4960362" y="877036"/>
          <a:ext cx="577022" cy="548309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350212</xdr:colOff>
      <xdr:row>3</xdr:row>
      <xdr:rowOff>15392</xdr:rowOff>
    </xdr:from>
    <xdr:to>
      <xdr:col>8</xdr:col>
      <xdr:colOff>80815</xdr:colOff>
      <xdr:row>5</xdr:row>
      <xdr:rowOff>19050</xdr:rowOff>
    </xdr:to>
    <xdr:sp macro="" textlink="">
      <xdr:nvSpPr>
        <xdr:cNvPr id="405" name="Freeform 845">
          <a:extLst>
            <a:ext uri="{FF2B5EF4-FFF2-40B4-BE49-F238E27FC236}">
              <a16:creationId xmlns:a16="http://schemas.microsoft.com/office/drawing/2014/main" id="{E218BC5C-8F2F-49CA-A2F4-5B6DD4F1E7F1}"/>
            </a:ext>
          </a:extLst>
        </xdr:cNvPr>
        <xdr:cNvSpPr>
          <a:spLocks/>
        </xdr:cNvSpPr>
      </xdr:nvSpPr>
      <xdr:spPr bwMode="auto">
        <a:xfrm>
          <a:off x="4560454" y="523392"/>
          <a:ext cx="407937" cy="34232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406" name="Freeform 853">
          <a:extLst>
            <a:ext uri="{FF2B5EF4-FFF2-40B4-BE49-F238E27FC236}">
              <a16:creationId xmlns:a16="http://schemas.microsoft.com/office/drawing/2014/main" id="{461D3614-828D-42F5-86EA-983548570203}"/>
            </a:ext>
          </a:extLst>
        </xdr:cNvPr>
        <xdr:cNvSpPr>
          <a:spLocks/>
        </xdr:cNvSpPr>
      </xdr:nvSpPr>
      <xdr:spPr bwMode="auto">
        <a:xfrm>
          <a:off x="1051750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407" name="Freeform 854">
          <a:extLst>
            <a:ext uri="{FF2B5EF4-FFF2-40B4-BE49-F238E27FC236}">
              <a16:creationId xmlns:a16="http://schemas.microsoft.com/office/drawing/2014/main" id="{5F1C4158-971C-454E-B15F-FF8D7ADBB31C}"/>
            </a:ext>
          </a:extLst>
        </xdr:cNvPr>
        <xdr:cNvSpPr>
          <a:spLocks/>
        </xdr:cNvSpPr>
      </xdr:nvSpPr>
      <xdr:spPr bwMode="auto">
        <a:xfrm>
          <a:off x="1051750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50</xdr:row>
      <xdr:rowOff>133350</xdr:rowOff>
    </xdr:from>
    <xdr:to>
      <xdr:col>14</xdr:col>
      <xdr:colOff>285750</xdr:colOff>
      <xdr:row>52</xdr:row>
      <xdr:rowOff>9525</xdr:rowOff>
    </xdr:to>
    <xdr:sp macro="" textlink="">
      <xdr:nvSpPr>
        <xdr:cNvPr id="408" name="Freeform 856">
          <a:extLst>
            <a:ext uri="{FF2B5EF4-FFF2-40B4-BE49-F238E27FC236}">
              <a16:creationId xmlns:a16="http://schemas.microsoft.com/office/drawing/2014/main" id="{101E7CB3-6DEC-4D60-9FB2-35C3AAA7E734}"/>
            </a:ext>
          </a:extLst>
        </xdr:cNvPr>
        <xdr:cNvSpPr>
          <a:spLocks/>
        </xdr:cNvSpPr>
      </xdr:nvSpPr>
      <xdr:spPr bwMode="auto">
        <a:xfrm>
          <a:off x="1051750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50</xdr:row>
      <xdr:rowOff>153866</xdr:rowOff>
    </xdr:from>
    <xdr:to>
      <xdr:col>14</xdr:col>
      <xdr:colOff>276225</xdr:colOff>
      <xdr:row>56</xdr:row>
      <xdr:rowOff>140472</xdr:rowOff>
    </xdr:to>
    <xdr:sp macro="" textlink="">
      <xdr:nvSpPr>
        <xdr:cNvPr id="409" name="Freeform 859">
          <a:extLst>
            <a:ext uri="{FF2B5EF4-FFF2-40B4-BE49-F238E27FC236}">
              <a16:creationId xmlns:a16="http://schemas.microsoft.com/office/drawing/2014/main" id="{D4597B26-E7D2-48FA-AFEA-B0390210767F}"/>
            </a:ext>
          </a:extLst>
        </xdr:cNvPr>
        <xdr:cNvSpPr>
          <a:spLocks/>
        </xdr:cNvSpPr>
      </xdr:nvSpPr>
      <xdr:spPr bwMode="auto">
        <a:xfrm>
          <a:off x="10317480" y="8535866"/>
          <a:ext cx="276225" cy="992446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21 w 10000"/>
            <a:gd name="connsiteY0" fmla="*/ 11565 h 11565"/>
            <a:gd name="connsiteX1" fmla="*/ 2368 w 10000"/>
            <a:gd name="connsiteY1" fmla="*/ 8602 h 11565"/>
            <a:gd name="connsiteX2" fmla="*/ 0 w 10000"/>
            <a:gd name="connsiteY2" fmla="*/ 7634 h 11565"/>
            <a:gd name="connsiteX3" fmla="*/ 10000 w 10000"/>
            <a:gd name="connsiteY3" fmla="*/ 7849 h 11565"/>
            <a:gd name="connsiteX4" fmla="*/ 3947 w 10000"/>
            <a:gd name="connsiteY4" fmla="*/ 6667 h 11565"/>
            <a:gd name="connsiteX5" fmla="*/ 2895 w 10000"/>
            <a:gd name="connsiteY5" fmla="*/ 6129 h 11565"/>
            <a:gd name="connsiteX6" fmla="*/ 2368 w 10000"/>
            <a:gd name="connsiteY6" fmla="*/ 5591 h 11565"/>
            <a:gd name="connsiteX7" fmla="*/ 4474 w 10000"/>
            <a:gd name="connsiteY7" fmla="*/ 0 h 11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1565">
              <a:moveTo>
                <a:pt x="2821" y="11565"/>
              </a:moveTo>
              <a:lnTo>
                <a:pt x="2368" y="8602"/>
              </a:lnTo>
              <a:lnTo>
                <a:pt x="0" y="7634"/>
              </a:lnTo>
              <a:lnTo>
                <a:pt x="10000" y="7849"/>
              </a:lnTo>
              <a:lnTo>
                <a:pt x="3947" y="6667"/>
              </a:lnTo>
              <a:lnTo>
                <a:pt x="2895" y="6129"/>
              </a:lnTo>
              <a:lnTo>
                <a:pt x="2368" y="5591"/>
              </a:lnTo>
              <a:lnTo>
                <a:pt x="4474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372539</xdr:colOff>
      <xdr:row>52</xdr:row>
      <xdr:rowOff>38100</xdr:rowOff>
    </xdr:from>
    <xdr:ext cx="683602" cy="159531"/>
    <xdr:sp macro="" textlink="">
      <xdr:nvSpPr>
        <xdr:cNvPr id="410" name="Text Box 860">
          <a:extLst>
            <a:ext uri="{FF2B5EF4-FFF2-40B4-BE49-F238E27FC236}">
              <a16:creationId xmlns:a16="http://schemas.microsoft.com/office/drawing/2014/main" id="{D4909827-C377-48CD-AE82-73B3450A46B3}"/>
            </a:ext>
          </a:extLst>
        </xdr:cNvPr>
        <xdr:cNvSpPr txBox="1">
          <a:spLocks noChangeArrowheads="1"/>
        </xdr:cNvSpPr>
      </xdr:nvSpPr>
      <xdr:spPr bwMode="auto">
        <a:xfrm>
          <a:off x="10011839" y="8755380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14</xdr:col>
      <xdr:colOff>104775</xdr:colOff>
      <xdr:row>53</xdr:row>
      <xdr:rowOff>123825</xdr:rowOff>
    </xdr:from>
    <xdr:ext cx="419100" cy="159531"/>
    <xdr:sp macro="" textlink="">
      <xdr:nvSpPr>
        <xdr:cNvPr id="411" name="Text Box 861">
          <a:extLst>
            <a:ext uri="{FF2B5EF4-FFF2-40B4-BE49-F238E27FC236}">
              <a16:creationId xmlns:a16="http://schemas.microsoft.com/office/drawing/2014/main" id="{DFBF6C3B-1E48-4287-A95F-176BE59F9F1B}"/>
            </a:ext>
          </a:extLst>
        </xdr:cNvPr>
        <xdr:cNvSpPr txBox="1">
          <a:spLocks noChangeArrowheads="1"/>
        </xdr:cNvSpPr>
      </xdr:nvSpPr>
      <xdr:spPr bwMode="auto">
        <a:xfrm>
          <a:off x="10422255" y="9008745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18</xdr:col>
      <xdr:colOff>68538</xdr:colOff>
      <xdr:row>29</xdr:row>
      <xdr:rowOff>40319</xdr:rowOff>
    </xdr:from>
    <xdr:to>
      <xdr:col>19</xdr:col>
      <xdr:colOff>846</xdr:colOff>
      <xdr:row>30</xdr:row>
      <xdr:rowOff>48383</xdr:rowOff>
    </xdr:to>
    <xdr:sp macro="" textlink="">
      <xdr:nvSpPr>
        <xdr:cNvPr id="412" name="Freeform 871">
          <a:extLst>
            <a:ext uri="{FF2B5EF4-FFF2-40B4-BE49-F238E27FC236}">
              <a16:creationId xmlns:a16="http://schemas.microsoft.com/office/drawing/2014/main" id="{4DD0854A-BBAF-4054-BEAF-1A29FA591E16}"/>
            </a:ext>
          </a:extLst>
        </xdr:cNvPr>
        <xdr:cNvSpPr>
          <a:spLocks/>
        </xdr:cNvSpPr>
      </xdr:nvSpPr>
      <xdr:spPr bwMode="auto">
        <a:xfrm>
          <a:off x="11728348" y="4950986"/>
          <a:ext cx="609641" cy="177397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65358</xdr:colOff>
      <xdr:row>27</xdr:row>
      <xdr:rowOff>66675</xdr:rowOff>
    </xdr:from>
    <xdr:to>
      <xdr:col>18</xdr:col>
      <xdr:colOff>65358</xdr:colOff>
      <xdr:row>32</xdr:row>
      <xdr:rowOff>85725</xdr:rowOff>
    </xdr:to>
    <xdr:sp macro="" textlink="">
      <xdr:nvSpPr>
        <xdr:cNvPr id="413" name="Line 872">
          <a:extLst>
            <a:ext uri="{FF2B5EF4-FFF2-40B4-BE49-F238E27FC236}">
              <a16:creationId xmlns:a16="http://schemas.microsoft.com/office/drawing/2014/main" id="{A2F0A2C0-48F7-438D-86E4-EF66415CABAC}"/>
            </a:ext>
          </a:extLst>
        </xdr:cNvPr>
        <xdr:cNvSpPr>
          <a:spLocks noChangeShapeType="1"/>
        </xdr:cNvSpPr>
      </xdr:nvSpPr>
      <xdr:spPr bwMode="auto">
        <a:xfrm flipV="1">
          <a:off x="11725168" y="4638675"/>
          <a:ext cx="0" cy="86571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274005</xdr:colOff>
      <xdr:row>29</xdr:row>
      <xdr:rowOff>124583</xdr:rowOff>
    </xdr:from>
    <xdr:to>
      <xdr:col>18</xdr:col>
      <xdr:colOff>637013</xdr:colOff>
      <xdr:row>30</xdr:row>
      <xdr:rowOff>153158</xdr:rowOff>
    </xdr:to>
    <xdr:grpSp>
      <xdr:nvGrpSpPr>
        <xdr:cNvPr id="414" name="Group 874">
          <a:extLst>
            <a:ext uri="{FF2B5EF4-FFF2-40B4-BE49-F238E27FC236}">
              <a16:creationId xmlns:a16="http://schemas.microsoft.com/office/drawing/2014/main" id="{69FC44AC-B620-4E1C-AB37-7EDFF329F8E0}"/>
            </a:ext>
          </a:extLst>
        </xdr:cNvPr>
        <xdr:cNvGrpSpPr>
          <a:grpSpLocks/>
        </xdr:cNvGrpSpPr>
      </xdr:nvGrpSpPr>
      <xdr:grpSpPr bwMode="auto">
        <a:xfrm>
          <a:off x="11934914" y="5035250"/>
          <a:ext cx="363008" cy="197908"/>
          <a:chOff x="1389" y="516"/>
          <a:chExt cx="43" cy="21"/>
        </a:xfrm>
      </xdr:grpSpPr>
      <xdr:sp macro="" textlink="">
        <xdr:nvSpPr>
          <xdr:cNvPr id="415" name="Freeform 875">
            <a:extLst>
              <a:ext uri="{FF2B5EF4-FFF2-40B4-BE49-F238E27FC236}">
                <a16:creationId xmlns:a16="http://schemas.microsoft.com/office/drawing/2014/main" id="{33432CD4-E625-2590-D67A-2043501117B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6" name="Freeform 876">
            <a:extLst>
              <a:ext uri="{FF2B5EF4-FFF2-40B4-BE49-F238E27FC236}">
                <a16:creationId xmlns:a16="http://schemas.microsoft.com/office/drawing/2014/main" id="{B2C5FCEE-69F4-4FFA-A56C-1995445B4E8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18</xdr:col>
      <xdr:colOff>44703</xdr:colOff>
      <xdr:row>30</xdr:row>
      <xdr:rowOff>109851</xdr:rowOff>
    </xdr:from>
    <xdr:ext cx="632631" cy="177997"/>
    <xdr:sp macro="" textlink="">
      <xdr:nvSpPr>
        <xdr:cNvPr id="417" name="Text Box 878">
          <a:extLst>
            <a:ext uri="{FF2B5EF4-FFF2-40B4-BE49-F238E27FC236}">
              <a16:creationId xmlns:a16="http://schemas.microsoft.com/office/drawing/2014/main" id="{ACBCEBF8-75BC-4392-A483-D8E8276046A1}"/>
            </a:ext>
          </a:extLst>
        </xdr:cNvPr>
        <xdr:cNvSpPr txBox="1">
          <a:spLocks noChangeArrowheads="1"/>
        </xdr:cNvSpPr>
      </xdr:nvSpPr>
      <xdr:spPr bwMode="auto">
        <a:xfrm>
          <a:off x="11759726" y="5170462"/>
          <a:ext cx="632631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13</xdr:col>
      <xdr:colOff>38100</xdr:colOff>
      <xdr:row>36</xdr:row>
      <xdr:rowOff>95250</xdr:rowOff>
    </xdr:from>
    <xdr:to>
      <xdr:col>13</xdr:col>
      <xdr:colOff>390525</xdr:colOff>
      <xdr:row>38</xdr:row>
      <xdr:rowOff>57150</xdr:rowOff>
    </xdr:to>
    <xdr:sp macro="" textlink="">
      <xdr:nvSpPr>
        <xdr:cNvPr id="418" name="Line 890">
          <a:extLst>
            <a:ext uri="{FF2B5EF4-FFF2-40B4-BE49-F238E27FC236}">
              <a16:creationId xmlns:a16="http://schemas.microsoft.com/office/drawing/2014/main" id="{DEA88BF4-49FC-4E48-B831-35F35FBCF35C}"/>
            </a:ext>
          </a:extLst>
        </xdr:cNvPr>
        <xdr:cNvSpPr>
          <a:spLocks noChangeShapeType="1"/>
        </xdr:cNvSpPr>
      </xdr:nvSpPr>
      <xdr:spPr bwMode="auto">
        <a:xfrm>
          <a:off x="9677400" y="6130290"/>
          <a:ext cx="352425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38</xdr:row>
      <xdr:rowOff>9525</xdr:rowOff>
    </xdr:from>
    <xdr:to>
      <xdr:col>13</xdr:col>
      <xdr:colOff>476250</xdr:colOff>
      <xdr:row>38</xdr:row>
      <xdr:rowOff>142875</xdr:rowOff>
    </xdr:to>
    <xdr:sp macro="" textlink="">
      <xdr:nvSpPr>
        <xdr:cNvPr id="419" name="Oval 892">
          <a:extLst>
            <a:ext uri="{FF2B5EF4-FFF2-40B4-BE49-F238E27FC236}">
              <a16:creationId xmlns:a16="http://schemas.microsoft.com/office/drawing/2014/main" id="{76AE6BB2-D361-4C24-8953-4BB4765B967A}"/>
            </a:ext>
          </a:extLst>
        </xdr:cNvPr>
        <xdr:cNvSpPr>
          <a:spLocks noChangeArrowheads="1"/>
        </xdr:cNvSpPr>
      </xdr:nvSpPr>
      <xdr:spPr bwMode="auto">
        <a:xfrm>
          <a:off x="9991725" y="637984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733425</xdr:colOff>
      <xdr:row>34</xdr:row>
      <xdr:rowOff>114300</xdr:rowOff>
    </xdr:from>
    <xdr:to>
      <xdr:col>14</xdr:col>
      <xdr:colOff>142875</xdr:colOff>
      <xdr:row>35</xdr:row>
      <xdr:rowOff>133350</xdr:rowOff>
    </xdr:to>
    <xdr:sp macro="" textlink="">
      <xdr:nvSpPr>
        <xdr:cNvPr id="420" name="Line 896">
          <a:extLst>
            <a:ext uri="{FF2B5EF4-FFF2-40B4-BE49-F238E27FC236}">
              <a16:creationId xmlns:a16="http://schemas.microsoft.com/office/drawing/2014/main" id="{22262077-BE51-4548-8E9A-C833003BA6DF}"/>
            </a:ext>
          </a:extLst>
        </xdr:cNvPr>
        <xdr:cNvSpPr>
          <a:spLocks noChangeShapeType="1"/>
        </xdr:cNvSpPr>
      </xdr:nvSpPr>
      <xdr:spPr bwMode="auto">
        <a:xfrm>
          <a:off x="10319385" y="5814060"/>
          <a:ext cx="140970" cy="186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619125</xdr:colOff>
      <xdr:row>34</xdr:row>
      <xdr:rowOff>95250</xdr:rowOff>
    </xdr:from>
    <xdr:to>
      <xdr:col>13</xdr:col>
      <xdr:colOff>675005</xdr:colOff>
      <xdr:row>36</xdr:row>
      <xdr:rowOff>57150</xdr:rowOff>
    </xdr:to>
    <xdr:grpSp>
      <xdr:nvGrpSpPr>
        <xdr:cNvPr id="421" name="Group 897">
          <a:extLst>
            <a:ext uri="{FF2B5EF4-FFF2-40B4-BE49-F238E27FC236}">
              <a16:creationId xmlns:a16="http://schemas.microsoft.com/office/drawing/2014/main" id="{C7CB6106-5847-422B-A2B0-43102FF722EB}"/>
            </a:ext>
          </a:extLst>
        </xdr:cNvPr>
        <xdr:cNvGrpSpPr>
          <a:grpSpLocks/>
        </xdr:cNvGrpSpPr>
      </xdr:nvGrpSpPr>
      <xdr:grpSpPr bwMode="auto">
        <a:xfrm rot="3000000">
          <a:off x="8771023" y="5974927"/>
          <a:ext cx="300567" cy="55880"/>
          <a:chOff x="667" y="101"/>
          <a:chExt cx="53" cy="8"/>
        </a:xfrm>
      </xdr:grpSpPr>
      <xdr:sp macro="" textlink="">
        <xdr:nvSpPr>
          <xdr:cNvPr id="422" name="Freeform 898">
            <a:extLst>
              <a:ext uri="{FF2B5EF4-FFF2-40B4-BE49-F238E27FC236}">
                <a16:creationId xmlns:a16="http://schemas.microsoft.com/office/drawing/2014/main" id="{FFE84672-CD25-7CEC-22BF-99B579BB2DA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3" name="Freeform 899">
            <a:extLst>
              <a:ext uri="{FF2B5EF4-FFF2-40B4-BE49-F238E27FC236}">
                <a16:creationId xmlns:a16="http://schemas.microsoft.com/office/drawing/2014/main" id="{40396944-4B32-2199-8278-25866E381EE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533400</xdr:colOff>
      <xdr:row>34</xdr:row>
      <xdr:rowOff>152400</xdr:rowOff>
    </xdr:from>
    <xdr:to>
      <xdr:col>13</xdr:col>
      <xdr:colOff>609600</xdr:colOff>
      <xdr:row>36</xdr:row>
      <xdr:rowOff>114300</xdr:rowOff>
    </xdr:to>
    <xdr:grpSp>
      <xdr:nvGrpSpPr>
        <xdr:cNvPr id="424" name="Group 900">
          <a:extLst>
            <a:ext uri="{FF2B5EF4-FFF2-40B4-BE49-F238E27FC236}">
              <a16:creationId xmlns:a16="http://schemas.microsoft.com/office/drawing/2014/main" id="{A41BFD44-9D58-49FD-9EAF-477EAF0A45AA}"/>
            </a:ext>
          </a:extLst>
        </xdr:cNvPr>
        <xdr:cNvGrpSpPr>
          <a:grpSpLocks/>
        </xdr:cNvGrpSpPr>
      </xdr:nvGrpSpPr>
      <xdr:grpSpPr bwMode="auto">
        <a:xfrm rot="3000000">
          <a:off x="8695458" y="6021917"/>
          <a:ext cx="300567" cy="76200"/>
          <a:chOff x="667" y="101"/>
          <a:chExt cx="53" cy="8"/>
        </a:xfrm>
      </xdr:grpSpPr>
      <xdr:sp macro="" textlink="">
        <xdr:nvSpPr>
          <xdr:cNvPr id="425" name="Freeform 901">
            <a:extLst>
              <a:ext uri="{FF2B5EF4-FFF2-40B4-BE49-F238E27FC236}">
                <a16:creationId xmlns:a16="http://schemas.microsoft.com/office/drawing/2014/main" id="{DF6C8DAC-1095-D2FB-304F-563BFE71ED0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6" name="Freeform 902">
            <a:extLst>
              <a:ext uri="{FF2B5EF4-FFF2-40B4-BE49-F238E27FC236}">
                <a16:creationId xmlns:a16="http://schemas.microsoft.com/office/drawing/2014/main" id="{9CB58203-29D1-7B0F-6810-1285CD61DBA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209550</xdr:colOff>
      <xdr:row>36</xdr:row>
      <xdr:rowOff>95250</xdr:rowOff>
    </xdr:from>
    <xdr:to>
      <xdr:col>14</xdr:col>
      <xdr:colOff>285750</xdr:colOff>
      <xdr:row>38</xdr:row>
      <xdr:rowOff>57150</xdr:rowOff>
    </xdr:to>
    <xdr:grpSp>
      <xdr:nvGrpSpPr>
        <xdr:cNvPr id="427" name="Group 903">
          <a:extLst>
            <a:ext uri="{FF2B5EF4-FFF2-40B4-BE49-F238E27FC236}">
              <a16:creationId xmlns:a16="http://schemas.microsoft.com/office/drawing/2014/main" id="{BADD3DF9-C44A-42F0-A886-39CE468F6D06}"/>
            </a:ext>
          </a:extLst>
        </xdr:cNvPr>
        <xdr:cNvGrpSpPr>
          <a:grpSpLocks/>
        </xdr:cNvGrpSpPr>
      </xdr:nvGrpSpPr>
      <xdr:grpSpPr bwMode="auto">
        <a:xfrm rot="3000000">
          <a:off x="9048942" y="6303434"/>
          <a:ext cx="300567" cy="76200"/>
          <a:chOff x="667" y="101"/>
          <a:chExt cx="53" cy="8"/>
        </a:xfrm>
      </xdr:grpSpPr>
      <xdr:sp macro="" textlink="">
        <xdr:nvSpPr>
          <xdr:cNvPr id="428" name="Freeform 904">
            <a:extLst>
              <a:ext uri="{FF2B5EF4-FFF2-40B4-BE49-F238E27FC236}">
                <a16:creationId xmlns:a16="http://schemas.microsoft.com/office/drawing/2014/main" id="{8B3C8400-DE3E-6DF9-A7F2-DC294B2DB41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9" name="Freeform 905">
            <a:extLst>
              <a:ext uri="{FF2B5EF4-FFF2-40B4-BE49-F238E27FC236}">
                <a16:creationId xmlns:a16="http://schemas.microsoft.com/office/drawing/2014/main" id="{719C5887-F483-C8D2-68AF-FBB201500F4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123825</xdr:colOff>
      <xdr:row>36</xdr:row>
      <xdr:rowOff>152400</xdr:rowOff>
    </xdr:from>
    <xdr:to>
      <xdr:col>14</xdr:col>
      <xdr:colOff>200025</xdr:colOff>
      <xdr:row>38</xdr:row>
      <xdr:rowOff>114300</xdr:rowOff>
    </xdr:to>
    <xdr:grpSp>
      <xdr:nvGrpSpPr>
        <xdr:cNvPr id="430" name="Group 906">
          <a:extLst>
            <a:ext uri="{FF2B5EF4-FFF2-40B4-BE49-F238E27FC236}">
              <a16:creationId xmlns:a16="http://schemas.microsoft.com/office/drawing/2014/main" id="{131B218A-0523-4DD1-8965-235E21110A37}"/>
            </a:ext>
          </a:extLst>
        </xdr:cNvPr>
        <xdr:cNvGrpSpPr>
          <a:grpSpLocks/>
        </xdr:cNvGrpSpPr>
      </xdr:nvGrpSpPr>
      <xdr:grpSpPr bwMode="auto">
        <a:xfrm rot="3000000">
          <a:off x="8963217" y="6360584"/>
          <a:ext cx="300567" cy="76200"/>
          <a:chOff x="667" y="101"/>
          <a:chExt cx="53" cy="8"/>
        </a:xfrm>
      </xdr:grpSpPr>
      <xdr:sp macro="" textlink="">
        <xdr:nvSpPr>
          <xdr:cNvPr id="431" name="Freeform 907">
            <a:extLst>
              <a:ext uri="{FF2B5EF4-FFF2-40B4-BE49-F238E27FC236}">
                <a16:creationId xmlns:a16="http://schemas.microsoft.com/office/drawing/2014/main" id="{C6DC0564-D658-2DA8-C117-0588E2C4061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2" name="Freeform 908">
            <a:extLst>
              <a:ext uri="{FF2B5EF4-FFF2-40B4-BE49-F238E27FC236}">
                <a16:creationId xmlns:a16="http://schemas.microsoft.com/office/drawing/2014/main" id="{188E0921-1BBF-7A6D-0D93-D96683BAFCC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236812</xdr:colOff>
      <xdr:row>36</xdr:row>
      <xdr:rowOff>86657</xdr:rowOff>
    </xdr:from>
    <xdr:to>
      <xdr:col>13</xdr:col>
      <xdr:colOff>556554</xdr:colOff>
      <xdr:row>37</xdr:row>
      <xdr:rowOff>3733</xdr:rowOff>
    </xdr:to>
    <xdr:sp macro="" textlink="">
      <xdr:nvSpPr>
        <xdr:cNvPr id="433" name="Text Box 912">
          <a:extLst>
            <a:ext uri="{FF2B5EF4-FFF2-40B4-BE49-F238E27FC236}">
              <a16:creationId xmlns:a16="http://schemas.microsoft.com/office/drawing/2014/main" id="{3A325379-C701-4DAA-8ACE-2AE9CBD601D3}"/>
            </a:ext>
          </a:extLst>
        </xdr:cNvPr>
        <xdr:cNvSpPr txBox="1">
          <a:spLocks noChangeArrowheads="1"/>
        </xdr:cNvSpPr>
      </xdr:nvSpPr>
      <xdr:spPr bwMode="auto">
        <a:xfrm>
          <a:off x="9876112" y="6121697"/>
          <a:ext cx="319742" cy="8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13</xdr:col>
      <xdr:colOff>38100</xdr:colOff>
      <xdr:row>36</xdr:row>
      <xdr:rowOff>95250</xdr:rowOff>
    </xdr:from>
    <xdr:to>
      <xdr:col>13</xdr:col>
      <xdr:colOff>390525</xdr:colOff>
      <xdr:row>38</xdr:row>
      <xdr:rowOff>57150</xdr:rowOff>
    </xdr:to>
    <xdr:sp macro="" textlink="">
      <xdr:nvSpPr>
        <xdr:cNvPr id="434" name="Line 915">
          <a:extLst>
            <a:ext uri="{FF2B5EF4-FFF2-40B4-BE49-F238E27FC236}">
              <a16:creationId xmlns:a16="http://schemas.microsoft.com/office/drawing/2014/main" id="{F934A614-3250-4E71-A934-FECC7E972822}"/>
            </a:ext>
          </a:extLst>
        </xdr:cNvPr>
        <xdr:cNvSpPr>
          <a:spLocks noChangeShapeType="1"/>
        </xdr:cNvSpPr>
      </xdr:nvSpPr>
      <xdr:spPr bwMode="auto">
        <a:xfrm>
          <a:off x="9677400" y="6130290"/>
          <a:ext cx="352425" cy="297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409575</xdr:colOff>
      <xdr:row>35</xdr:row>
      <xdr:rowOff>142875</xdr:rowOff>
    </xdr:from>
    <xdr:to>
      <xdr:col>14</xdr:col>
      <xdr:colOff>571500</xdr:colOff>
      <xdr:row>40</xdr:row>
      <xdr:rowOff>116448</xdr:rowOff>
    </xdr:to>
    <xdr:sp macro="" textlink="">
      <xdr:nvSpPr>
        <xdr:cNvPr id="435" name="Freeform 916">
          <a:extLst>
            <a:ext uri="{FF2B5EF4-FFF2-40B4-BE49-F238E27FC236}">
              <a16:creationId xmlns:a16="http://schemas.microsoft.com/office/drawing/2014/main" id="{ABF1D8FB-29F9-43C1-93AB-D892094E714E}"/>
            </a:ext>
          </a:extLst>
        </xdr:cNvPr>
        <xdr:cNvSpPr>
          <a:spLocks/>
        </xdr:cNvSpPr>
      </xdr:nvSpPr>
      <xdr:spPr bwMode="auto">
        <a:xfrm>
          <a:off x="8683817" y="6069542"/>
          <a:ext cx="839259" cy="820239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  <a:gd name="connsiteX0" fmla="*/ 98 w 10662"/>
            <a:gd name="connsiteY0" fmla="*/ 11256 h 11256"/>
            <a:gd name="connsiteX1" fmla="*/ 0 w 10662"/>
            <a:gd name="connsiteY1" fmla="*/ 6316 h 11256"/>
            <a:gd name="connsiteX2" fmla="*/ 5761 w 10662"/>
            <a:gd name="connsiteY2" fmla="*/ 0 h 11256"/>
            <a:gd name="connsiteX3" fmla="*/ 10662 w 10662"/>
            <a:gd name="connsiteY3" fmla="*/ 3950 h 11256"/>
            <a:gd name="connsiteX0" fmla="*/ 98 w 10662"/>
            <a:gd name="connsiteY0" fmla="*/ 11638 h 11638"/>
            <a:gd name="connsiteX1" fmla="*/ 0 w 10662"/>
            <a:gd name="connsiteY1" fmla="*/ 6316 h 11638"/>
            <a:gd name="connsiteX2" fmla="*/ 5761 w 10662"/>
            <a:gd name="connsiteY2" fmla="*/ 0 h 11638"/>
            <a:gd name="connsiteX3" fmla="*/ 10662 w 10662"/>
            <a:gd name="connsiteY3" fmla="*/ 3950 h 11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2" h="11638">
              <a:moveTo>
                <a:pt x="98" y="11638"/>
              </a:moveTo>
              <a:cubicBezTo>
                <a:pt x="65" y="9991"/>
                <a:pt x="33" y="7963"/>
                <a:pt x="0" y="6316"/>
              </a:cubicBez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323849</xdr:colOff>
      <xdr:row>38</xdr:row>
      <xdr:rowOff>9524</xdr:rowOff>
    </xdr:from>
    <xdr:to>
      <xdr:col>13</xdr:col>
      <xdr:colOff>504824</xdr:colOff>
      <xdr:row>39</xdr:row>
      <xdr:rowOff>28575</xdr:rowOff>
    </xdr:to>
    <xdr:sp macro="" textlink="">
      <xdr:nvSpPr>
        <xdr:cNvPr id="436" name="Oval 917">
          <a:extLst>
            <a:ext uri="{FF2B5EF4-FFF2-40B4-BE49-F238E27FC236}">
              <a16:creationId xmlns:a16="http://schemas.microsoft.com/office/drawing/2014/main" id="{E4DB9C1B-ACB5-44C2-8C01-553A18D45EEE}"/>
            </a:ext>
          </a:extLst>
        </xdr:cNvPr>
        <xdr:cNvSpPr>
          <a:spLocks noChangeArrowheads="1"/>
        </xdr:cNvSpPr>
      </xdr:nvSpPr>
      <xdr:spPr bwMode="auto">
        <a:xfrm>
          <a:off x="9963149" y="6379844"/>
          <a:ext cx="180975" cy="1866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552951</xdr:colOff>
      <xdr:row>35</xdr:row>
      <xdr:rowOff>71688</xdr:rowOff>
    </xdr:from>
    <xdr:to>
      <xdr:col>14</xdr:col>
      <xdr:colOff>57651</xdr:colOff>
      <xdr:row>36</xdr:row>
      <xdr:rowOff>138363</xdr:rowOff>
    </xdr:to>
    <xdr:sp macro="" textlink="">
      <xdr:nvSpPr>
        <xdr:cNvPr id="437" name="Freeform 919">
          <a:extLst>
            <a:ext uri="{FF2B5EF4-FFF2-40B4-BE49-F238E27FC236}">
              <a16:creationId xmlns:a16="http://schemas.microsoft.com/office/drawing/2014/main" id="{FD506C42-ED5A-4D25-8A25-5E1753C8C689}"/>
            </a:ext>
          </a:extLst>
        </xdr:cNvPr>
        <xdr:cNvSpPr>
          <a:spLocks/>
        </xdr:cNvSpPr>
      </xdr:nvSpPr>
      <xdr:spPr bwMode="auto">
        <a:xfrm>
          <a:off x="10192251" y="5939088"/>
          <a:ext cx="182880" cy="23431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703848</xdr:colOff>
      <xdr:row>36</xdr:row>
      <xdr:rowOff>75198</xdr:rowOff>
    </xdr:from>
    <xdr:to>
      <xdr:col>14</xdr:col>
      <xdr:colOff>208548</xdr:colOff>
      <xdr:row>37</xdr:row>
      <xdr:rowOff>141873</xdr:rowOff>
    </xdr:to>
    <xdr:sp macro="" textlink="">
      <xdr:nvSpPr>
        <xdr:cNvPr id="438" name="Freeform 920">
          <a:extLst>
            <a:ext uri="{FF2B5EF4-FFF2-40B4-BE49-F238E27FC236}">
              <a16:creationId xmlns:a16="http://schemas.microsoft.com/office/drawing/2014/main" id="{8FE1FD74-6726-4BE2-B228-F92FDE19EAF7}"/>
            </a:ext>
          </a:extLst>
        </xdr:cNvPr>
        <xdr:cNvSpPr>
          <a:spLocks/>
        </xdr:cNvSpPr>
      </xdr:nvSpPr>
      <xdr:spPr bwMode="auto">
        <a:xfrm rot="10800000">
          <a:off x="10320288" y="6110238"/>
          <a:ext cx="205740" cy="23431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34</xdr:row>
      <xdr:rowOff>114300</xdr:rowOff>
    </xdr:from>
    <xdr:to>
      <xdr:col>14</xdr:col>
      <xdr:colOff>142875</xdr:colOff>
      <xdr:row>35</xdr:row>
      <xdr:rowOff>133350</xdr:rowOff>
    </xdr:to>
    <xdr:sp macro="" textlink="">
      <xdr:nvSpPr>
        <xdr:cNvPr id="439" name="Line 921">
          <a:extLst>
            <a:ext uri="{FF2B5EF4-FFF2-40B4-BE49-F238E27FC236}">
              <a16:creationId xmlns:a16="http://schemas.microsoft.com/office/drawing/2014/main" id="{E6359A99-FA0C-4CF6-A743-45B76CB1F71D}"/>
            </a:ext>
          </a:extLst>
        </xdr:cNvPr>
        <xdr:cNvSpPr>
          <a:spLocks noChangeShapeType="1"/>
        </xdr:cNvSpPr>
      </xdr:nvSpPr>
      <xdr:spPr bwMode="auto">
        <a:xfrm>
          <a:off x="10319385" y="5814060"/>
          <a:ext cx="140970" cy="186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619125</xdr:colOff>
      <xdr:row>34</xdr:row>
      <xdr:rowOff>95250</xdr:rowOff>
    </xdr:from>
    <xdr:to>
      <xdr:col>13</xdr:col>
      <xdr:colOff>675005</xdr:colOff>
      <xdr:row>36</xdr:row>
      <xdr:rowOff>57150</xdr:rowOff>
    </xdr:to>
    <xdr:grpSp>
      <xdr:nvGrpSpPr>
        <xdr:cNvPr id="440" name="Group 922">
          <a:extLst>
            <a:ext uri="{FF2B5EF4-FFF2-40B4-BE49-F238E27FC236}">
              <a16:creationId xmlns:a16="http://schemas.microsoft.com/office/drawing/2014/main" id="{72E3EF35-91D3-4A77-9AAC-D20EA2B1DE44}"/>
            </a:ext>
          </a:extLst>
        </xdr:cNvPr>
        <xdr:cNvGrpSpPr>
          <a:grpSpLocks/>
        </xdr:cNvGrpSpPr>
      </xdr:nvGrpSpPr>
      <xdr:grpSpPr bwMode="auto">
        <a:xfrm rot="3000000">
          <a:off x="8771023" y="5974927"/>
          <a:ext cx="300567" cy="55880"/>
          <a:chOff x="667" y="101"/>
          <a:chExt cx="53" cy="8"/>
        </a:xfrm>
      </xdr:grpSpPr>
      <xdr:sp macro="" textlink="">
        <xdr:nvSpPr>
          <xdr:cNvPr id="441" name="Freeform 923">
            <a:extLst>
              <a:ext uri="{FF2B5EF4-FFF2-40B4-BE49-F238E27FC236}">
                <a16:creationId xmlns:a16="http://schemas.microsoft.com/office/drawing/2014/main" id="{E99D7CE8-3925-53F4-4194-D22C7233472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2" name="Freeform 924">
            <a:extLst>
              <a:ext uri="{FF2B5EF4-FFF2-40B4-BE49-F238E27FC236}">
                <a16:creationId xmlns:a16="http://schemas.microsoft.com/office/drawing/2014/main" id="{F857044D-7FB6-46B8-1911-55E3D6882B1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533400</xdr:colOff>
      <xdr:row>34</xdr:row>
      <xdr:rowOff>152400</xdr:rowOff>
    </xdr:from>
    <xdr:to>
      <xdr:col>13</xdr:col>
      <xdr:colOff>609600</xdr:colOff>
      <xdr:row>36</xdr:row>
      <xdr:rowOff>114300</xdr:rowOff>
    </xdr:to>
    <xdr:grpSp>
      <xdr:nvGrpSpPr>
        <xdr:cNvPr id="443" name="Group 925">
          <a:extLst>
            <a:ext uri="{FF2B5EF4-FFF2-40B4-BE49-F238E27FC236}">
              <a16:creationId xmlns:a16="http://schemas.microsoft.com/office/drawing/2014/main" id="{79A5AED3-003B-402C-9F51-38DC492B61F2}"/>
            </a:ext>
          </a:extLst>
        </xdr:cNvPr>
        <xdr:cNvGrpSpPr>
          <a:grpSpLocks/>
        </xdr:cNvGrpSpPr>
      </xdr:nvGrpSpPr>
      <xdr:grpSpPr bwMode="auto">
        <a:xfrm rot="3000000">
          <a:off x="8695458" y="6021917"/>
          <a:ext cx="300567" cy="76200"/>
          <a:chOff x="667" y="101"/>
          <a:chExt cx="53" cy="8"/>
        </a:xfrm>
      </xdr:grpSpPr>
      <xdr:sp macro="" textlink="">
        <xdr:nvSpPr>
          <xdr:cNvPr id="444" name="Freeform 926">
            <a:extLst>
              <a:ext uri="{FF2B5EF4-FFF2-40B4-BE49-F238E27FC236}">
                <a16:creationId xmlns:a16="http://schemas.microsoft.com/office/drawing/2014/main" id="{C01BF3AD-D2E9-E2E3-311F-4E294A741C47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5" name="Freeform 927">
            <a:extLst>
              <a:ext uri="{FF2B5EF4-FFF2-40B4-BE49-F238E27FC236}">
                <a16:creationId xmlns:a16="http://schemas.microsoft.com/office/drawing/2014/main" id="{2A545738-F406-3D6F-2BC8-E1BD6913E71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209550</xdr:colOff>
      <xdr:row>36</xdr:row>
      <xdr:rowOff>95250</xdr:rowOff>
    </xdr:from>
    <xdr:to>
      <xdr:col>14</xdr:col>
      <xdr:colOff>285750</xdr:colOff>
      <xdr:row>38</xdr:row>
      <xdr:rowOff>57150</xdr:rowOff>
    </xdr:to>
    <xdr:grpSp>
      <xdr:nvGrpSpPr>
        <xdr:cNvPr id="446" name="Group 928">
          <a:extLst>
            <a:ext uri="{FF2B5EF4-FFF2-40B4-BE49-F238E27FC236}">
              <a16:creationId xmlns:a16="http://schemas.microsoft.com/office/drawing/2014/main" id="{9E93735B-ED77-483E-9A71-1CD02BEBD90D}"/>
            </a:ext>
          </a:extLst>
        </xdr:cNvPr>
        <xdr:cNvGrpSpPr>
          <a:grpSpLocks/>
        </xdr:cNvGrpSpPr>
      </xdr:nvGrpSpPr>
      <xdr:grpSpPr bwMode="auto">
        <a:xfrm rot="3000000">
          <a:off x="9048942" y="6303434"/>
          <a:ext cx="300567" cy="76200"/>
          <a:chOff x="667" y="101"/>
          <a:chExt cx="53" cy="8"/>
        </a:xfrm>
      </xdr:grpSpPr>
      <xdr:sp macro="" textlink="">
        <xdr:nvSpPr>
          <xdr:cNvPr id="447" name="Freeform 929">
            <a:extLst>
              <a:ext uri="{FF2B5EF4-FFF2-40B4-BE49-F238E27FC236}">
                <a16:creationId xmlns:a16="http://schemas.microsoft.com/office/drawing/2014/main" id="{8A7A0794-172E-84EA-000A-A70E3937BD0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8" name="Freeform 930">
            <a:extLst>
              <a:ext uri="{FF2B5EF4-FFF2-40B4-BE49-F238E27FC236}">
                <a16:creationId xmlns:a16="http://schemas.microsoft.com/office/drawing/2014/main" id="{5AC8FFC3-388F-0CB5-0D77-3EE967CFC10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123825</xdr:colOff>
      <xdr:row>36</xdr:row>
      <xdr:rowOff>152400</xdr:rowOff>
    </xdr:from>
    <xdr:to>
      <xdr:col>14</xdr:col>
      <xdr:colOff>200025</xdr:colOff>
      <xdr:row>38</xdr:row>
      <xdr:rowOff>114300</xdr:rowOff>
    </xdr:to>
    <xdr:grpSp>
      <xdr:nvGrpSpPr>
        <xdr:cNvPr id="449" name="Group 931">
          <a:extLst>
            <a:ext uri="{FF2B5EF4-FFF2-40B4-BE49-F238E27FC236}">
              <a16:creationId xmlns:a16="http://schemas.microsoft.com/office/drawing/2014/main" id="{D37D7897-54D7-4F81-8D16-17153BB013D8}"/>
            </a:ext>
          </a:extLst>
        </xdr:cNvPr>
        <xdr:cNvGrpSpPr>
          <a:grpSpLocks/>
        </xdr:cNvGrpSpPr>
      </xdr:nvGrpSpPr>
      <xdr:grpSpPr bwMode="auto">
        <a:xfrm rot="3000000">
          <a:off x="8963217" y="6360584"/>
          <a:ext cx="300567" cy="76200"/>
          <a:chOff x="667" y="101"/>
          <a:chExt cx="53" cy="8"/>
        </a:xfrm>
      </xdr:grpSpPr>
      <xdr:sp macro="" textlink="">
        <xdr:nvSpPr>
          <xdr:cNvPr id="450" name="Freeform 932">
            <a:extLst>
              <a:ext uri="{FF2B5EF4-FFF2-40B4-BE49-F238E27FC236}">
                <a16:creationId xmlns:a16="http://schemas.microsoft.com/office/drawing/2014/main" id="{38CCDEA8-973A-6BCA-D0F9-2B2FD7D92FD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1" name="Freeform 933">
            <a:extLst>
              <a:ext uri="{FF2B5EF4-FFF2-40B4-BE49-F238E27FC236}">
                <a16:creationId xmlns:a16="http://schemas.microsoft.com/office/drawing/2014/main" id="{8736A385-BD35-36C1-659C-0F18FC67298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524686</xdr:colOff>
      <xdr:row>38</xdr:row>
      <xdr:rowOff>15333</xdr:rowOff>
    </xdr:from>
    <xdr:ext cx="259430" cy="300595"/>
    <xdr:sp macro="" textlink="">
      <xdr:nvSpPr>
        <xdr:cNvPr id="452" name="Text Box 934">
          <a:extLst>
            <a:ext uri="{FF2B5EF4-FFF2-40B4-BE49-F238E27FC236}">
              <a16:creationId xmlns:a16="http://schemas.microsoft.com/office/drawing/2014/main" id="{5C9B49A7-10DD-4C16-9EEC-B852B32C62BE}"/>
            </a:ext>
          </a:extLst>
        </xdr:cNvPr>
        <xdr:cNvSpPr txBox="1">
          <a:spLocks noChangeArrowheads="1"/>
        </xdr:cNvSpPr>
      </xdr:nvSpPr>
      <xdr:spPr bwMode="auto">
        <a:xfrm>
          <a:off x="10163986" y="6385653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13</xdr:col>
      <xdr:colOff>401950</xdr:colOff>
      <xdr:row>35</xdr:row>
      <xdr:rowOff>106826</xdr:rowOff>
    </xdr:from>
    <xdr:ext cx="281610" cy="98615"/>
    <xdr:sp macro="" textlink="">
      <xdr:nvSpPr>
        <xdr:cNvPr id="453" name="Text Box 935">
          <a:extLst>
            <a:ext uri="{FF2B5EF4-FFF2-40B4-BE49-F238E27FC236}">
              <a16:creationId xmlns:a16="http://schemas.microsoft.com/office/drawing/2014/main" id="{9CB52B2C-B13C-42FE-8870-0993F34313AF}"/>
            </a:ext>
          </a:extLst>
        </xdr:cNvPr>
        <xdr:cNvSpPr txBox="1">
          <a:spLocks noChangeArrowheads="1"/>
        </xdr:cNvSpPr>
      </xdr:nvSpPr>
      <xdr:spPr bwMode="auto">
        <a:xfrm>
          <a:off x="10041250" y="5974226"/>
          <a:ext cx="281610" cy="98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3</xdr:col>
      <xdr:colOff>84665</xdr:colOff>
      <xdr:row>11</xdr:row>
      <xdr:rowOff>134957</xdr:rowOff>
    </xdr:from>
    <xdr:ext cx="573729" cy="409279"/>
    <xdr:sp macro="" textlink="">
      <xdr:nvSpPr>
        <xdr:cNvPr id="454" name="Text Box 951">
          <a:extLst>
            <a:ext uri="{FF2B5EF4-FFF2-40B4-BE49-F238E27FC236}">
              <a16:creationId xmlns:a16="http://schemas.microsoft.com/office/drawing/2014/main" id="{90D4CA49-3EEC-49A6-924E-A7C83AAC77C7}"/>
            </a:ext>
          </a:extLst>
        </xdr:cNvPr>
        <xdr:cNvSpPr txBox="1">
          <a:spLocks noChangeArrowheads="1"/>
        </xdr:cNvSpPr>
      </xdr:nvSpPr>
      <xdr:spPr bwMode="auto">
        <a:xfrm>
          <a:off x="1585805" y="1978997"/>
          <a:ext cx="57372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　</a:t>
          </a:r>
        </a:p>
      </xdr:txBody>
    </xdr:sp>
    <xdr:clientData/>
  </xdr:oneCellAnchor>
  <xdr:twoCellAnchor>
    <xdr:from>
      <xdr:col>1</xdr:col>
      <xdr:colOff>72561</xdr:colOff>
      <xdr:row>37</xdr:row>
      <xdr:rowOff>117297</xdr:rowOff>
    </xdr:from>
    <xdr:to>
      <xdr:col>1</xdr:col>
      <xdr:colOff>482136</xdr:colOff>
      <xdr:row>38</xdr:row>
      <xdr:rowOff>145872</xdr:rowOff>
    </xdr:to>
    <xdr:grpSp>
      <xdr:nvGrpSpPr>
        <xdr:cNvPr id="455" name="Group 955">
          <a:extLst>
            <a:ext uri="{FF2B5EF4-FFF2-40B4-BE49-F238E27FC236}">
              <a16:creationId xmlns:a16="http://schemas.microsoft.com/office/drawing/2014/main" id="{277FE146-9960-4B02-8E1F-1357D0DAB44B}"/>
            </a:ext>
          </a:extLst>
        </xdr:cNvPr>
        <xdr:cNvGrpSpPr>
          <a:grpSpLocks/>
        </xdr:cNvGrpSpPr>
      </xdr:nvGrpSpPr>
      <xdr:grpSpPr bwMode="auto">
        <a:xfrm>
          <a:off x="218803" y="6382630"/>
          <a:ext cx="409575" cy="197909"/>
          <a:chOff x="1389" y="516"/>
          <a:chExt cx="43" cy="21"/>
        </a:xfrm>
      </xdr:grpSpPr>
      <xdr:sp macro="" textlink="">
        <xdr:nvSpPr>
          <xdr:cNvPr id="456" name="Freeform 956">
            <a:extLst>
              <a:ext uri="{FF2B5EF4-FFF2-40B4-BE49-F238E27FC236}">
                <a16:creationId xmlns:a16="http://schemas.microsoft.com/office/drawing/2014/main" id="{DDEC762D-BE1A-148A-F3DC-3484569EF86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7" name="Freeform 957">
            <a:extLst>
              <a:ext uri="{FF2B5EF4-FFF2-40B4-BE49-F238E27FC236}">
                <a16:creationId xmlns:a16="http://schemas.microsoft.com/office/drawing/2014/main" id="{E2A0AB7F-C5C2-7E5F-7A59-8D57BED913A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11121</xdr:colOff>
      <xdr:row>37</xdr:row>
      <xdr:rowOff>2608</xdr:rowOff>
    </xdr:from>
    <xdr:ext cx="634725" cy="177997"/>
    <xdr:sp macro="" textlink="">
      <xdr:nvSpPr>
        <xdr:cNvPr id="458" name="Text Box 959">
          <a:extLst>
            <a:ext uri="{FF2B5EF4-FFF2-40B4-BE49-F238E27FC236}">
              <a16:creationId xmlns:a16="http://schemas.microsoft.com/office/drawing/2014/main" id="{2C382526-6C1B-4458-B89E-6A9D847D01B1}"/>
            </a:ext>
          </a:extLst>
        </xdr:cNvPr>
        <xdr:cNvSpPr txBox="1">
          <a:spLocks noChangeArrowheads="1"/>
        </xdr:cNvSpPr>
      </xdr:nvSpPr>
      <xdr:spPr bwMode="auto">
        <a:xfrm>
          <a:off x="155901" y="6205288"/>
          <a:ext cx="6347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11</xdr:col>
      <xdr:colOff>225322</xdr:colOff>
      <xdr:row>5</xdr:row>
      <xdr:rowOff>25604</xdr:rowOff>
    </xdr:from>
    <xdr:to>
      <xdr:col>12</xdr:col>
      <xdr:colOff>686210</xdr:colOff>
      <xdr:row>7</xdr:row>
      <xdr:rowOff>138265</xdr:rowOff>
    </xdr:to>
    <xdr:sp macro="" textlink="">
      <xdr:nvSpPr>
        <xdr:cNvPr id="459" name="Line 964">
          <a:extLst>
            <a:ext uri="{FF2B5EF4-FFF2-40B4-BE49-F238E27FC236}">
              <a16:creationId xmlns:a16="http://schemas.microsoft.com/office/drawing/2014/main" id="{3BBADF15-EF3C-4F4A-8986-590CBAECF7F9}"/>
            </a:ext>
          </a:extLst>
        </xdr:cNvPr>
        <xdr:cNvSpPr>
          <a:spLocks noChangeShapeType="1"/>
        </xdr:cNvSpPr>
      </xdr:nvSpPr>
      <xdr:spPr bwMode="auto">
        <a:xfrm>
          <a:off x="7151902" y="863804"/>
          <a:ext cx="1131448" cy="4479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645241</xdr:colOff>
      <xdr:row>6</xdr:row>
      <xdr:rowOff>128022</xdr:rowOff>
    </xdr:from>
    <xdr:ext cx="727178" cy="253980"/>
    <xdr:sp macro="" textlink="">
      <xdr:nvSpPr>
        <xdr:cNvPr id="460" name="Text Box 966">
          <a:extLst>
            <a:ext uri="{FF2B5EF4-FFF2-40B4-BE49-F238E27FC236}">
              <a16:creationId xmlns:a16="http://schemas.microsoft.com/office/drawing/2014/main" id="{CBA10DC2-7DFB-4FE1-8C60-68F659D48383}"/>
            </a:ext>
          </a:extLst>
        </xdr:cNvPr>
        <xdr:cNvSpPr txBox="1">
          <a:spLocks noChangeArrowheads="1"/>
        </xdr:cNvSpPr>
      </xdr:nvSpPr>
      <xdr:spPr bwMode="auto">
        <a:xfrm>
          <a:off x="7571821" y="1133862"/>
          <a:ext cx="727178" cy="2539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　宇陀篠楽店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501853</xdr:colOff>
      <xdr:row>7</xdr:row>
      <xdr:rowOff>153628</xdr:rowOff>
    </xdr:from>
    <xdr:to>
      <xdr:col>11</xdr:col>
      <xdr:colOff>660604</xdr:colOff>
      <xdr:row>9</xdr:row>
      <xdr:rowOff>5121</xdr:rowOff>
    </xdr:to>
    <xdr:sp macro="" textlink="">
      <xdr:nvSpPr>
        <xdr:cNvPr id="461" name="Freeform 969">
          <a:extLst>
            <a:ext uri="{FF2B5EF4-FFF2-40B4-BE49-F238E27FC236}">
              <a16:creationId xmlns:a16="http://schemas.microsoft.com/office/drawing/2014/main" id="{B88B84CF-8FAF-4DE1-A135-8E1FDF217969}"/>
            </a:ext>
          </a:extLst>
        </xdr:cNvPr>
        <xdr:cNvSpPr>
          <a:spLocks/>
        </xdr:cNvSpPr>
      </xdr:nvSpPr>
      <xdr:spPr bwMode="auto">
        <a:xfrm flipH="1">
          <a:off x="7428433" y="1327108"/>
          <a:ext cx="158751" cy="18677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682244</xdr:colOff>
      <xdr:row>43</xdr:row>
      <xdr:rowOff>59263</xdr:rowOff>
    </xdr:from>
    <xdr:to>
      <xdr:col>4</xdr:col>
      <xdr:colOff>165178</xdr:colOff>
      <xdr:row>48</xdr:row>
      <xdr:rowOff>150399</xdr:rowOff>
    </xdr:to>
    <xdr:sp macro="" textlink="">
      <xdr:nvSpPr>
        <xdr:cNvPr id="462" name="Freeform 973">
          <a:extLst>
            <a:ext uri="{FF2B5EF4-FFF2-40B4-BE49-F238E27FC236}">
              <a16:creationId xmlns:a16="http://schemas.microsoft.com/office/drawing/2014/main" id="{9D59E35D-E08D-424E-8BBD-533B8275A376}"/>
            </a:ext>
          </a:extLst>
        </xdr:cNvPr>
        <xdr:cNvSpPr>
          <a:spLocks/>
        </xdr:cNvSpPr>
      </xdr:nvSpPr>
      <xdr:spPr bwMode="auto">
        <a:xfrm>
          <a:off x="2175764" y="7267783"/>
          <a:ext cx="168734" cy="92933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517603</xdr:colOff>
      <xdr:row>44</xdr:row>
      <xdr:rowOff>47621</xdr:rowOff>
    </xdr:from>
    <xdr:to>
      <xdr:col>4</xdr:col>
      <xdr:colOff>79453</xdr:colOff>
      <xdr:row>44</xdr:row>
      <xdr:rowOff>116412</xdr:rowOff>
    </xdr:to>
    <xdr:sp macro="" textlink="">
      <xdr:nvSpPr>
        <xdr:cNvPr id="463" name="Line 974">
          <a:extLst>
            <a:ext uri="{FF2B5EF4-FFF2-40B4-BE49-F238E27FC236}">
              <a16:creationId xmlns:a16="http://schemas.microsoft.com/office/drawing/2014/main" id="{8D1F6C25-72E8-4B81-AA31-BB586037694D}"/>
            </a:ext>
          </a:extLst>
        </xdr:cNvPr>
        <xdr:cNvSpPr>
          <a:spLocks noChangeShapeType="1"/>
        </xdr:cNvSpPr>
      </xdr:nvSpPr>
      <xdr:spPr bwMode="auto">
        <a:xfrm flipV="1">
          <a:off x="2018743" y="7423781"/>
          <a:ext cx="24003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319371</xdr:colOff>
      <xdr:row>43</xdr:row>
      <xdr:rowOff>128868</xdr:rowOff>
    </xdr:from>
    <xdr:to>
      <xdr:col>3</xdr:col>
      <xdr:colOff>700371</xdr:colOff>
      <xdr:row>46</xdr:row>
      <xdr:rowOff>81243</xdr:rowOff>
    </xdr:to>
    <xdr:sp macro="" textlink="">
      <xdr:nvSpPr>
        <xdr:cNvPr id="464" name="Freeform 975">
          <a:extLst>
            <a:ext uri="{FF2B5EF4-FFF2-40B4-BE49-F238E27FC236}">
              <a16:creationId xmlns:a16="http://schemas.microsoft.com/office/drawing/2014/main" id="{FBA09157-EF60-48F5-AA0A-A762D04A0372}"/>
            </a:ext>
          </a:extLst>
        </xdr:cNvPr>
        <xdr:cNvSpPr>
          <a:spLocks/>
        </xdr:cNvSpPr>
      </xdr:nvSpPr>
      <xdr:spPr bwMode="auto">
        <a:xfrm>
          <a:off x="1820511" y="7337388"/>
          <a:ext cx="358140" cy="45529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682459</xdr:colOff>
      <xdr:row>45</xdr:row>
      <xdr:rowOff>115186</xdr:rowOff>
    </xdr:from>
    <xdr:ext cx="710305" cy="203645"/>
    <xdr:sp macro="" textlink="">
      <xdr:nvSpPr>
        <xdr:cNvPr id="465" name="Text Box 979">
          <a:extLst>
            <a:ext uri="{FF2B5EF4-FFF2-40B4-BE49-F238E27FC236}">
              <a16:creationId xmlns:a16="http://schemas.microsoft.com/office/drawing/2014/main" id="{528B2557-08E0-4F03-A200-6889EB02BEC0}"/>
            </a:ext>
          </a:extLst>
        </xdr:cNvPr>
        <xdr:cNvSpPr txBox="1">
          <a:spLocks noChangeArrowheads="1"/>
        </xdr:cNvSpPr>
      </xdr:nvSpPr>
      <xdr:spPr bwMode="auto">
        <a:xfrm>
          <a:off x="2175979" y="7658986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阪合部局</a:t>
          </a:r>
        </a:p>
      </xdr:txBody>
    </xdr:sp>
    <xdr:clientData/>
  </xdr:oneCellAnchor>
  <xdr:twoCellAnchor>
    <xdr:from>
      <xdr:col>3</xdr:col>
      <xdr:colOff>497893</xdr:colOff>
      <xdr:row>48</xdr:row>
      <xdr:rowOff>181835</xdr:rowOff>
    </xdr:from>
    <xdr:to>
      <xdr:col>3</xdr:col>
      <xdr:colOff>657797</xdr:colOff>
      <xdr:row>53</xdr:row>
      <xdr:rowOff>128791</xdr:rowOff>
    </xdr:to>
    <xdr:sp macro="" textlink="">
      <xdr:nvSpPr>
        <xdr:cNvPr id="466" name="Freeform 983">
          <a:extLst>
            <a:ext uri="{FF2B5EF4-FFF2-40B4-BE49-F238E27FC236}">
              <a16:creationId xmlns:a16="http://schemas.microsoft.com/office/drawing/2014/main" id="{6EF5563A-9282-467A-8C4B-058F0D5C66C0}"/>
            </a:ext>
          </a:extLst>
        </xdr:cNvPr>
        <xdr:cNvSpPr>
          <a:spLocks/>
        </xdr:cNvSpPr>
      </xdr:nvSpPr>
      <xdr:spPr bwMode="auto">
        <a:xfrm>
          <a:off x="1999033" y="8213315"/>
          <a:ext cx="159904" cy="80039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662419</xdr:colOff>
      <xdr:row>54</xdr:row>
      <xdr:rowOff>115169</xdr:rowOff>
    </xdr:from>
    <xdr:to>
      <xdr:col>3</xdr:col>
      <xdr:colOff>662516</xdr:colOff>
      <xdr:row>56</xdr:row>
      <xdr:rowOff>162982</xdr:rowOff>
    </xdr:to>
    <xdr:sp macro="" textlink="">
      <xdr:nvSpPr>
        <xdr:cNvPr id="467" name="Line 984">
          <a:extLst>
            <a:ext uri="{FF2B5EF4-FFF2-40B4-BE49-F238E27FC236}">
              <a16:creationId xmlns:a16="http://schemas.microsoft.com/office/drawing/2014/main" id="{C15A8DD5-1963-4C50-83BB-714C282B63ED}"/>
            </a:ext>
          </a:extLst>
        </xdr:cNvPr>
        <xdr:cNvSpPr>
          <a:spLocks noChangeShapeType="1"/>
        </xdr:cNvSpPr>
      </xdr:nvSpPr>
      <xdr:spPr bwMode="auto">
        <a:xfrm flipH="1" flipV="1">
          <a:off x="2163559" y="9167729"/>
          <a:ext cx="97" cy="3830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655492</xdr:colOff>
      <xdr:row>54</xdr:row>
      <xdr:rowOff>160194</xdr:rowOff>
    </xdr:from>
    <xdr:to>
      <xdr:col>4</xdr:col>
      <xdr:colOff>112568</xdr:colOff>
      <xdr:row>55</xdr:row>
      <xdr:rowOff>103714</xdr:rowOff>
    </xdr:to>
    <xdr:sp macro="" textlink="">
      <xdr:nvSpPr>
        <xdr:cNvPr id="468" name="Freeform 985">
          <a:extLst>
            <a:ext uri="{FF2B5EF4-FFF2-40B4-BE49-F238E27FC236}">
              <a16:creationId xmlns:a16="http://schemas.microsoft.com/office/drawing/2014/main" id="{A75B08C0-E647-405A-93EE-5199149D4E5C}"/>
            </a:ext>
          </a:extLst>
        </xdr:cNvPr>
        <xdr:cNvSpPr>
          <a:spLocks/>
        </xdr:cNvSpPr>
      </xdr:nvSpPr>
      <xdr:spPr bwMode="auto">
        <a:xfrm>
          <a:off x="2156632" y="9212754"/>
          <a:ext cx="135256" cy="111160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  <a:gd name="connsiteX0" fmla="*/ 0 w 13077"/>
            <a:gd name="connsiteY0" fmla="*/ 12539 h 12539"/>
            <a:gd name="connsiteX1" fmla="*/ 13077 w 13077"/>
            <a:gd name="connsiteY1" fmla="*/ 0 h 12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77" h="12539">
              <a:moveTo>
                <a:pt x="0" y="12539"/>
              </a:moveTo>
              <a:cubicBezTo>
                <a:pt x="3333" y="9206"/>
                <a:pt x="9744" y="3333"/>
                <a:pt x="13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15585</xdr:colOff>
      <xdr:row>53</xdr:row>
      <xdr:rowOff>165992</xdr:rowOff>
    </xdr:from>
    <xdr:to>
      <xdr:col>4</xdr:col>
      <xdr:colOff>158460</xdr:colOff>
      <xdr:row>54</xdr:row>
      <xdr:rowOff>156467</xdr:rowOff>
    </xdr:to>
    <xdr:sp macro="" textlink="">
      <xdr:nvSpPr>
        <xdr:cNvPr id="469" name="Oval 986">
          <a:extLst>
            <a:ext uri="{FF2B5EF4-FFF2-40B4-BE49-F238E27FC236}">
              <a16:creationId xmlns:a16="http://schemas.microsoft.com/office/drawing/2014/main" id="{F3118D0D-73D8-4DC3-96D2-FE76355DA5B7}"/>
            </a:ext>
          </a:extLst>
        </xdr:cNvPr>
        <xdr:cNvSpPr>
          <a:spLocks noChangeArrowheads="1"/>
        </xdr:cNvSpPr>
      </xdr:nvSpPr>
      <xdr:spPr bwMode="auto">
        <a:xfrm>
          <a:off x="2194905" y="9050912"/>
          <a:ext cx="142875" cy="15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27737</xdr:colOff>
      <xdr:row>53</xdr:row>
      <xdr:rowOff>138435</xdr:rowOff>
    </xdr:from>
    <xdr:to>
      <xdr:col>4</xdr:col>
      <xdr:colOff>547195</xdr:colOff>
      <xdr:row>54</xdr:row>
      <xdr:rowOff>6454</xdr:rowOff>
    </xdr:to>
    <xdr:sp macro="" textlink="">
      <xdr:nvSpPr>
        <xdr:cNvPr id="470" name="Freeform 988">
          <a:extLst>
            <a:ext uri="{FF2B5EF4-FFF2-40B4-BE49-F238E27FC236}">
              <a16:creationId xmlns:a16="http://schemas.microsoft.com/office/drawing/2014/main" id="{7CD4F47A-CCD7-4787-B1E3-CAE5C784854F}"/>
            </a:ext>
          </a:extLst>
        </xdr:cNvPr>
        <xdr:cNvSpPr>
          <a:spLocks/>
        </xdr:cNvSpPr>
      </xdr:nvSpPr>
      <xdr:spPr bwMode="auto">
        <a:xfrm rot="600000">
          <a:off x="1528877" y="9023355"/>
          <a:ext cx="1197638" cy="35659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64"/>
            <a:gd name="connsiteY0" fmla="*/ 1888 h 4211"/>
            <a:gd name="connsiteX1" fmla="*/ 987 w 9964"/>
            <a:gd name="connsiteY1" fmla="*/ 3959 h 4211"/>
            <a:gd name="connsiteX2" fmla="*/ 7964 w 9964"/>
            <a:gd name="connsiteY2" fmla="*/ 4211 h 4211"/>
            <a:gd name="connsiteX3" fmla="*/ 9964 w 9964"/>
            <a:gd name="connsiteY3" fmla="*/ 0 h 4211"/>
            <a:gd name="connsiteX0" fmla="*/ 0 w 9984"/>
            <a:gd name="connsiteY0" fmla="*/ 7463 h 10000"/>
            <a:gd name="connsiteX1" fmla="*/ 975 w 9984"/>
            <a:gd name="connsiteY1" fmla="*/ 9402 h 10000"/>
            <a:gd name="connsiteX2" fmla="*/ 7977 w 9984"/>
            <a:gd name="connsiteY2" fmla="*/ 10000 h 10000"/>
            <a:gd name="connsiteX3" fmla="*/ 9984 w 998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84" h="10000">
              <a:moveTo>
                <a:pt x="0" y="7463"/>
              </a:moveTo>
              <a:lnTo>
                <a:pt x="975" y="9402"/>
              </a:lnTo>
              <a:lnTo>
                <a:pt x="7977" y="10000"/>
              </a:lnTo>
              <a:lnTo>
                <a:pt x="9984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155833</xdr:colOff>
      <xdr:row>54</xdr:row>
      <xdr:rowOff>68773</xdr:rowOff>
    </xdr:from>
    <xdr:to>
      <xdr:col>4</xdr:col>
      <xdr:colOff>648861</xdr:colOff>
      <xdr:row>56</xdr:row>
      <xdr:rowOff>92907</xdr:rowOff>
    </xdr:to>
    <xdr:sp macro="" textlink="">
      <xdr:nvSpPr>
        <xdr:cNvPr id="471" name="Freeform 991">
          <a:extLst>
            <a:ext uri="{FF2B5EF4-FFF2-40B4-BE49-F238E27FC236}">
              <a16:creationId xmlns:a16="http://schemas.microsoft.com/office/drawing/2014/main" id="{5439F7CB-AFAB-4FD7-A46C-2F6F22B28AAF}"/>
            </a:ext>
          </a:extLst>
        </xdr:cNvPr>
        <xdr:cNvSpPr>
          <a:spLocks/>
        </xdr:cNvSpPr>
      </xdr:nvSpPr>
      <xdr:spPr bwMode="auto">
        <a:xfrm rot="2647453">
          <a:off x="2335153" y="9121333"/>
          <a:ext cx="493028" cy="35941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  <a:gd name="connsiteX0" fmla="*/ 0 w 13076"/>
            <a:gd name="connsiteY0" fmla="*/ 42064 h 42228"/>
            <a:gd name="connsiteX1" fmla="*/ 13076 w 13076"/>
            <a:gd name="connsiteY1" fmla="*/ 164 h 42228"/>
            <a:gd name="connsiteX0" fmla="*/ 0 w 13702"/>
            <a:gd name="connsiteY0" fmla="*/ 41900 h 45564"/>
            <a:gd name="connsiteX1" fmla="*/ 13076 w 13702"/>
            <a:gd name="connsiteY1" fmla="*/ 0 h 45564"/>
            <a:gd name="connsiteX0" fmla="*/ 0 w 14163"/>
            <a:gd name="connsiteY0" fmla="*/ 41900 h 48058"/>
            <a:gd name="connsiteX1" fmla="*/ 13076 w 14163"/>
            <a:gd name="connsiteY1" fmla="*/ 0 h 48058"/>
            <a:gd name="connsiteX0" fmla="*/ 0 w 15718"/>
            <a:gd name="connsiteY0" fmla="*/ 38885 h 45962"/>
            <a:gd name="connsiteX1" fmla="*/ 14789 w 15718"/>
            <a:gd name="connsiteY1" fmla="*/ 0 h 45962"/>
            <a:gd name="connsiteX0" fmla="*/ 0 w 14789"/>
            <a:gd name="connsiteY0" fmla="*/ 38885 h 43108"/>
            <a:gd name="connsiteX1" fmla="*/ 14789 w 14789"/>
            <a:gd name="connsiteY1" fmla="*/ 0 h 43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89" h="43108">
              <a:moveTo>
                <a:pt x="0" y="38885"/>
              </a:moveTo>
              <a:cubicBezTo>
                <a:pt x="10868" y="47848"/>
                <a:pt x="10937" y="45809"/>
                <a:pt x="147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80432</xdr:colOff>
      <xdr:row>58</xdr:row>
      <xdr:rowOff>120649</xdr:rowOff>
    </xdr:from>
    <xdr:to>
      <xdr:col>3</xdr:col>
      <xdr:colOff>400049</xdr:colOff>
      <xdr:row>60</xdr:row>
      <xdr:rowOff>139700</xdr:rowOff>
    </xdr:to>
    <xdr:sp macro="" textlink="">
      <xdr:nvSpPr>
        <xdr:cNvPr id="472" name="Freeform 995">
          <a:extLst>
            <a:ext uri="{FF2B5EF4-FFF2-40B4-BE49-F238E27FC236}">
              <a16:creationId xmlns:a16="http://schemas.microsoft.com/office/drawing/2014/main" id="{65E586CA-C611-4AC2-B42B-0FD059F9C70D}"/>
            </a:ext>
          </a:extLst>
        </xdr:cNvPr>
        <xdr:cNvSpPr>
          <a:spLocks/>
        </xdr:cNvSpPr>
      </xdr:nvSpPr>
      <xdr:spPr bwMode="auto">
        <a:xfrm>
          <a:off x="1581572" y="9843769"/>
          <a:ext cx="319617" cy="354331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332341</xdr:colOff>
      <xdr:row>60</xdr:row>
      <xdr:rowOff>150283</xdr:rowOff>
    </xdr:from>
    <xdr:to>
      <xdr:col>4</xdr:col>
      <xdr:colOff>639224</xdr:colOff>
      <xdr:row>64</xdr:row>
      <xdr:rowOff>156632</xdr:rowOff>
    </xdr:to>
    <xdr:sp macro="" textlink="">
      <xdr:nvSpPr>
        <xdr:cNvPr id="473" name="Freeform 996">
          <a:extLst>
            <a:ext uri="{FF2B5EF4-FFF2-40B4-BE49-F238E27FC236}">
              <a16:creationId xmlns:a16="http://schemas.microsoft.com/office/drawing/2014/main" id="{6425AC33-3F82-4122-BBAD-54DBB0DA8E33}"/>
            </a:ext>
          </a:extLst>
        </xdr:cNvPr>
        <xdr:cNvSpPr>
          <a:spLocks/>
        </xdr:cNvSpPr>
      </xdr:nvSpPr>
      <xdr:spPr bwMode="auto">
        <a:xfrm>
          <a:off x="1833481" y="10208683"/>
          <a:ext cx="985063" cy="676909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49 w 15303"/>
            <a:gd name="connsiteY1" fmla="*/ 6132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03" h="14329">
              <a:moveTo>
                <a:pt x="0" y="14329"/>
              </a:moveTo>
              <a:cubicBezTo>
                <a:pt x="1064" y="8108"/>
                <a:pt x="938" y="8969"/>
                <a:pt x="1108" y="6581"/>
              </a:cubicBezTo>
              <a:cubicBezTo>
                <a:pt x="1160" y="3663"/>
                <a:pt x="661" y="1688"/>
                <a:pt x="1022" y="0"/>
              </a:cubicBezTo>
              <a:cubicBezTo>
                <a:pt x="4099" y="1570"/>
                <a:pt x="11970" y="5305"/>
                <a:pt x="15303" y="65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24041</xdr:colOff>
      <xdr:row>58</xdr:row>
      <xdr:rowOff>158299</xdr:rowOff>
    </xdr:from>
    <xdr:to>
      <xdr:col>4</xdr:col>
      <xdr:colOff>362858</xdr:colOff>
      <xdr:row>59</xdr:row>
      <xdr:rowOff>125489</xdr:rowOff>
    </xdr:to>
    <xdr:sp macro="" textlink="">
      <xdr:nvSpPr>
        <xdr:cNvPr id="474" name="Text Box 997">
          <a:extLst>
            <a:ext uri="{FF2B5EF4-FFF2-40B4-BE49-F238E27FC236}">
              <a16:creationId xmlns:a16="http://schemas.microsoft.com/office/drawing/2014/main" id="{F0DB10C4-82D7-4241-8316-F3C517C9E82B}"/>
            </a:ext>
          </a:extLst>
        </xdr:cNvPr>
        <xdr:cNvSpPr txBox="1">
          <a:spLocks noChangeArrowheads="1"/>
        </xdr:cNvSpPr>
      </xdr:nvSpPr>
      <xdr:spPr bwMode="auto">
        <a:xfrm>
          <a:off x="2203361" y="9881419"/>
          <a:ext cx="338817" cy="13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twoCellAnchor>
  <xdr:twoCellAnchor>
    <xdr:from>
      <xdr:col>3</xdr:col>
      <xdr:colOff>315815</xdr:colOff>
      <xdr:row>60</xdr:row>
      <xdr:rowOff>47117</xdr:rowOff>
    </xdr:from>
    <xdr:to>
      <xdr:col>3</xdr:col>
      <xdr:colOff>481240</xdr:colOff>
      <xdr:row>61</xdr:row>
      <xdr:rowOff>40118</xdr:rowOff>
    </xdr:to>
    <xdr:sp macro="" textlink="">
      <xdr:nvSpPr>
        <xdr:cNvPr id="475" name="Oval 1000">
          <a:extLst>
            <a:ext uri="{FF2B5EF4-FFF2-40B4-BE49-F238E27FC236}">
              <a16:creationId xmlns:a16="http://schemas.microsoft.com/office/drawing/2014/main" id="{D06B8381-F55C-4A1A-A903-5E86858DF4EE}"/>
            </a:ext>
          </a:extLst>
        </xdr:cNvPr>
        <xdr:cNvSpPr>
          <a:spLocks noChangeArrowheads="1"/>
        </xdr:cNvSpPr>
      </xdr:nvSpPr>
      <xdr:spPr bwMode="auto">
        <a:xfrm>
          <a:off x="1816955" y="10105517"/>
          <a:ext cx="165425" cy="1606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575986</xdr:colOff>
      <xdr:row>8</xdr:row>
      <xdr:rowOff>35847</xdr:rowOff>
    </xdr:from>
    <xdr:ext cx="832280" cy="121592"/>
    <xdr:sp macro="" textlink="">
      <xdr:nvSpPr>
        <xdr:cNvPr id="476" name="Text Box 1001">
          <a:extLst>
            <a:ext uri="{FF2B5EF4-FFF2-40B4-BE49-F238E27FC236}">
              <a16:creationId xmlns:a16="http://schemas.microsoft.com/office/drawing/2014/main" id="{5F95A037-D169-4268-B732-301D62E7E1FB}"/>
            </a:ext>
          </a:extLst>
        </xdr:cNvPr>
        <xdr:cNvSpPr txBox="1">
          <a:spLocks noChangeArrowheads="1"/>
        </xdr:cNvSpPr>
      </xdr:nvSpPr>
      <xdr:spPr bwMode="auto">
        <a:xfrm>
          <a:off x="7502566" y="1376967"/>
          <a:ext cx="832280" cy="121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復路は往路逆行</a:t>
          </a:r>
        </a:p>
      </xdr:txBody>
    </xdr:sp>
    <xdr:clientData/>
  </xdr:oneCellAnchor>
  <xdr:oneCellAnchor>
    <xdr:from>
      <xdr:col>1</xdr:col>
      <xdr:colOff>396124</xdr:colOff>
      <xdr:row>30</xdr:row>
      <xdr:rowOff>59517</xdr:rowOff>
    </xdr:from>
    <xdr:ext cx="259430" cy="276422"/>
    <xdr:sp macro="" textlink="">
      <xdr:nvSpPr>
        <xdr:cNvPr id="477" name="Text Box 1007">
          <a:extLst>
            <a:ext uri="{FF2B5EF4-FFF2-40B4-BE49-F238E27FC236}">
              <a16:creationId xmlns:a16="http://schemas.microsoft.com/office/drawing/2014/main" id="{E11C0A0F-FB9A-49C5-9646-DB2C816DE358}"/>
            </a:ext>
          </a:extLst>
        </xdr:cNvPr>
        <xdr:cNvSpPr txBox="1">
          <a:spLocks noChangeArrowheads="1"/>
        </xdr:cNvSpPr>
      </xdr:nvSpPr>
      <xdr:spPr bwMode="auto">
        <a:xfrm>
          <a:off x="540904" y="5088717"/>
          <a:ext cx="259430" cy="2764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3</xdr:col>
      <xdr:colOff>499881</xdr:colOff>
      <xdr:row>13</xdr:row>
      <xdr:rowOff>41009</xdr:rowOff>
    </xdr:from>
    <xdr:to>
      <xdr:col>3</xdr:col>
      <xdr:colOff>596384</xdr:colOff>
      <xdr:row>14</xdr:row>
      <xdr:rowOff>85066</xdr:rowOff>
    </xdr:to>
    <xdr:sp macro="" textlink="">
      <xdr:nvSpPr>
        <xdr:cNvPr id="478" name="Rectangle 1051">
          <a:extLst>
            <a:ext uri="{FF2B5EF4-FFF2-40B4-BE49-F238E27FC236}">
              <a16:creationId xmlns:a16="http://schemas.microsoft.com/office/drawing/2014/main" id="{180BB9AA-4149-43AF-80FD-BA5C46572CF5}"/>
            </a:ext>
          </a:extLst>
        </xdr:cNvPr>
        <xdr:cNvSpPr>
          <a:spLocks noChangeArrowheads="1"/>
        </xdr:cNvSpPr>
      </xdr:nvSpPr>
      <xdr:spPr bwMode="auto">
        <a:xfrm rot="17580000">
          <a:off x="1943424" y="2277926"/>
          <a:ext cx="211697" cy="96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231538"/>
    <xdr:sp macro="" textlink="">
      <xdr:nvSpPr>
        <xdr:cNvPr id="479" name="Text Box 1052">
          <a:extLst>
            <a:ext uri="{FF2B5EF4-FFF2-40B4-BE49-F238E27FC236}">
              <a16:creationId xmlns:a16="http://schemas.microsoft.com/office/drawing/2014/main" id="{BCA626F9-A6B1-4C19-BF79-741EC4053E03}"/>
            </a:ext>
          </a:extLst>
        </xdr:cNvPr>
        <xdr:cNvSpPr txBox="1">
          <a:spLocks noChangeArrowheads="1"/>
        </xdr:cNvSpPr>
      </xdr:nvSpPr>
      <xdr:spPr bwMode="auto">
        <a:xfrm>
          <a:off x="1507357" y="2403140"/>
          <a:ext cx="48947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5</xdr:col>
      <xdr:colOff>400539</xdr:colOff>
      <xdr:row>54</xdr:row>
      <xdr:rowOff>153246</xdr:rowOff>
    </xdr:from>
    <xdr:to>
      <xdr:col>6</xdr:col>
      <xdr:colOff>489</xdr:colOff>
      <xdr:row>56</xdr:row>
      <xdr:rowOff>28673</xdr:rowOff>
    </xdr:to>
    <xdr:grpSp>
      <xdr:nvGrpSpPr>
        <xdr:cNvPr id="480" name="Group 1055">
          <a:extLst>
            <a:ext uri="{FF2B5EF4-FFF2-40B4-BE49-F238E27FC236}">
              <a16:creationId xmlns:a16="http://schemas.microsoft.com/office/drawing/2014/main" id="{B0961205-A94C-49E7-9C6E-5A8A60C7BB17}"/>
            </a:ext>
          </a:extLst>
        </xdr:cNvPr>
        <xdr:cNvGrpSpPr>
          <a:grpSpLocks/>
        </xdr:cNvGrpSpPr>
      </xdr:nvGrpSpPr>
      <xdr:grpSpPr bwMode="auto">
        <a:xfrm rot="4500000">
          <a:off x="3287710" y="9265651"/>
          <a:ext cx="214094" cy="277283"/>
          <a:chOff x="718" y="97"/>
          <a:chExt cx="23" cy="15"/>
        </a:xfrm>
      </xdr:grpSpPr>
      <xdr:sp macro="" textlink="">
        <xdr:nvSpPr>
          <xdr:cNvPr id="481" name="Freeform 1056">
            <a:extLst>
              <a:ext uri="{FF2B5EF4-FFF2-40B4-BE49-F238E27FC236}">
                <a16:creationId xmlns:a16="http://schemas.microsoft.com/office/drawing/2014/main" id="{D9F1CEB6-C3C7-6843-C78F-02C81784B7A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Freeform 1057">
            <a:extLst>
              <a:ext uri="{FF2B5EF4-FFF2-40B4-BE49-F238E27FC236}">
                <a16:creationId xmlns:a16="http://schemas.microsoft.com/office/drawing/2014/main" id="{8AAC393A-1054-D4BB-F716-7442CCF5BB5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437476</xdr:colOff>
      <xdr:row>47</xdr:row>
      <xdr:rowOff>141994</xdr:rowOff>
    </xdr:from>
    <xdr:to>
      <xdr:col>3</xdr:col>
      <xdr:colOff>2501</xdr:colOff>
      <xdr:row>48</xdr:row>
      <xdr:rowOff>73182</xdr:rowOff>
    </xdr:to>
    <xdr:grpSp>
      <xdr:nvGrpSpPr>
        <xdr:cNvPr id="483" name="Group 1076">
          <a:extLst>
            <a:ext uri="{FF2B5EF4-FFF2-40B4-BE49-F238E27FC236}">
              <a16:creationId xmlns:a16="http://schemas.microsoft.com/office/drawing/2014/main" id="{0E8F2A42-9152-46C2-BF26-758496C7C6FF}"/>
            </a:ext>
          </a:extLst>
        </xdr:cNvPr>
        <xdr:cNvGrpSpPr>
          <a:grpSpLocks/>
        </xdr:cNvGrpSpPr>
      </xdr:nvGrpSpPr>
      <xdr:grpSpPr bwMode="auto">
        <a:xfrm rot="-300000">
          <a:off x="583718" y="8100661"/>
          <a:ext cx="919692" cy="100521"/>
          <a:chOff x="347" y="977"/>
          <a:chExt cx="129" cy="8"/>
        </a:xfrm>
      </xdr:grpSpPr>
      <xdr:sp macro="" textlink="">
        <xdr:nvSpPr>
          <xdr:cNvPr id="484" name="Line 1077">
            <a:extLst>
              <a:ext uri="{FF2B5EF4-FFF2-40B4-BE49-F238E27FC236}">
                <a16:creationId xmlns:a16="http://schemas.microsoft.com/office/drawing/2014/main" id="{FEEA9C8D-51AF-FA78-5149-5004F400F8B0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5" name="Line 1078">
            <a:extLst>
              <a:ext uri="{FF2B5EF4-FFF2-40B4-BE49-F238E27FC236}">
                <a16:creationId xmlns:a16="http://schemas.microsoft.com/office/drawing/2014/main" id="{21F85036-CE00-BD26-6E21-CCAC61099C96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6" name="Line 1079">
            <a:extLst>
              <a:ext uri="{FF2B5EF4-FFF2-40B4-BE49-F238E27FC236}">
                <a16:creationId xmlns:a16="http://schemas.microsoft.com/office/drawing/2014/main" id="{FBD18422-2534-9526-FB8C-47ADD2CC80B6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7" name="Line 1080">
            <a:extLst>
              <a:ext uri="{FF2B5EF4-FFF2-40B4-BE49-F238E27FC236}">
                <a16:creationId xmlns:a16="http://schemas.microsoft.com/office/drawing/2014/main" id="{413194CD-7D91-9BBC-E532-C7848D3764BC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Line 1081">
            <a:extLst>
              <a:ext uri="{FF2B5EF4-FFF2-40B4-BE49-F238E27FC236}">
                <a16:creationId xmlns:a16="http://schemas.microsoft.com/office/drawing/2014/main" id="{76195712-90AB-8EB4-2724-3D36F1073402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9" name="Line 1082">
            <a:extLst>
              <a:ext uri="{FF2B5EF4-FFF2-40B4-BE49-F238E27FC236}">
                <a16:creationId xmlns:a16="http://schemas.microsoft.com/office/drawing/2014/main" id="{2223B40F-231E-293A-31C6-4840BADA8260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0" name="Line 1083">
            <a:extLst>
              <a:ext uri="{FF2B5EF4-FFF2-40B4-BE49-F238E27FC236}">
                <a16:creationId xmlns:a16="http://schemas.microsoft.com/office/drawing/2014/main" id="{1E812777-A707-6A2A-7E65-56F6E4B2C559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1" name="Line 1084">
            <a:extLst>
              <a:ext uri="{FF2B5EF4-FFF2-40B4-BE49-F238E27FC236}">
                <a16:creationId xmlns:a16="http://schemas.microsoft.com/office/drawing/2014/main" id="{4708EB78-0150-A6E9-0C6E-DBA47CA5DB8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2" name="Line 1085">
            <a:extLst>
              <a:ext uri="{FF2B5EF4-FFF2-40B4-BE49-F238E27FC236}">
                <a16:creationId xmlns:a16="http://schemas.microsoft.com/office/drawing/2014/main" id="{BE58E2C3-01D5-9CF6-AAF8-EB10A87083AF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3" name="Line 1086">
            <a:extLst>
              <a:ext uri="{FF2B5EF4-FFF2-40B4-BE49-F238E27FC236}">
                <a16:creationId xmlns:a16="http://schemas.microsoft.com/office/drawing/2014/main" id="{C0539995-ED90-65E2-98BC-E70ADA0C095B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Line 1087">
            <a:extLst>
              <a:ext uri="{FF2B5EF4-FFF2-40B4-BE49-F238E27FC236}">
                <a16:creationId xmlns:a16="http://schemas.microsoft.com/office/drawing/2014/main" id="{8A1B3E21-F498-D410-2E65-9CA5D233F479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5" name="Line 1088">
            <a:extLst>
              <a:ext uri="{FF2B5EF4-FFF2-40B4-BE49-F238E27FC236}">
                <a16:creationId xmlns:a16="http://schemas.microsoft.com/office/drawing/2014/main" id="{1C8A80A0-0ACE-DA97-ECC0-D580F7B6F9AE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6" name="Line 1089">
            <a:extLst>
              <a:ext uri="{FF2B5EF4-FFF2-40B4-BE49-F238E27FC236}">
                <a16:creationId xmlns:a16="http://schemas.microsoft.com/office/drawing/2014/main" id="{75EE6F24-F2B3-16FE-31A3-EB34881ADFD1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7" name="Line 1090">
            <a:extLst>
              <a:ext uri="{FF2B5EF4-FFF2-40B4-BE49-F238E27FC236}">
                <a16:creationId xmlns:a16="http://schemas.microsoft.com/office/drawing/2014/main" id="{1A90C994-D193-68A8-CCE7-727FA261C728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8" name="Line 1091">
            <a:extLst>
              <a:ext uri="{FF2B5EF4-FFF2-40B4-BE49-F238E27FC236}">
                <a16:creationId xmlns:a16="http://schemas.microsoft.com/office/drawing/2014/main" id="{5AC0C566-3CFD-2FE8-4F81-70561EAA4C1E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9" name="Line 1092">
            <a:extLst>
              <a:ext uri="{FF2B5EF4-FFF2-40B4-BE49-F238E27FC236}">
                <a16:creationId xmlns:a16="http://schemas.microsoft.com/office/drawing/2014/main" id="{276F9AD9-FE45-32C0-D8A1-F8C784F27A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47703</xdr:colOff>
      <xdr:row>47</xdr:row>
      <xdr:rowOff>129701</xdr:rowOff>
    </xdr:from>
    <xdr:to>
      <xdr:col>2</xdr:col>
      <xdr:colOff>578712</xdr:colOff>
      <xdr:row>48</xdr:row>
      <xdr:rowOff>106382</xdr:rowOff>
    </xdr:to>
    <xdr:sp macro="" textlink="">
      <xdr:nvSpPr>
        <xdr:cNvPr id="500" name="Text Box 1093">
          <a:extLst>
            <a:ext uri="{FF2B5EF4-FFF2-40B4-BE49-F238E27FC236}">
              <a16:creationId xmlns:a16="http://schemas.microsoft.com/office/drawing/2014/main" id="{88F21878-0702-49DB-B458-8E2993E8B34E}"/>
            </a:ext>
          </a:extLst>
        </xdr:cNvPr>
        <xdr:cNvSpPr txBox="1">
          <a:spLocks noChangeArrowheads="1"/>
        </xdr:cNvSpPr>
      </xdr:nvSpPr>
      <xdr:spPr bwMode="auto">
        <a:xfrm>
          <a:off x="870663" y="8008781"/>
          <a:ext cx="531009" cy="1443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236566</xdr:colOff>
      <xdr:row>46</xdr:row>
      <xdr:rowOff>142483</xdr:rowOff>
    </xdr:from>
    <xdr:ext cx="377490" cy="165685"/>
    <xdr:sp macro="" textlink="">
      <xdr:nvSpPr>
        <xdr:cNvPr id="501" name="Text Box 1094">
          <a:extLst>
            <a:ext uri="{FF2B5EF4-FFF2-40B4-BE49-F238E27FC236}">
              <a16:creationId xmlns:a16="http://schemas.microsoft.com/office/drawing/2014/main" id="{04F559D3-E6D4-4440-8FC4-1DB49425CC4B}"/>
            </a:ext>
          </a:extLst>
        </xdr:cNvPr>
        <xdr:cNvSpPr txBox="1">
          <a:spLocks noChangeArrowheads="1"/>
        </xdr:cNvSpPr>
      </xdr:nvSpPr>
      <xdr:spPr bwMode="auto">
        <a:xfrm>
          <a:off x="1059526" y="785392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・よもぎ餅</a:t>
          </a:r>
        </a:p>
      </xdr:txBody>
    </xdr:sp>
    <xdr:clientData/>
  </xdr:oneCellAnchor>
  <xdr:twoCellAnchor>
    <xdr:from>
      <xdr:col>20</xdr:col>
      <xdr:colOff>1715</xdr:colOff>
      <xdr:row>10</xdr:row>
      <xdr:rowOff>99603</xdr:rowOff>
    </xdr:from>
    <xdr:to>
      <xdr:col>20</xdr:col>
      <xdr:colOff>124107</xdr:colOff>
      <xdr:row>12</xdr:row>
      <xdr:rowOff>41348</xdr:rowOff>
    </xdr:to>
    <xdr:grpSp>
      <xdr:nvGrpSpPr>
        <xdr:cNvPr id="502" name="Group 1102">
          <a:extLst>
            <a:ext uri="{FF2B5EF4-FFF2-40B4-BE49-F238E27FC236}">
              <a16:creationId xmlns:a16="http://schemas.microsoft.com/office/drawing/2014/main" id="{30BA60BA-4FD1-4646-BC19-EA2D4F31AA6B}"/>
            </a:ext>
          </a:extLst>
        </xdr:cNvPr>
        <xdr:cNvGrpSpPr>
          <a:grpSpLocks/>
        </xdr:cNvGrpSpPr>
      </xdr:nvGrpSpPr>
      <xdr:grpSpPr bwMode="auto">
        <a:xfrm>
          <a:off x="13017291" y="1792936"/>
          <a:ext cx="122392" cy="280412"/>
          <a:chOff x="724" y="97"/>
          <a:chExt cx="17" cy="15"/>
        </a:xfrm>
      </xdr:grpSpPr>
      <xdr:sp macro="" textlink="">
        <xdr:nvSpPr>
          <xdr:cNvPr id="503" name="Freeform 1103">
            <a:extLst>
              <a:ext uri="{FF2B5EF4-FFF2-40B4-BE49-F238E27FC236}">
                <a16:creationId xmlns:a16="http://schemas.microsoft.com/office/drawing/2014/main" id="{9B4F9C93-C658-242E-1DF2-33F734872AD2}"/>
              </a:ext>
            </a:extLst>
          </xdr:cNvPr>
          <xdr:cNvSpPr>
            <a:spLocks/>
          </xdr:cNvSpPr>
        </xdr:nvSpPr>
        <xdr:spPr bwMode="auto">
          <a:xfrm>
            <a:off x="724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Freeform 1104">
            <a:extLst>
              <a:ext uri="{FF2B5EF4-FFF2-40B4-BE49-F238E27FC236}">
                <a16:creationId xmlns:a16="http://schemas.microsoft.com/office/drawing/2014/main" id="{7EAA46D8-C0B9-3F41-F0F0-7993E8CE088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87558</xdr:colOff>
      <xdr:row>13</xdr:row>
      <xdr:rowOff>76202</xdr:rowOff>
    </xdr:from>
    <xdr:ext cx="572842" cy="148164"/>
    <xdr:sp macro="" textlink="">
      <xdr:nvSpPr>
        <xdr:cNvPr id="505" name="Text Box 1116">
          <a:extLst>
            <a:ext uri="{FF2B5EF4-FFF2-40B4-BE49-F238E27FC236}">
              <a16:creationId xmlns:a16="http://schemas.microsoft.com/office/drawing/2014/main" id="{E01ACBCD-D6E1-4E47-A423-1121448D36CF}"/>
            </a:ext>
          </a:extLst>
        </xdr:cNvPr>
        <xdr:cNvSpPr txBox="1">
          <a:spLocks noChangeArrowheads="1"/>
        </xdr:cNvSpPr>
      </xdr:nvSpPr>
      <xdr:spPr bwMode="auto">
        <a:xfrm>
          <a:off x="2266878" y="2255522"/>
          <a:ext cx="572842" cy="148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11</xdr:col>
      <xdr:colOff>283309</xdr:colOff>
      <xdr:row>53</xdr:row>
      <xdr:rowOff>133350</xdr:rowOff>
    </xdr:from>
    <xdr:to>
      <xdr:col>11</xdr:col>
      <xdr:colOff>691169</xdr:colOff>
      <xdr:row>55</xdr:row>
      <xdr:rowOff>56173</xdr:rowOff>
    </xdr:to>
    <xdr:sp macro="" textlink="">
      <xdr:nvSpPr>
        <xdr:cNvPr id="506" name="Line 1131">
          <a:extLst>
            <a:ext uri="{FF2B5EF4-FFF2-40B4-BE49-F238E27FC236}">
              <a16:creationId xmlns:a16="http://schemas.microsoft.com/office/drawing/2014/main" id="{0ADC4E68-E420-40C5-9598-CEE9E27DCF06}"/>
            </a:ext>
          </a:extLst>
        </xdr:cNvPr>
        <xdr:cNvSpPr>
          <a:spLocks noChangeShapeType="1"/>
        </xdr:cNvSpPr>
      </xdr:nvSpPr>
      <xdr:spPr bwMode="auto">
        <a:xfrm flipV="1">
          <a:off x="8566249" y="9018270"/>
          <a:ext cx="392620" cy="2581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656475</xdr:colOff>
      <xdr:row>52</xdr:row>
      <xdr:rowOff>2931</xdr:rowOff>
    </xdr:from>
    <xdr:to>
      <xdr:col>12</xdr:col>
      <xdr:colOff>304050</xdr:colOff>
      <xdr:row>56</xdr:row>
      <xdr:rowOff>47625</xdr:rowOff>
    </xdr:to>
    <xdr:sp macro="" textlink="">
      <xdr:nvSpPr>
        <xdr:cNvPr id="507" name="Freeform 1132">
          <a:extLst>
            <a:ext uri="{FF2B5EF4-FFF2-40B4-BE49-F238E27FC236}">
              <a16:creationId xmlns:a16="http://schemas.microsoft.com/office/drawing/2014/main" id="{4ECE1493-32DC-4CA7-88C3-03DB34C57A0B}"/>
            </a:ext>
          </a:extLst>
        </xdr:cNvPr>
        <xdr:cNvSpPr>
          <a:spLocks/>
        </xdr:cNvSpPr>
      </xdr:nvSpPr>
      <xdr:spPr bwMode="auto">
        <a:xfrm>
          <a:off x="7576051" y="8808264"/>
          <a:ext cx="324908" cy="722028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623986</xdr:colOff>
      <xdr:row>22</xdr:row>
      <xdr:rowOff>149406</xdr:rowOff>
    </xdr:from>
    <xdr:to>
      <xdr:col>12</xdr:col>
      <xdr:colOff>150452</xdr:colOff>
      <xdr:row>23</xdr:row>
      <xdr:rowOff>134174</xdr:rowOff>
    </xdr:to>
    <xdr:sp macro="" textlink="">
      <xdr:nvSpPr>
        <xdr:cNvPr id="508" name="Text Box 1137">
          <a:extLst>
            <a:ext uri="{FF2B5EF4-FFF2-40B4-BE49-F238E27FC236}">
              <a16:creationId xmlns:a16="http://schemas.microsoft.com/office/drawing/2014/main" id="{9349F2C5-560E-41F5-9D97-1AEDB8F15CB3}"/>
            </a:ext>
          </a:extLst>
        </xdr:cNvPr>
        <xdr:cNvSpPr txBox="1">
          <a:spLocks noChangeArrowheads="1"/>
        </xdr:cNvSpPr>
      </xdr:nvSpPr>
      <xdr:spPr bwMode="auto">
        <a:xfrm>
          <a:off x="8906926" y="3837486"/>
          <a:ext cx="204646" cy="15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523875</xdr:colOff>
      <xdr:row>4</xdr:row>
      <xdr:rowOff>131885</xdr:rowOff>
    </xdr:from>
    <xdr:to>
      <xdr:col>16</xdr:col>
      <xdr:colOff>352425</xdr:colOff>
      <xdr:row>5</xdr:row>
      <xdr:rowOff>131885</xdr:rowOff>
    </xdr:to>
    <xdr:sp macro="" textlink="">
      <xdr:nvSpPr>
        <xdr:cNvPr id="509" name="Text Box 1138">
          <a:extLst>
            <a:ext uri="{FF2B5EF4-FFF2-40B4-BE49-F238E27FC236}">
              <a16:creationId xmlns:a16="http://schemas.microsoft.com/office/drawing/2014/main" id="{E7EAB3FA-077A-421D-AFDB-9B8503316929}"/>
            </a:ext>
          </a:extLst>
        </xdr:cNvPr>
        <xdr:cNvSpPr txBox="1">
          <a:spLocks noChangeArrowheads="1"/>
        </xdr:cNvSpPr>
      </xdr:nvSpPr>
      <xdr:spPr bwMode="auto">
        <a:xfrm>
          <a:off x="10163175" y="802445"/>
          <a:ext cx="50673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231109</xdr:colOff>
      <xdr:row>36</xdr:row>
      <xdr:rowOff>135771</xdr:rowOff>
    </xdr:from>
    <xdr:ext cx="397934" cy="105833"/>
    <xdr:sp macro="" textlink="">
      <xdr:nvSpPr>
        <xdr:cNvPr id="510" name="Text Box 1156">
          <a:extLst>
            <a:ext uri="{FF2B5EF4-FFF2-40B4-BE49-F238E27FC236}">
              <a16:creationId xmlns:a16="http://schemas.microsoft.com/office/drawing/2014/main" id="{EB238931-484B-4F43-874C-93B1AD43F580}"/>
            </a:ext>
          </a:extLst>
        </xdr:cNvPr>
        <xdr:cNvSpPr txBox="1">
          <a:spLocks noChangeArrowheads="1"/>
        </xdr:cNvSpPr>
      </xdr:nvSpPr>
      <xdr:spPr bwMode="auto">
        <a:xfrm>
          <a:off x="6497094" y="6255217"/>
          <a:ext cx="397934" cy="10583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13</xdr:col>
      <xdr:colOff>32253</xdr:colOff>
      <xdr:row>30</xdr:row>
      <xdr:rowOff>37470</xdr:rowOff>
    </xdr:from>
    <xdr:to>
      <xdr:col>13</xdr:col>
      <xdr:colOff>429942</xdr:colOff>
      <xdr:row>31</xdr:row>
      <xdr:rowOff>355</xdr:rowOff>
    </xdr:to>
    <xdr:sp macro="" textlink="">
      <xdr:nvSpPr>
        <xdr:cNvPr id="511" name="Rectangle 1158">
          <a:extLst>
            <a:ext uri="{FF2B5EF4-FFF2-40B4-BE49-F238E27FC236}">
              <a16:creationId xmlns:a16="http://schemas.microsoft.com/office/drawing/2014/main" id="{50C48656-9A19-4145-AB78-B609FECFBEC8}"/>
            </a:ext>
          </a:extLst>
        </xdr:cNvPr>
        <xdr:cNvSpPr>
          <a:spLocks noChangeArrowheads="1"/>
        </xdr:cNvSpPr>
      </xdr:nvSpPr>
      <xdr:spPr bwMode="auto">
        <a:xfrm rot="-3600000">
          <a:off x="9805135" y="4933088"/>
          <a:ext cx="130525" cy="3976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17599</xdr:colOff>
      <xdr:row>29</xdr:row>
      <xdr:rowOff>125683</xdr:rowOff>
    </xdr:from>
    <xdr:ext cx="518187" cy="168508"/>
    <xdr:sp macro="" textlink="">
      <xdr:nvSpPr>
        <xdr:cNvPr id="512" name="Text Box 1159">
          <a:extLst>
            <a:ext uri="{FF2B5EF4-FFF2-40B4-BE49-F238E27FC236}">
              <a16:creationId xmlns:a16="http://schemas.microsoft.com/office/drawing/2014/main" id="{C085AE9D-5E3B-498E-A414-955A8F729438}"/>
            </a:ext>
          </a:extLst>
        </xdr:cNvPr>
        <xdr:cNvSpPr txBox="1">
          <a:spLocks noChangeArrowheads="1"/>
        </xdr:cNvSpPr>
      </xdr:nvSpPr>
      <xdr:spPr bwMode="auto">
        <a:xfrm>
          <a:off x="9656899" y="4987243"/>
          <a:ext cx="5181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13</xdr:col>
      <xdr:colOff>180975</xdr:colOff>
      <xdr:row>27</xdr:row>
      <xdr:rowOff>76200</xdr:rowOff>
    </xdr:from>
    <xdr:ext cx="442480" cy="168508"/>
    <xdr:sp macro="" textlink="">
      <xdr:nvSpPr>
        <xdr:cNvPr id="513" name="Text Box 1160">
          <a:extLst>
            <a:ext uri="{FF2B5EF4-FFF2-40B4-BE49-F238E27FC236}">
              <a16:creationId xmlns:a16="http://schemas.microsoft.com/office/drawing/2014/main" id="{3D1F4DC5-92D9-434B-A823-E8103D71BDDC}"/>
            </a:ext>
          </a:extLst>
        </xdr:cNvPr>
        <xdr:cNvSpPr txBox="1">
          <a:spLocks noChangeArrowheads="1"/>
        </xdr:cNvSpPr>
      </xdr:nvSpPr>
      <xdr:spPr bwMode="auto">
        <a:xfrm>
          <a:off x="9820275" y="4602480"/>
          <a:ext cx="44248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12</xdr:col>
      <xdr:colOff>37587</xdr:colOff>
      <xdr:row>27</xdr:row>
      <xdr:rowOff>163605</xdr:rowOff>
    </xdr:from>
    <xdr:to>
      <xdr:col>12</xdr:col>
      <xdr:colOff>433485</xdr:colOff>
      <xdr:row>29</xdr:row>
      <xdr:rowOff>20562</xdr:rowOff>
    </xdr:to>
    <xdr:grpSp>
      <xdr:nvGrpSpPr>
        <xdr:cNvPr id="514" name="Group 1168">
          <a:extLst>
            <a:ext uri="{FF2B5EF4-FFF2-40B4-BE49-F238E27FC236}">
              <a16:creationId xmlns:a16="http://schemas.microsoft.com/office/drawing/2014/main" id="{179DDACA-28EC-4DFF-92EE-E6C3EEC4D831}"/>
            </a:ext>
          </a:extLst>
        </xdr:cNvPr>
        <xdr:cNvGrpSpPr>
          <a:grpSpLocks/>
        </xdr:cNvGrpSpPr>
      </xdr:nvGrpSpPr>
      <xdr:grpSpPr bwMode="auto">
        <a:xfrm rot="-1200000">
          <a:off x="7634496" y="4735605"/>
          <a:ext cx="395898" cy="195624"/>
          <a:chOff x="1389" y="516"/>
          <a:chExt cx="43" cy="21"/>
        </a:xfrm>
      </xdr:grpSpPr>
      <xdr:sp macro="" textlink="">
        <xdr:nvSpPr>
          <xdr:cNvPr id="515" name="Freeform 1169">
            <a:extLst>
              <a:ext uri="{FF2B5EF4-FFF2-40B4-BE49-F238E27FC236}">
                <a16:creationId xmlns:a16="http://schemas.microsoft.com/office/drawing/2014/main" id="{C8399F0D-F69C-E5C8-DAA4-B49839648E1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6" name="Freeform 1170">
            <a:extLst>
              <a:ext uri="{FF2B5EF4-FFF2-40B4-BE49-F238E27FC236}">
                <a16:creationId xmlns:a16="http://schemas.microsoft.com/office/drawing/2014/main" id="{BFF95B81-F331-5FCB-E14D-16CF0F47A08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172067</xdr:colOff>
      <xdr:row>15</xdr:row>
      <xdr:rowOff>26848</xdr:rowOff>
    </xdr:from>
    <xdr:ext cx="266658" cy="244362"/>
    <xdr:sp macro="" textlink="">
      <xdr:nvSpPr>
        <xdr:cNvPr id="517" name="Text Box 1179">
          <a:extLst>
            <a:ext uri="{FF2B5EF4-FFF2-40B4-BE49-F238E27FC236}">
              <a16:creationId xmlns:a16="http://schemas.microsoft.com/office/drawing/2014/main" id="{38E9810A-0D0A-4376-97AE-15F7D5760B78}"/>
            </a:ext>
          </a:extLst>
        </xdr:cNvPr>
        <xdr:cNvSpPr txBox="1">
          <a:spLocks noChangeArrowheads="1"/>
        </xdr:cNvSpPr>
      </xdr:nvSpPr>
      <xdr:spPr bwMode="auto">
        <a:xfrm>
          <a:off x="3027643" y="2566848"/>
          <a:ext cx="266658" cy="2443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</xdr:col>
      <xdr:colOff>40924</xdr:colOff>
      <xdr:row>50</xdr:row>
      <xdr:rowOff>39037</xdr:rowOff>
    </xdr:from>
    <xdr:ext cx="112416" cy="459483"/>
    <xdr:sp macro="" textlink="">
      <xdr:nvSpPr>
        <xdr:cNvPr id="518" name="Text Box 1186">
          <a:extLst>
            <a:ext uri="{FF2B5EF4-FFF2-40B4-BE49-F238E27FC236}">
              <a16:creationId xmlns:a16="http://schemas.microsoft.com/office/drawing/2014/main" id="{D57F44DD-3C5E-455C-A8F1-37C9D22AB77E}"/>
            </a:ext>
          </a:extLst>
        </xdr:cNvPr>
        <xdr:cNvSpPr txBox="1">
          <a:spLocks noChangeArrowheads="1"/>
        </xdr:cNvSpPr>
      </xdr:nvSpPr>
      <xdr:spPr bwMode="auto">
        <a:xfrm>
          <a:off x="185704" y="8421037"/>
          <a:ext cx="112416" cy="45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oneCellAnchor>
    <xdr:from>
      <xdr:col>3</xdr:col>
      <xdr:colOff>400050</xdr:colOff>
      <xdr:row>27</xdr:row>
      <xdr:rowOff>69975</xdr:rowOff>
    </xdr:from>
    <xdr:ext cx="292100" cy="174500"/>
    <xdr:sp macro="" textlink="">
      <xdr:nvSpPr>
        <xdr:cNvPr id="519" name="Text Box 1194">
          <a:extLst>
            <a:ext uri="{FF2B5EF4-FFF2-40B4-BE49-F238E27FC236}">
              <a16:creationId xmlns:a16="http://schemas.microsoft.com/office/drawing/2014/main" id="{7E331ECE-A604-4F0B-AAD1-180405A4D092}"/>
            </a:ext>
          </a:extLst>
        </xdr:cNvPr>
        <xdr:cNvSpPr txBox="1">
          <a:spLocks noChangeArrowheads="1"/>
        </xdr:cNvSpPr>
      </xdr:nvSpPr>
      <xdr:spPr bwMode="auto">
        <a:xfrm>
          <a:off x="1901190" y="459625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3</xdr:col>
      <xdr:colOff>571500</xdr:colOff>
      <xdr:row>27</xdr:row>
      <xdr:rowOff>0</xdr:rowOff>
    </xdr:from>
    <xdr:to>
      <xdr:col>4</xdr:col>
      <xdr:colOff>19050</xdr:colOff>
      <xdr:row>28</xdr:row>
      <xdr:rowOff>19050</xdr:rowOff>
    </xdr:to>
    <xdr:sp macro="" textlink="">
      <xdr:nvSpPr>
        <xdr:cNvPr id="520" name="Line 1195">
          <a:extLst>
            <a:ext uri="{FF2B5EF4-FFF2-40B4-BE49-F238E27FC236}">
              <a16:creationId xmlns:a16="http://schemas.microsoft.com/office/drawing/2014/main" id="{D552AF19-840A-4A14-814C-924A5F52EF02}"/>
            </a:ext>
          </a:extLst>
        </xdr:cNvPr>
        <xdr:cNvSpPr>
          <a:spLocks noChangeShapeType="1"/>
        </xdr:cNvSpPr>
      </xdr:nvSpPr>
      <xdr:spPr bwMode="auto">
        <a:xfrm flipH="1" flipV="1">
          <a:off x="2072640" y="4526280"/>
          <a:ext cx="125730" cy="18669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71797</xdr:colOff>
      <xdr:row>17</xdr:row>
      <xdr:rowOff>6845</xdr:rowOff>
    </xdr:from>
    <xdr:to>
      <xdr:col>2</xdr:col>
      <xdr:colOff>261578</xdr:colOff>
      <xdr:row>18</xdr:row>
      <xdr:rowOff>129223</xdr:rowOff>
    </xdr:to>
    <xdr:sp macro="" textlink="">
      <xdr:nvSpPr>
        <xdr:cNvPr id="521" name="Line 1200">
          <a:extLst>
            <a:ext uri="{FF2B5EF4-FFF2-40B4-BE49-F238E27FC236}">
              <a16:creationId xmlns:a16="http://schemas.microsoft.com/office/drawing/2014/main" id="{3ABA6328-6068-4FAE-BB17-C0F1BA19A4CB}"/>
            </a:ext>
          </a:extLst>
        </xdr:cNvPr>
        <xdr:cNvSpPr>
          <a:spLocks noChangeShapeType="1"/>
        </xdr:cNvSpPr>
      </xdr:nvSpPr>
      <xdr:spPr bwMode="auto">
        <a:xfrm rot="3000000" flipH="1">
          <a:off x="844639" y="2906843"/>
          <a:ext cx="290018" cy="189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297805</xdr:colOff>
      <xdr:row>37</xdr:row>
      <xdr:rowOff>69855</xdr:rowOff>
    </xdr:from>
    <xdr:to>
      <xdr:col>5</xdr:col>
      <xdr:colOff>484823</xdr:colOff>
      <xdr:row>39</xdr:row>
      <xdr:rowOff>127006</xdr:rowOff>
    </xdr:to>
    <xdr:sp macro="" textlink="">
      <xdr:nvSpPr>
        <xdr:cNvPr id="522" name="Freeform 1205">
          <a:extLst>
            <a:ext uri="{FF2B5EF4-FFF2-40B4-BE49-F238E27FC236}">
              <a16:creationId xmlns:a16="http://schemas.microsoft.com/office/drawing/2014/main" id="{2E6BF9E4-1BA8-4922-8C3B-057B4A65C032}"/>
            </a:ext>
          </a:extLst>
        </xdr:cNvPr>
        <xdr:cNvSpPr>
          <a:spLocks/>
        </xdr:cNvSpPr>
      </xdr:nvSpPr>
      <xdr:spPr bwMode="auto">
        <a:xfrm>
          <a:off x="3155305" y="6272535"/>
          <a:ext cx="187018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255472</xdr:colOff>
      <xdr:row>37</xdr:row>
      <xdr:rowOff>55038</xdr:rowOff>
    </xdr:from>
    <xdr:to>
      <xdr:col>5</xdr:col>
      <xdr:colOff>442797</xdr:colOff>
      <xdr:row>39</xdr:row>
      <xdr:rowOff>112189</xdr:rowOff>
    </xdr:to>
    <xdr:sp macro="" textlink="">
      <xdr:nvSpPr>
        <xdr:cNvPr id="523" name="Freeform 1206">
          <a:extLst>
            <a:ext uri="{FF2B5EF4-FFF2-40B4-BE49-F238E27FC236}">
              <a16:creationId xmlns:a16="http://schemas.microsoft.com/office/drawing/2014/main" id="{68E9AB35-3140-4B42-A56E-58BAA2BAFF0B}"/>
            </a:ext>
          </a:extLst>
        </xdr:cNvPr>
        <xdr:cNvSpPr>
          <a:spLocks/>
        </xdr:cNvSpPr>
      </xdr:nvSpPr>
      <xdr:spPr bwMode="auto">
        <a:xfrm>
          <a:off x="3112972" y="6257718"/>
          <a:ext cx="187325" cy="39243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560091</xdr:colOff>
      <xdr:row>34</xdr:row>
      <xdr:rowOff>35989</xdr:rowOff>
    </xdr:from>
    <xdr:to>
      <xdr:col>5</xdr:col>
      <xdr:colOff>673640</xdr:colOff>
      <xdr:row>36</xdr:row>
      <xdr:rowOff>121715</xdr:rowOff>
    </xdr:to>
    <xdr:sp macro="" textlink="">
      <xdr:nvSpPr>
        <xdr:cNvPr id="524" name="Freeform 1207">
          <a:extLst>
            <a:ext uri="{FF2B5EF4-FFF2-40B4-BE49-F238E27FC236}">
              <a16:creationId xmlns:a16="http://schemas.microsoft.com/office/drawing/2014/main" id="{EDBF43D7-F2B6-4156-8C46-452EE290D07A}"/>
            </a:ext>
          </a:extLst>
        </xdr:cNvPr>
        <xdr:cNvSpPr>
          <a:spLocks/>
        </xdr:cNvSpPr>
      </xdr:nvSpPr>
      <xdr:spPr bwMode="auto">
        <a:xfrm>
          <a:off x="3417591" y="5735749"/>
          <a:ext cx="113549" cy="42100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615122</xdr:colOff>
      <xdr:row>34</xdr:row>
      <xdr:rowOff>70913</xdr:rowOff>
    </xdr:from>
    <xdr:to>
      <xdr:col>6</xdr:col>
      <xdr:colOff>9004</xdr:colOff>
      <xdr:row>36</xdr:row>
      <xdr:rowOff>156639</xdr:rowOff>
    </xdr:to>
    <xdr:sp macro="" textlink="">
      <xdr:nvSpPr>
        <xdr:cNvPr id="525" name="Freeform 1208">
          <a:extLst>
            <a:ext uri="{FF2B5EF4-FFF2-40B4-BE49-F238E27FC236}">
              <a16:creationId xmlns:a16="http://schemas.microsoft.com/office/drawing/2014/main" id="{D9701C3A-F9B6-4F00-8030-C4317B8F4386}"/>
            </a:ext>
          </a:extLst>
        </xdr:cNvPr>
        <xdr:cNvSpPr>
          <a:spLocks/>
        </xdr:cNvSpPr>
      </xdr:nvSpPr>
      <xdr:spPr bwMode="auto">
        <a:xfrm>
          <a:off x="3472622" y="5770673"/>
          <a:ext cx="72062" cy="42100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549802</xdr:colOff>
      <xdr:row>38</xdr:row>
      <xdr:rowOff>40173</xdr:rowOff>
    </xdr:from>
    <xdr:to>
      <xdr:col>10</xdr:col>
      <xdr:colOff>2993</xdr:colOff>
      <xdr:row>39</xdr:row>
      <xdr:rowOff>11598</xdr:rowOff>
    </xdr:to>
    <xdr:grpSp>
      <xdr:nvGrpSpPr>
        <xdr:cNvPr id="526" name="Group 1209">
          <a:extLst>
            <a:ext uri="{FF2B5EF4-FFF2-40B4-BE49-F238E27FC236}">
              <a16:creationId xmlns:a16="http://schemas.microsoft.com/office/drawing/2014/main" id="{38A8F8D3-368A-41DA-8B9B-3C032CBDDE1B}"/>
            </a:ext>
          </a:extLst>
        </xdr:cNvPr>
        <xdr:cNvGrpSpPr>
          <a:grpSpLocks/>
        </xdr:cNvGrpSpPr>
      </xdr:nvGrpSpPr>
      <xdr:grpSpPr bwMode="auto">
        <a:xfrm>
          <a:off x="6114711" y="6474840"/>
          <a:ext cx="130524" cy="140758"/>
          <a:chOff x="718" y="97"/>
          <a:chExt cx="23" cy="15"/>
        </a:xfrm>
      </xdr:grpSpPr>
      <xdr:sp macro="" textlink="">
        <xdr:nvSpPr>
          <xdr:cNvPr id="527" name="Freeform 1210">
            <a:extLst>
              <a:ext uri="{FF2B5EF4-FFF2-40B4-BE49-F238E27FC236}">
                <a16:creationId xmlns:a16="http://schemas.microsoft.com/office/drawing/2014/main" id="{DC5A0E2E-D206-BB20-4F96-C422739F7E6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8" name="Freeform 1211">
            <a:extLst>
              <a:ext uri="{FF2B5EF4-FFF2-40B4-BE49-F238E27FC236}">
                <a16:creationId xmlns:a16="http://schemas.microsoft.com/office/drawing/2014/main" id="{3A8A1F00-EFB1-DE3A-1507-96180DEB7EB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355600</xdr:colOff>
      <xdr:row>21</xdr:row>
      <xdr:rowOff>165101</xdr:rowOff>
    </xdr:from>
    <xdr:to>
      <xdr:col>20</xdr:col>
      <xdr:colOff>88900</xdr:colOff>
      <xdr:row>24</xdr:row>
      <xdr:rowOff>152401</xdr:rowOff>
    </xdr:to>
    <xdr:sp macro="" textlink="">
      <xdr:nvSpPr>
        <xdr:cNvPr id="529" name="Freeform 1224">
          <a:extLst>
            <a:ext uri="{FF2B5EF4-FFF2-40B4-BE49-F238E27FC236}">
              <a16:creationId xmlns:a16="http://schemas.microsoft.com/office/drawing/2014/main" id="{74405994-F64A-4652-A613-3CE415EE7498}"/>
            </a:ext>
          </a:extLst>
        </xdr:cNvPr>
        <xdr:cNvSpPr>
          <a:spLocks/>
        </xdr:cNvSpPr>
      </xdr:nvSpPr>
      <xdr:spPr bwMode="auto">
        <a:xfrm flipH="1">
          <a:off x="7282180" y="5026661"/>
          <a:ext cx="411480" cy="49022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116022</xdr:colOff>
      <xdr:row>20</xdr:row>
      <xdr:rowOff>107950</xdr:rowOff>
    </xdr:from>
    <xdr:to>
      <xdr:col>20</xdr:col>
      <xdr:colOff>419100</xdr:colOff>
      <xdr:row>22</xdr:row>
      <xdr:rowOff>83734</xdr:rowOff>
    </xdr:to>
    <xdr:sp macro="" textlink="">
      <xdr:nvSpPr>
        <xdr:cNvPr id="530" name="Line 1225">
          <a:extLst>
            <a:ext uri="{FF2B5EF4-FFF2-40B4-BE49-F238E27FC236}">
              <a16:creationId xmlns:a16="http://schemas.microsoft.com/office/drawing/2014/main" id="{617ECB05-0724-4363-B655-339B75F3BDA4}"/>
            </a:ext>
          </a:extLst>
        </xdr:cNvPr>
        <xdr:cNvSpPr>
          <a:spLocks noChangeShapeType="1"/>
        </xdr:cNvSpPr>
      </xdr:nvSpPr>
      <xdr:spPr bwMode="auto">
        <a:xfrm flipV="1">
          <a:off x="7720782" y="4801870"/>
          <a:ext cx="303078" cy="3110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348971</xdr:colOff>
      <xdr:row>20</xdr:row>
      <xdr:rowOff>269</xdr:rowOff>
    </xdr:from>
    <xdr:ext cx="525213" cy="185179"/>
    <xdr:sp macro="" textlink="">
      <xdr:nvSpPr>
        <xdr:cNvPr id="531" name="Text Box 1226">
          <a:extLst>
            <a:ext uri="{FF2B5EF4-FFF2-40B4-BE49-F238E27FC236}">
              <a16:creationId xmlns:a16="http://schemas.microsoft.com/office/drawing/2014/main" id="{71829C6B-7E49-4308-B2EB-400C7A123E48}"/>
            </a:ext>
          </a:extLst>
        </xdr:cNvPr>
        <xdr:cNvSpPr txBox="1">
          <a:spLocks noChangeArrowheads="1"/>
        </xdr:cNvSpPr>
      </xdr:nvSpPr>
      <xdr:spPr bwMode="auto">
        <a:xfrm>
          <a:off x="12687213" y="3386936"/>
          <a:ext cx="525213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19</xdr:col>
      <xdr:colOff>347791</xdr:colOff>
      <xdr:row>21</xdr:row>
      <xdr:rowOff>12699</xdr:rowOff>
    </xdr:from>
    <xdr:to>
      <xdr:col>19</xdr:col>
      <xdr:colOff>530750</xdr:colOff>
      <xdr:row>21</xdr:row>
      <xdr:rowOff>96880</xdr:rowOff>
    </xdr:to>
    <xdr:sp macro="" textlink="">
      <xdr:nvSpPr>
        <xdr:cNvPr id="532" name="Line 1227">
          <a:extLst>
            <a:ext uri="{FF2B5EF4-FFF2-40B4-BE49-F238E27FC236}">
              <a16:creationId xmlns:a16="http://schemas.microsoft.com/office/drawing/2014/main" id="{DB4DDED9-6168-4389-BBD3-6B67ECF54C63}"/>
            </a:ext>
          </a:extLst>
        </xdr:cNvPr>
        <xdr:cNvSpPr>
          <a:spLocks noChangeShapeType="1"/>
        </xdr:cNvSpPr>
      </xdr:nvSpPr>
      <xdr:spPr bwMode="auto">
        <a:xfrm flipH="1" flipV="1">
          <a:off x="7274371" y="4874259"/>
          <a:ext cx="182959" cy="841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226087</xdr:colOff>
      <xdr:row>38</xdr:row>
      <xdr:rowOff>76723</xdr:rowOff>
    </xdr:from>
    <xdr:to>
      <xdr:col>15</xdr:col>
      <xdr:colOff>588037</xdr:colOff>
      <xdr:row>39</xdr:row>
      <xdr:rowOff>115352</xdr:rowOff>
    </xdr:to>
    <xdr:sp macro="" textlink="">
      <xdr:nvSpPr>
        <xdr:cNvPr id="533" name="Line 1262">
          <a:extLst>
            <a:ext uri="{FF2B5EF4-FFF2-40B4-BE49-F238E27FC236}">
              <a16:creationId xmlns:a16="http://schemas.microsoft.com/office/drawing/2014/main" id="{7A21C783-4A6C-435F-89B4-18A992D974C6}"/>
            </a:ext>
          </a:extLst>
        </xdr:cNvPr>
        <xdr:cNvSpPr>
          <a:spLocks noChangeShapeType="1"/>
        </xdr:cNvSpPr>
      </xdr:nvSpPr>
      <xdr:spPr bwMode="auto">
        <a:xfrm flipV="1">
          <a:off x="11221747" y="6447043"/>
          <a:ext cx="361950" cy="206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607087</xdr:colOff>
      <xdr:row>35</xdr:row>
      <xdr:rowOff>71320</xdr:rowOff>
    </xdr:from>
    <xdr:to>
      <xdr:col>16</xdr:col>
      <xdr:colOff>249236</xdr:colOff>
      <xdr:row>40</xdr:row>
      <xdr:rowOff>95773</xdr:rowOff>
    </xdr:to>
    <xdr:sp macro="" textlink="">
      <xdr:nvSpPr>
        <xdr:cNvPr id="534" name="Freeform 1263">
          <a:extLst>
            <a:ext uri="{FF2B5EF4-FFF2-40B4-BE49-F238E27FC236}">
              <a16:creationId xmlns:a16="http://schemas.microsoft.com/office/drawing/2014/main" id="{646CEE9B-FC06-4DEF-B0DB-8BB361503B65}"/>
            </a:ext>
          </a:extLst>
        </xdr:cNvPr>
        <xdr:cNvSpPr>
          <a:spLocks/>
        </xdr:cNvSpPr>
      </xdr:nvSpPr>
      <xdr:spPr bwMode="auto">
        <a:xfrm>
          <a:off x="11602747" y="5938720"/>
          <a:ext cx="320329" cy="86265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534062</xdr:colOff>
      <xdr:row>39</xdr:row>
      <xdr:rowOff>51322</xdr:rowOff>
    </xdr:from>
    <xdr:to>
      <xdr:col>15</xdr:col>
      <xdr:colOff>676937</xdr:colOff>
      <xdr:row>40</xdr:row>
      <xdr:rowOff>3698</xdr:rowOff>
    </xdr:to>
    <xdr:sp macro="" textlink="">
      <xdr:nvSpPr>
        <xdr:cNvPr id="535" name="AutoShape 1264">
          <a:extLst>
            <a:ext uri="{FF2B5EF4-FFF2-40B4-BE49-F238E27FC236}">
              <a16:creationId xmlns:a16="http://schemas.microsoft.com/office/drawing/2014/main" id="{D791E4AF-1B6C-420C-B62E-16A5B457457C}"/>
            </a:ext>
          </a:extLst>
        </xdr:cNvPr>
        <xdr:cNvSpPr>
          <a:spLocks noChangeArrowheads="1"/>
        </xdr:cNvSpPr>
      </xdr:nvSpPr>
      <xdr:spPr bwMode="auto">
        <a:xfrm>
          <a:off x="11529722" y="6589282"/>
          <a:ext cx="142875" cy="120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530887</xdr:colOff>
      <xdr:row>38</xdr:row>
      <xdr:rowOff>523</xdr:rowOff>
    </xdr:from>
    <xdr:to>
      <xdr:col>15</xdr:col>
      <xdr:colOff>692812</xdr:colOff>
      <xdr:row>38</xdr:row>
      <xdr:rowOff>153452</xdr:rowOff>
    </xdr:to>
    <xdr:sp macro="" textlink="">
      <xdr:nvSpPr>
        <xdr:cNvPr id="536" name="Oval 1265">
          <a:extLst>
            <a:ext uri="{FF2B5EF4-FFF2-40B4-BE49-F238E27FC236}">
              <a16:creationId xmlns:a16="http://schemas.microsoft.com/office/drawing/2014/main" id="{D103DA9A-3427-4A56-9413-8DC5AEF4C655}"/>
            </a:ext>
          </a:extLst>
        </xdr:cNvPr>
        <xdr:cNvSpPr>
          <a:spLocks noChangeArrowheads="1"/>
        </xdr:cNvSpPr>
      </xdr:nvSpPr>
      <xdr:spPr bwMode="auto">
        <a:xfrm>
          <a:off x="11526547" y="6370843"/>
          <a:ext cx="146685" cy="152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36</xdr:row>
      <xdr:rowOff>156366</xdr:rowOff>
    </xdr:from>
    <xdr:to>
      <xdr:col>16</xdr:col>
      <xdr:colOff>361950</xdr:colOff>
      <xdr:row>38</xdr:row>
      <xdr:rowOff>79637</xdr:rowOff>
    </xdr:to>
    <xdr:sp macro="" textlink="">
      <xdr:nvSpPr>
        <xdr:cNvPr id="537" name="Line 1266">
          <a:extLst>
            <a:ext uri="{FF2B5EF4-FFF2-40B4-BE49-F238E27FC236}">
              <a16:creationId xmlns:a16="http://schemas.microsoft.com/office/drawing/2014/main" id="{42570B0F-E30A-4139-B9B2-DBBD4C54F1CF}"/>
            </a:ext>
          </a:extLst>
        </xdr:cNvPr>
        <xdr:cNvSpPr>
          <a:spLocks noChangeShapeType="1"/>
        </xdr:cNvSpPr>
      </xdr:nvSpPr>
      <xdr:spPr bwMode="auto">
        <a:xfrm flipH="1" flipV="1">
          <a:off x="11816715" y="6191406"/>
          <a:ext cx="219075" cy="258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73687</xdr:colOff>
      <xdr:row>36</xdr:row>
      <xdr:rowOff>95773</xdr:rowOff>
    </xdr:from>
    <xdr:to>
      <xdr:col>16</xdr:col>
      <xdr:colOff>197512</xdr:colOff>
      <xdr:row>37</xdr:row>
      <xdr:rowOff>48148</xdr:rowOff>
    </xdr:to>
    <xdr:sp macro="" textlink="">
      <xdr:nvSpPr>
        <xdr:cNvPr id="538" name="Oval 1267">
          <a:extLst>
            <a:ext uri="{FF2B5EF4-FFF2-40B4-BE49-F238E27FC236}">
              <a16:creationId xmlns:a16="http://schemas.microsoft.com/office/drawing/2014/main" id="{4B4D7DF1-87BD-4CE0-845B-6960D858CDA6}"/>
            </a:ext>
          </a:extLst>
        </xdr:cNvPr>
        <xdr:cNvSpPr>
          <a:spLocks noChangeArrowheads="1"/>
        </xdr:cNvSpPr>
      </xdr:nvSpPr>
      <xdr:spPr bwMode="auto">
        <a:xfrm>
          <a:off x="11747527" y="6130813"/>
          <a:ext cx="123825" cy="12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494395</xdr:colOff>
      <xdr:row>42</xdr:row>
      <xdr:rowOff>151011</xdr:rowOff>
    </xdr:from>
    <xdr:to>
      <xdr:col>18</xdr:col>
      <xdr:colOff>437231</xdr:colOff>
      <xdr:row>48</xdr:row>
      <xdr:rowOff>110217</xdr:rowOff>
    </xdr:to>
    <xdr:sp macro="" textlink="">
      <xdr:nvSpPr>
        <xdr:cNvPr id="539" name="Freeform 1269">
          <a:extLst>
            <a:ext uri="{FF2B5EF4-FFF2-40B4-BE49-F238E27FC236}">
              <a16:creationId xmlns:a16="http://schemas.microsoft.com/office/drawing/2014/main" id="{51DD147D-6A59-43A0-B3B8-51C2CC014A43}"/>
            </a:ext>
          </a:extLst>
        </xdr:cNvPr>
        <xdr:cNvSpPr>
          <a:spLocks/>
        </xdr:cNvSpPr>
      </xdr:nvSpPr>
      <xdr:spPr bwMode="auto">
        <a:xfrm>
          <a:off x="12846415" y="7191891"/>
          <a:ext cx="621016" cy="965046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717"/>
            <a:gd name="connsiteY0" fmla="*/ 10360 h 10360"/>
            <a:gd name="connsiteX1" fmla="*/ 0 w 10717"/>
            <a:gd name="connsiteY1" fmla="*/ 6004 h 10360"/>
            <a:gd name="connsiteX2" fmla="*/ 2286 w 10717"/>
            <a:gd name="connsiteY2" fmla="*/ 4419 h 10360"/>
            <a:gd name="connsiteX3" fmla="*/ 4286 w 10717"/>
            <a:gd name="connsiteY3" fmla="*/ 4023 h 10360"/>
            <a:gd name="connsiteX4" fmla="*/ 3429 w 10717"/>
            <a:gd name="connsiteY4" fmla="*/ 3231 h 10360"/>
            <a:gd name="connsiteX5" fmla="*/ 5429 w 10717"/>
            <a:gd name="connsiteY5" fmla="*/ 1350 h 10360"/>
            <a:gd name="connsiteX6" fmla="*/ 7571 w 10717"/>
            <a:gd name="connsiteY6" fmla="*/ 1152 h 10360"/>
            <a:gd name="connsiteX7" fmla="*/ 10717 w 10717"/>
            <a:gd name="connsiteY7" fmla="*/ 0 h 10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717" h="10360">
              <a:moveTo>
                <a:pt x="0" y="10360"/>
              </a:moveTo>
              <a:lnTo>
                <a:pt x="0" y="6004"/>
              </a:lnTo>
              <a:lnTo>
                <a:pt x="2286" y="4419"/>
              </a:lnTo>
              <a:lnTo>
                <a:pt x="4286" y="4023"/>
              </a:lnTo>
              <a:lnTo>
                <a:pt x="3429" y="3231"/>
              </a:lnTo>
              <a:lnTo>
                <a:pt x="5429" y="1350"/>
              </a:lnTo>
              <a:lnTo>
                <a:pt x="7571" y="1152"/>
              </a:lnTo>
              <a:cubicBezTo>
                <a:pt x="8381" y="888"/>
                <a:pt x="9907" y="264"/>
                <a:pt x="10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171450</xdr:colOff>
      <xdr:row>45</xdr:row>
      <xdr:rowOff>160947</xdr:rowOff>
    </xdr:from>
    <xdr:to>
      <xdr:col>17</xdr:col>
      <xdr:colOff>485775</xdr:colOff>
      <xdr:row>47</xdr:row>
      <xdr:rowOff>104285</xdr:rowOff>
    </xdr:to>
    <xdr:sp macro="" textlink="">
      <xdr:nvSpPr>
        <xdr:cNvPr id="540" name="Line 1270">
          <a:extLst>
            <a:ext uri="{FF2B5EF4-FFF2-40B4-BE49-F238E27FC236}">
              <a16:creationId xmlns:a16="http://schemas.microsoft.com/office/drawing/2014/main" id="{96447116-1FD3-43E0-B130-5BB3BD19E972}"/>
            </a:ext>
          </a:extLst>
        </xdr:cNvPr>
        <xdr:cNvSpPr>
          <a:spLocks noChangeShapeType="1"/>
        </xdr:cNvSpPr>
      </xdr:nvSpPr>
      <xdr:spPr bwMode="auto">
        <a:xfrm flipV="1">
          <a:off x="12523470" y="7704747"/>
          <a:ext cx="314325" cy="2786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380999</xdr:colOff>
      <xdr:row>45</xdr:row>
      <xdr:rowOff>68384</xdr:rowOff>
    </xdr:from>
    <xdr:to>
      <xdr:col>17</xdr:col>
      <xdr:colOff>532175</xdr:colOff>
      <xdr:row>46</xdr:row>
      <xdr:rowOff>56660</xdr:rowOff>
    </xdr:to>
    <xdr:sp macro="" textlink="">
      <xdr:nvSpPr>
        <xdr:cNvPr id="541" name="Oval 1272">
          <a:extLst>
            <a:ext uri="{FF2B5EF4-FFF2-40B4-BE49-F238E27FC236}">
              <a16:creationId xmlns:a16="http://schemas.microsoft.com/office/drawing/2014/main" id="{6C0B9367-69DA-4C25-A682-570DA585892D}"/>
            </a:ext>
          </a:extLst>
        </xdr:cNvPr>
        <xdr:cNvSpPr>
          <a:spLocks noChangeArrowheads="1"/>
        </xdr:cNvSpPr>
      </xdr:nvSpPr>
      <xdr:spPr bwMode="auto">
        <a:xfrm>
          <a:off x="12733019" y="7612184"/>
          <a:ext cx="151176" cy="1559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600076</xdr:colOff>
      <xdr:row>45</xdr:row>
      <xdr:rowOff>123826</xdr:rowOff>
    </xdr:from>
    <xdr:ext cx="393246" cy="159531"/>
    <xdr:sp macro="" textlink="">
      <xdr:nvSpPr>
        <xdr:cNvPr id="542" name="Text Box 1277">
          <a:extLst>
            <a:ext uri="{FF2B5EF4-FFF2-40B4-BE49-F238E27FC236}">
              <a16:creationId xmlns:a16="http://schemas.microsoft.com/office/drawing/2014/main" id="{327AEC02-95DB-40EE-9542-7F55FE53118B}"/>
            </a:ext>
          </a:extLst>
        </xdr:cNvPr>
        <xdr:cNvSpPr txBox="1">
          <a:spLocks noChangeArrowheads="1"/>
        </xdr:cNvSpPr>
      </xdr:nvSpPr>
      <xdr:spPr bwMode="auto">
        <a:xfrm>
          <a:off x="12952096" y="7667626"/>
          <a:ext cx="393246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19</xdr:col>
      <xdr:colOff>594833</xdr:colOff>
      <xdr:row>9</xdr:row>
      <xdr:rowOff>152807</xdr:rowOff>
    </xdr:from>
    <xdr:to>
      <xdr:col>20</xdr:col>
      <xdr:colOff>19236</xdr:colOff>
      <xdr:row>11</xdr:row>
      <xdr:rowOff>116671</xdr:rowOff>
    </xdr:to>
    <xdr:sp macro="" textlink="">
      <xdr:nvSpPr>
        <xdr:cNvPr id="543" name="Freeform 1289">
          <a:extLst>
            <a:ext uri="{FF2B5EF4-FFF2-40B4-BE49-F238E27FC236}">
              <a16:creationId xmlns:a16="http://schemas.microsoft.com/office/drawing/2014/main" id="{57A4C15C-0885-4531-BC40-6D8CE3C40004}"/>
            </a:ext>
          </a:extLst>
        </xdr:cNvPr>
        <xdr:cNvSpPr>
          <a:spLocks/>
        </xdr:cNvSpPr>
      </xdr:nvSpPr>
      <xdr:spPr bwMode="auto">
        <a:xfrm>
          <a:off x="7521413" y="3002687"/>
          <a:ext cx="102583" cy="299144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566144</xdr:colOff>
      <xdr:row>9</xdr:row>
      <xdr:rowOff>101249</xdr:rowOff>
    </xdr:from>
    <xdr:to>
      <xdr:col>19</xdr:col>
      <xdr:colOff>700943</xdr:colOff>
      <xdr:row>11</xdr:row>
      <xdr:rowOff>145358</xdr:rowOff>
    </xdr:to>
    <xdr:sp macro="" textlink="">
      <xdr:nvSpPr>
        <xdr:cNvPr id="544" name="Freeform 1291">
          <a:extLst>
            <a:ext uri="{FF2B5EF4-FFF2-40B4-BE49-F238E27FC236}">
              <a16:creationId xmlns:a16="http://schemas.microsoft.com/office/drawing/2014/main" id="{5ABFD433-B1B3-4771-A8B8-49B80A0C8A6C}"/>
            </a:ext>
          </a:extLst>
        </xdr:cNvPr>
        <xdr:cNvSpPr>
          <a:spLocks/>
        </xdr:cNvSpPr>
      </xdr:nvSpPr>
      <xdr:spPr bwMode="auto">
        <a:xfrm>
          <a:off x="7492724" y="2951129"/>
          <a:ext cx="111939" cy="379389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149833</xdr:colOff>
      <xdr:row>15</xdr:row>
      <xdr:rowOff>78531</xdr:rowOff>
    </xdr:from>
    <xdr:ext cx="277690" cy="225904"/>
    <xdr:sp macro="" textlink="">
      <xdr:nvSpPr>
        <xdr:cNvPr id="545" name="Text Box 1312">
          <a:extLst>
            <a:ext uri="{FF2B5EF4-FFF2-40B4-BE49-F238E27FC236}">
              <a16:creationId xmlns:a16="http://schemas.microsoft.com/office/drawing/2014/main" id="{83C949A2-B5CD-465B-BE84-E97429AD9CA9}"/>
            </a:ext>
          </a:extLst>
        </xdr:cNvPr>
        <xdr:cNvSpPr txBox="1">
          <a:spLocks noChangeArrowheads="1"/>
        </xdr:cNvSpPr>
      </xdr:nvSpPr>
      <xdr:spPr bwMode="auto">
        <a:xfrm>
          <a:off x="11809643" y="2618531"/>
          <a:ext cx="277690" cy="225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7</xdr:col>
      <xdr:colOff>23531</xdr:colOff>
      <xdr:row>53</xdr:row>
      <xdr:rowOff>115626</xdr:rowOff>
    </xdr:from>
    <xdr:ext cx="261285" cy="242700"/>
    <xdr:sp macro="" textlink="">
      <xdr:nvSpPr>
        <xdr:cNvPr id="546" name="Text Box 1313">
          <a:extLst>
            <a:ext uri="{FF2B5EF4-FFF2-40B4-BE49-F238E27FC236}">
              <a16:creationId xmlns:a16="http://schemas.microsoft.com/office/drawing/2014/main" id="{B36B0749-3151-4E88-B5DF-86831CD17CA7}"/>
            </a:ext>
          </a:extLst>
        </xdr:cNvPr>
        <xdr:cNvSpPr txBox="1">
          <a:spLocks noChangeArrowheads="1"/>
        </xdr:cNvSpPr>
      </xdr:nvSpPr>
      <xdr:spPr bwMode="auto">
        <a:xfrm>
          <a:off x="4237391" y="9000546"/>
          <a:ext cx="261285" cy="24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1</xdr:col>
      <xdr:colOff>615033</xdr:colOff>
      <xdr:row>55</xdr:row>
      <xdr:rowOff>0</xdr:rowOff>
    </xdr:from>
    <xdr:to>
      <xdr:col>2</xdr:col>
      <xdr:colOff>493023</xdr:colOff>
      <xdr:row>56</xdr:row>
      <xdr:rowOff>66675</xdr:rowOff>
    </xdr:to>
    <xdr:sp macro="" textlink="">
      <xdr:nvSpPr>
        <xdr:cNvPr id="547" name="Text Box 1314">
          <a:extLst>
            <a:ext uri="{FF2B5EF4-FFF2-40B4-BE49-F238E27FC236}">
              <a16:creationId xmlns:a16="http://schemas.microsoft.com/office/drawing/2014/main" id="{B650C7A8-3E35-4FDC-BED3-98524A6CC7E0}"/>
            </a:ext>
          </a:extLst>
        </xdr:cNvPr>
        <xdr:cNvSpPr txBox="1">
          <a:spLocks noChangeArrowheads="1"/>
        </xdr:cNvSpPr>
      </xdr:nvSpPr>
      <xdr:spPr bwMode="auto">
        <a:xfrm>
          <a:off x="759813" y="9220200"/>
          <a:ext cx="55617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456292</xdr:colOff>
      <xdr:row>46</xdr:row>
      <xdr:rowOff>5499</xdr:rowOff>
    </xdr:from>
    <xdr:to>
      <xdr:col>17</xdr:col>
      <xdr:colOff>465817</xdr:colOff>
      <xdr:row>48</xdr:row>
      <xdr:rowOff>129324</xdr:rowOff>
    </xdr:to>
    <xdr:sp macro="" textlink="">
      <xdr:nvSpPr>
        <xdr:cNvPr id="548" name="Line 1317">
          <a:extLst>
            <a:ext uri="{FF2B5EF4-FFF2-40B4-BE49-F238E27FC236}">
              <a16:creationId xmlns:a16="http://schemas.microsoft.com/office/drawing/2014/main" id="{D6189025-2D9B-40AE-A71D-421388967F10}"/>
            </a:ext>
          </a:extLst>
        </xdr:cNvPr>
        <xdr:cNvSpPr>
          <a:spLocks noChangeShapeType="1"/>
        </xdr:cNvSpPr>
      </xdr:nvSpPr>
      <xdr:spPr bwMode="auto">
        <a:xfrm flipH="1" flipV="1">
          <a:off x="12808312" y="7716939"/>
          <a:ext cx="9525" cy="459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44</xdr:row>
      <xdr:rowOff>114300</xdr:rowOff>
    </xdr:from>
    <xdr:to>
      <xdr:col>18</xdr:col>
      <xdr:colOff>419100</xdr:colOff>
      <xdr:row>45</xdr:row>
      <xdr:rowOff>28575</xdr:rowOff>
    </xdr:to>
    <xdr:sp macro="" textlink="">
      <xdr:nvSpPr>
        <xdr:cNvPr id="549" name="Line 1320">
          <a:extLst>
            <a:ext uri="{FF2B5EF4-FFF2-40B4-BE49-F238E27FC236}">
              <a16:creationId xmlns:a16="http://schemas.microsoft.com/office/drawing/2014/main" id="{9C2479B3-4FDB-4E39-974B-0A64614CEE37}"/>
            </a:ext>
          </a:extLst>
        </xdr:cNvPr>
        <xdr:cNvSpPr>
          <a:spLocks noChangeShapeType="1"/>
        </xdr:cNvSpPr>
      </xdr:nvSpPr>
      <xdr:spPr bwMode="auto">
        <a:xfrm flipV="1">
          <a:off x="13030200" y="7490460"/>
          <a:ext cx="419100" cy="81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466725</xdr:colOff>
      <xdr:row>44</xdr:row>
      <xdr:rowOff>38100</xdr:rowOff>
    </xdr:from>
    <xdr:to>
      <xdr:col>17</xdr:col>
      <xdr:colOff>675005</xdr:colOff>
      <xdr:row>45</xdr:row>
      <xdr:rowOff>47625</xdr:rowOff>
    </xdr:to>
    <xdr:grpSp>
      <xdr:nvGrpSpPr>
        <xdr:cNvPr id="550" name="グループ化 549">
          <a:extLst>
            <a:ext uri="{FF2B5EF4-FFF2-40B4-BE49-F238E27FC236}">
              <a16:creationId xmlns:a16="http://schemas.microsoft.com/office/drawing/2014/main" id="{19B0CCE7-5609-4774-965B-5ABDACBDEBA1}"/>
            </a:ext>
          </a:extLst>
        </xdr:cNvPr>
        <xdr:cNvGrpSpPr/>
      </xdr:nvGrpSpPr>
      <xdr:grpSpPr>
        <a:xfrm>
          <a:off x="11450301" y="7488767"/>
          <a:ext cx="208280" cy="178858"/>
          <a:chOff x="8253768" y="8912699"/>
          <a:chExt cx="247650" cy="180122"/>
        </a:xfrm>
      </xdr:grpSpPr>
      <xdr:sp macro="" textlink="">
        <xdr:nvSpPr>
          <xdr:cNvPr id="551" name="Freeform 1322">
            <a:extLst>
              <a:ext uri="{FF2B5EF4-FFF2-40B4-BE49-F238E27FC236}">
                <a16:creationId xmlns:a16="http://schemas.microsoft.com/office/drawing/2014/main" id="{4E18E64E-3F6F-01B2-C840-33BA8B7FF9F2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2" name="Freeform 1324">
            <a:extLst>
              <a:ext uri="{FF2B5EF4-FFF2-40B4-BE49-F238E27FC236}">
                <a16:creationId xmlns:a16="http://schemas.microsoft.com/office/drawing/2014/main" id="{6BB10984-E135-ECE3-FF5B-1CD5F3D5BEA0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107459</xdr:colOff>
      <xdr:row>43</xdr:row>
      <xdr:rowOff>4885</xdr:rowOff>
    </xdr:from>
    <xdr:ext cx="551073" cy="133660"/>
    <xdr:sp macro="" textlink="">
      <xdr:nvSpPr>
        <xdr:cNvPr id="553" name="Text Box 1325">
          <a:extLst>
            <a:ext uri="{FF2B5EF4-FFF2-40B4-BE49-F238E27FC236}">
              <a16:creationId xmlns:a16="http://schemas.microsoft.com/office/drawing/2014/main" id="{2F550CE3-E81C-4373-806F-9A7FB3A9782C}"/>
            </a:ext>
          </a:extLst>
        </xdr:cNvPr>
        <xdr:cNvSpPr txBox="1">
          <a:spLocks noChangeArrowheads="1"/>
        </xdr:cNvSpPr>
      </xdr:nvSpPr>
      <xdr:spPr bwMode="auto">
        <a:xfrm>
          <a:off x="12459479" y="7213405"/>
          <a:ext cx="551073" cy="1336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17</xdr:col>
      <xdr:colOff>542925</xdr:colOff>
      <xdr:row>44</xdr:row>
      <xdr:rowOff>9525</xdr:rowOff>
    </xdr:from>
    <xdr:to>
      <xdr:col>17</xdr:col>
      <xdr:colOff>685800</xdr:colOff>
      <xdr:row>44</xdr:row>
      <xdr:rowOff>152400</xdr:rowOff>
    </xdr:to>
    <xdr:sp macro="" textlink="">
      <xdr:nvSpPr>
        <xdr:cNvPr id="554" name="Oval 1326">
          <a:extLst>
            <a:ext uri="{FF2B5EF4-FFF2-40B4-BE49-F238E27FC236}">
              <a16:creationId xmlns:a16="http://schemas.microsoft.com/office/drawing/2014/main" id="{AD7EE35F-93E1-4C56-9C73-86F283E9D3E0}"/>
            </a:ext>
          </a:extLst>
        </xdr:cNvPr>
        <xdr:cNvSpPr>
          <a:spLocks noChangeArrowheads="1"/>
        </xdr:cNvSpPr>
      </xdr:nvSpPr>
      <xdr:spPr bwMode="auto">
        <a:xfrm>
          <a:off x="12894945" y="7385685"/>
          <a:ext cx="13525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142787</xdr:colOff>
      <xdr:row>43</xdr:row>
      <xdr:rowOff>151415</xdr:rowOff>
    </xdr:from>
    <xdr:to>
      <xdr:col>17</xdr:col>
      <xdr:colOff>498232</xdr:colOff>
      <xdr:row>44</xdr:row>
      <xdr:rowOff>122109</xdr:rowOff>
    </xdr:to>
    <xdr:sp macro="" textlink="">
      <xdr:nvSpPr>
        <xdr:cNvPr id="555" name="Text Box 1327">
          <a:extLst>
            <a:ext uri="{FF2B5EF4-FFF2-40B4-BE49-F238E27FC236}">
              <a16:creationId xmlns:a16="http://schemas.microsoft.com/office/drawing/2014/main" id="{4CC59A79-09A5-4F2D-B7F2-70CABB6E006C}"/>
            </a:ext>
          </a:extLst>
        </xdr:cNvPr>
        <xdr:cNvSpPr txBox="1">
          <a:spLocks noChangeArrowheads="1"/>
        </xdr:cNvSpPr>
      </xdr:nvSpPr>
      <xdr:spPr bwMode="auto">
        <a:xfrm>
          <a:off x="12494807" y="7359935"/>
          <a:ext cx="355445" cy="13833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5</xdr:col>
      <xdr:colOff>587638</xdr:colOff>
      <xdr:row>51</xdr:row>
      <xdr:rowOff>120250</xdr:rowOff>
    </xdr:from>
    <xdr:to>
      <xdr:col>5</xdr:col>
      <xdr:colOff>633357</xdr:colOff>
      <xdr:row>53</xdr:row>
      <xdr:rowOff>78090</xdr:rowOff>
    </xdr:to>
    <xdr:sp macro="" textlink="">
      <xdr:nvSpPr>
        <xdr:cNvPr id="556" name="Freeform 1347">
          <a:extLst>
            <a:ext uri="{FF2B5EF4-FFF2-40B4-BE49-F238E27FC236}">
              <a16:creationId xmlns:a16="http://schemas.microsoft.com/office/drawing/2014/main" id="{728BBC0A-6654-46A1-9B01-7FB899AAC9B3}"/>
            </a:ext>
          </a:extLst>
        </xdr:cNvPr>
        <xdr:cNvSpPr>
          <a:spLocks/>
        </xdr:cNvSpPr>
      </xdr:nvSpPr>
      <xdr:spPr bwMode="auto">
        <a:xfrm>
          <a:off x="3445138" y="8669890"/>
          <a:ext cx="45719" cy="293120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49</xdr:row>
      <xdr:rowOff>96621</xdr:rowOff>
    </xdr:from>
    <xdr:to>
      <xdr:col>6</xdr:col>
      <xdr:colOff>276225</xdr:colOff>
      <xdr:row>52</xdr:row>
      <xdr:rowOff>76199</xdr:rowOff>
    </xdr:to>
    <xdr:sp macro="" textlink="">
      <xdr:nvSpPr>
        <xdr:cNvPr id="557" name="Freeform 1348">
          <a:extLst>
            <a:ext uri="{FF2B5EF4-FFF2-40B4-BE49-F238E27FC236}">
              <a16:creationId xmlns:a16="http://schemas.microsoft.com/office/drawing/2014/main" id="{F5F4FF11-BE54-4FE5-9CC3-FC33A078D1CF}"/>
            </a:ext>
          </a:extLst>
        </xdr:cNvPr>
        <xdr:cNvSpPr>
          <a:spLocks/>
        </xdr:cNvSpPr>
      </xdr:nvSpPr>
      <xdr:spPr bwMode="auto">
        <a:xfrm>
          <a:off x="3352800" y="8310981"/>
          <a:ext cx="459105" cy="482498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588 h 10588"/>
            <a:gd name="connsiteX1" fmla="*/ 7241 w 10000"/>
            <a:gd name="connsiteY1" fmla="*/ 8588 h 10588"/>
            <a:gd name="connsiteX2" fmla="*/ 1897 w 10000"/>
            <a:gd name="connsiteY2" fmla="*/ 7988 h 10588"/>
            <a:gd name="connsiteX3" fmla="*/ 0 w 10000"/>
            <a:gd name="connsiteY3" fmla="*/ 0 h 10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588">
              <a:moveTo>
                <a:pt x="10000" y="10588"/>
              </a:moveTo>
              <a:lnTo>
                <a:pt x="7241" y="8588"/>
              </a:lnTo>
              <a:lnTo>
                <a:pt x="1897" y="7988"/>
              </a:lnTo>
              <a:cubicBezTo>
                <a:pt x="1265" y="5521"/>
                <a:pt x="632" y="24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325487</xdr:colOff>
      <xdr:row>53</xdr:row>
      <xdr:rowOff>34017</xdr:rowOff>
    </xdr:from>
    <xdr:to>
      <xdr:col>6</xdr:col>
      <xdr:colOff>30212</xdr:colOff>
      <xdr:row>54</xdr:row>
      <xdr:rowOff>24492</xdr:rowOff>
    </xdr:to>
    <xdr:sp macro="" textlink="">
      <xdr:nvSpPr>
        <xdr:cNvPr id="558" name="Text Box 1349">
          <a:extLst>
            <a:ext uri="{FF2B5EF4-FFF2-40B4-BE49-F238E27FC236}">
              <a16:creationId xmlns:a16="http://schemas.microsoft.com/office/drawing/2014/main" id="{EB486985-2317-458E-B983-9996D9206A9B}"/>
            </a:ext>
          </a:extLst>
        </xdr:cNvPr>
        <xdr:cNvSpPr txBox="1">
          <a:spLocks noChangeArrowheads="1"/>
        </xdr:cNvSpPr>
      </xdr:nvSpPr>
      <xdr:spPr bwMode="auto">
        <a:xfrm>
          <a:off x="3182987" y="8918937"/>
          <a:ext cx="382905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oneCellAnchor>
    <xdr:from>
      <xdr:col>5</xdr:col>
      <xdr:colOff>641412</xdr:colOff>
      <xdr:row>50</xdr:row>
      <xdr:rowOff>22710</xdr:rowOff>
    </xdr:from>
    <xdr:ext cx="408322" cy="168508"/>
    <xdr:sp macro="" textlink="">
      <xdr:nvSpPr>
        <xdr:cNvPr id="559" name="Text Box 1350">
          <a:extLst>
            <a:ext uri="{FF2B5EF4-FFF2-40B4-BE49-F238E27FC236}">
              <a16:creationId xmlns:a16="http://schemas.microsoft.com/office/drawing/2014/main" id="{F204B5FF-0BD9-4CA4-BA0A-FEAC3BEB426C}"/>
            </a:ext>
          </a:extLst>
        </xdr:cNvPr>
        <xdr:cNvSpPr txBox="1">
          <a:spLocks noChangeArrowheads="1"/>
        </xdr:cNvSpPr>
      </xdr:nvSpPr>
      <xdr:spPr bwMode="auto">
        <a:xfrm>
          <a:off x="3498912" y="8404710"/>
          <a:ext cx="4083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9</xdr:col>
      <xdr:colOff>516497</xdr:colOff>
      <xdr:row>52</xdr:row>
      <xdr:rowOff>122914</xdr:rowOff>
    </xdr:from>
    <xdr:to>
      <xdr:col>10</xdr:col>
      <xdr:colOff>5010</xdr:colOff>
      <xdr:row>52</xdr:row>
      <xdr:rowOff>168633</xdr:rowOff>
    </xdr:to>
    <xdr:sp macro="" textlink="">
      <xdr:nvSpPr>
        <xdr:cNvPr id="560" name="Freeform 1354">
          <a:extLst>
            <a:ext uri="{FF2B5EF4-FFF2-40B4-BE49-F238E27FC236}">
              <a16:creationId xmlns:a16="http://schemas.microsoft.com/office/drawing/2014/main" id="{FBD84DE7-0E5E-4703-8735-3DEDAD034AE0}"/>
            </a:ext>
          </a:extLst>
        </xdr:cNvPr>
        <xdr:cNvSpPr>
          <a:spLocks/>
        </xdr:cNvSpPr>
      </xdr:nvSpPr>
      <xdr:spPr bwMode="auto">
        <a:xfrm>
          <a:off x="6086717" y="8840194"/>
          <a:ext cx="166693" cy="45719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492610</xdr:colOff>
      <xdr:row>50</xdr:row>
      <xdr:rowOff>152400</xdr:rowOff>
    </xdr:from>
    <xdr:to>
      <xdr:col>9</xdr:col>
      <xdr:colOff>705335</xdr:colOff>
      <xdr:row>56</xdr:row>
      <xdr:rowOff>161925</xdr:rowOff>
    </xdr:to>
    <xdr:sp macro="" textlink="">
      <xdr:nvSpPr>
        <xdr:cNvPr id="561" name="Freeform 1356">
          <a:extLst>
            <a:ext uri="{FF2B5EF4-FFF2-40B4-BE49-F238E27FC236}">
              <a16:creationId xmlns:a16="http://schemas.microsoft.com/office/drawing/2014/main" id="{E18FC909-A28F-4118-BAC2-B4E14E61515D}"/>
            </a:ext>
          </a:extLst>
        </xdr:cNvPr>
        <xdr:cNvSpPr>
          <a:spLocks/>
        </xdr:cNvSpPr>
      </xdr:nvSpPr>
      <xdr:spPr bwMode="auto">
        <a:xfrm>
          <a:off x="6062830" y="8534400"/>
          <a:ext cx="182245" cy="1015365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439874</xdr:colOff>
      <xdr:row>51</xdr:row>
      <xdr:rowOff>165351</xdr:rowOff>
    </xdr:from>
    <xdr:ext cx="453098" cy="218282"/>
    <xdr:sp macro="" textlink="">
      <xdr:nvSpPr>
        <xdr:cNvPr id="562" name="Text Box 1365">
          <a:extLst>
            <a:ext uri="{FF2B5EF4-FFF2-40B4-BE49-F238E27FC236}">
              <a16:creationId xmlns:a16="http://schemas.microsoft.com/office/drawing/2014/main" id="{5CD25627-D51E-4933-AB0D-C47F17D6AF73}"/>
            </a:ext>
          </a:extLst>
        </xdr:cNvPr>
        <xdr:cNvSpPr txBox="1">
          <a:spLocks noChangeArrowheads="1"/>
        </xdr:cNvSpPr>
      </xdr:nvSpPr>
      <xdr:spPr bwMode="auto">
        <a:xfrm>
          <a:off x="3297374" y="8714991"/>
          <a:ext cx="453098" cy="218282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15</xdr:col>
      <xdr:colOff>266700</xdr:colOff>
      <xdr:row>12</xdr:row>
      <xdr:rowOff>66287</xdr:rowOff>
    </xdr:from>
    <xdr:to>
      <xdr:col>16</xdr:col>
      <xdr:colOff>752475</xdr:colOff>
      <xdr:row>13</xdr:row>
      <xdr:rowOff>37712</xdr:rowOff>
    </xdr:to>
    <xdr:sp macro="" textlink="">
      <xdr:nvSpPr>
        <xdr:cNvPr id="563" name="Freeform 1369">
          <a:extLst>
            <a:ext uri="{FF2B5EF4-FFF2-40B4-BE49-F238E27FC236}">
              <a16:creationId xmlns:a16="http://schemas.microsoft.com/office/drawing/2014/main" id="{82FE0A1A-A1BE-417F-A6ED-139BEC617480}"/>
            </a:ext>
          </a:extLst>
        </xdr:cNvPr>
        <xdr:cNvSpPr>
          <a:spLocks/>
        </xdr:cNvSpPr>
      </xdr:nvSpPr>
      <xdr:spPr bwMode="auto">
        <a:xfrm>
          <a:off x="11262360" y="2077967"/>
          <a:ext cx="1087755" cy="13906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148250</xdr:colOff>
      <xdr:row>12</xdr:row>
      <xdr:rowOff>4654</xdr:rowOff>
    </xdr:from>
    <xdr:ext cx="809137" cy="160947"/>
    <xdr:sp macro="" textlink="">
      <xdr:nvSpPr>
        <xdr:cNvPr id="564" name="Text Box 1372">
          <a:extLst>
            <a:ext uri="{FF2B5EF4-FFF2-40B4-BE49-F238E27FC236}">
              <a16:creationId xmlns:a16="http://schemas.microsoft.com/office/drawing/2014/main" id="{181D7C93-DDBF-41B0-B3ED-924442D8356D}"/>
            </a:ext>
          </a:extLst>
        </xdr:cNvPr>
        <xdr:cNvSpPr txBox="1">
          <a:spLocks noChangeArrowheads="1"/>
        </xdr:cNvSpPr>
      </xdr:nvSpPr>
      <xdr:spPr bwMode="auto">
        <a:xfrm>
          <a:off x="11143910" y="2016334"/>
          <a:ext cx="809137" cy="160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698367</xdr:colOff>
      <xdr:row>13</xdr:row>
      <xdr:rowOff>129250</xdr:rowOff>
    </xdr:from>
    <xdr:to>
      <xdr:col>20</xdr:col>
      <xdr:colOff>110029</xdr:colOff>
      <xdr:row>16</xdr:row>
      <xdr:rowOff>165884</xdr:rowOff>
    </xdr:to>
    <xdr:sp macro="" textlink="">
      <xdr:nvSpPr>
        <xdr:cNvPr id="565" name="Freeform 1373">
          <a:extLst>
            <a:ext uri="{FF2B5EF4-FFF2-40B4-BE49-F238E27FC236}">
              <a16:creationId xmlns:a16="http://schemas.microsoft.com/office/drawing/2014/main" id="{4938CFDF-C0F5-437C-921C-9E656FE0D52F}"/>
            </a:ext>
          </a:extLst>
        </xdr:cNvPr>
        <xdr:cNvSpPr>
          <a:spLocks/>
        </xdr:cNvSpPr>
      </xdr:nvSpPr>
      <xdr:spPr bwMode="auto">
        <a:xfrm>
          <a:off x="7602087" y="3649690"/>
          <a:ext cx="112702" cy="539554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464 w 10000"/>
            <a:gd name="connsiteY0" fmla="*/ 8357 h 8357"/>
            <a:gd name="connsiteX1" fmla="*/ 10000 w 10000"/>
            <a:gd name="connsiteY1" fmla="*/ 5893 h 8357"/>
            <a:gd name="connsiteX2" fmla="*/ 1053 w 10000"/>
            <a:gd name="connsiteY2" fmla="*/ 4643 h 8357"/>
            <a:gd name="connsiteX3" fmla="*/ 0 w 10000"/>
            <a:gd name="connsiteY3" fmla="*/ 3214 h 8357"/>
            <a:gd name="connsiteX4" fmla="*/ 5789 w 10000"/>
            <a:gd name="connsiteY4" fmla="*/ 2143 h 8357"/>
            <a:gd name="connsiteX5" fmla="*/ 6842 w 10000"/>
            <a:gd name="connsiteY5" fmla="*/ 0 h 8357"/>
            <a:gd name="connsiteX0" fmla="*/ 10000 w 10051"/>
            <a:gd name="connsiteY0" fmla="*/ 10299 h 10299"/>
            <a:gd name="connsiteX1" fmla="*/ 10000 w 10051"/>
            <a:gd name="connsiteY1" fmla="*/ 7052 h 10299"/>
            <a:gd name="connsiteX2" fmla="*/ 1053 w 10051"/>
            <a:gd name="connsiteY2" fmla="*/ 5556 h 10299"/>
            <a:gd name="connsiteX3" fmla="*/ 0 w 10051"/>
            <a:gd name="connsiteY3" fmla="*/ 3846 h 10299"/>
            <a:gd name="connsiteX4" fmla="*/ 5789 w 10051"/>
            <a:gd name="connsiteY4" fmla="*/ 2564 h 10299"/>
            <a:gd name="connsiteX5" fmla="*/ 6842 w 10051"/>
            <a:gd name="connsiteY5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51" h="10299">
              <a:moveTo>
                <a:pt x="10000" y="10299"/>
              </a:moveTo>
              <a:cubicBezTo>
                <a:pt x="10179" y="9317"/>
                <a:pt x="9821" y="8034"/>
                <a:pt x="10000" y="7052"/>
              </a:cubicBezTo>
              <a:lnTo>
                <a:pt x="1053" y="5556"/>
              </a:lnTo>
              <a:lnTo>
                <a:pt x="0" y="3846"/>
              </a:lnTo>
              <a:lnTo>
                <a:pt x="5789" y="2564"/>
              </a:lnTo>
              <a:lnTo>
                <a:pt x="68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633001</xdr:colOff>
      <xdr:row>14</xdr:row>
      <xdr:rowOff>10550</xdr:rowOff>
    </xdr:from>
    <xdr:to>
      <xdr:col>20</xdr:col>
      <xdr:colOff>512</xdr:colOff>
      <xdr:row>17</xdr:row>
      <xdr:rowOff>9138</xdr:rowOff>
    </xdr:to>
    <xdr:grpSp>
      <xdr:nvGrpSpPr>
        <xdr:cNvPr id="566" name="Group 1374">
          <a:extLst>
            <a:ext uri="{FF2B5EF4-FFF2-40B4-BE49-F238E27FC236}">
              <a16:creationId xmlns:a16="http://schemas.microsoft.com/office/drawing/2014/main" id="{0A78301F-7ADF-4B92-AF47-C25FC2CE2DFE}"/>
            </a:ext>
          </a:extLst>
        </xdr:cNvPr>
        <xdr:cNvGrpSpPr>
          <a:grpSpLocks/>
        </xdr:cNvGrpSpPr>
      </xdr:nvGrpSpPr>
      <xdr:grpSpPr bwMode="auto">
        <a:xfrm rot="10361607" flipH="1">
          <a:off x="12971243" y="2381217"/>
          <a:ext cx="44845" cy="506588"/>
          <a:chOff x="1729" y="1692"/>
          <a:chExt cx="21" cy="146"/>
        </a:xfrm>
      </xdr:grpSpPr>
      <xdr:sp macro="" textlink="">
        <xdr:nvSpPr>
          <xdr:cNvPr id="567" name="Line 1375">
            <a:extLst>
              <a:ext uri="{FF2B5EF4-FFF2-40B4-BE49-F238E27FC236}">
                <a16:creationId xmlns:a16="http://schemas.microsoft.com/office/drawing/2014/main" id="{85AD73FA-FF53-ADCB-D0E2-E3FB70227194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1376">
            <a:extLst>
              <a:ext uri="{FF2B5EF4-FFF2-40B4-BE49-F238E27FC236}">
                <a16:creationId xmlns:a16="http://schemas.microsoft.com/office/drawing/2014/main" id="{8F218C87-69FF-D0C8-C279-82F474B82D3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9" name="Line 1377">
            <a:extLst>
              <a:ext uri="{FF2B5EF4-FFF2-40B4-BE49-F238E27FC236}">
                <a16:creationId xmlns:a16="http://schemas.microsoft.com/office/drawing/2014/main" id="{4054A3AC-53A9-6A0F-0DC1-2795C3BB34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0" name="Line 1378">
            <a:extLst>
              <a:ext uri="{FF2B5EF4-FFF2-40B4-BE49-F238E27FC236}">
                <a16:creationId xmlns:a16="http://schemas.microsoft.com/office/drawing/2014/main" id="{E7D7628A-3F8F-7934-A01E-7917D1B7C0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1" name="Line 1379">
            <a:extLst>
              <a:ext uri="{FF2B5EF4-FFF2-40B4-BE49-F238E27FC236}">
                <a16:creationId xmlns:a16="http://schemas.microsoft.com/office/drawing/2014/main" id="{32CDCD6C-CE62-0434-6832-4900355E381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2" name="Line 1380">
            <a:extLst>
              <a:ext uri="{FF2B5EF4-FFF2-40B4-BE49-F238E27FC236}">
                <a16:creationId xmlns:a16="http://schemas.microsoft.com/office/drawing/2014/main" id="{C09BA096-4960-FE3A-A0C9-636004F8299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Line 1381">
            <a:extLst>
              <a:ext uri="{FF2B5EF4-FFF2-40B4-BE49-F238E27FC236}">
                <a16:creationId xmlns:a16="http://schemas.microsoft.com/office/drawing/2014/main" id="{67397280-4EEA-35FB-F0E4-73A5C6986E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4" name="Line 1382">
            <a:extLst>
              <a:ext uri="{FF2B5EF4-FFF2-40B4-BE49-F238E27FC236}">
                <a16:creationId xmlns:a16="http://schemas.microsoft.com/office/drawing/2014/main" id="{118CDCE0-DD4C-3114-82DD-0B886F86229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5" name="Line 1383">
            <a:extLst>
              <a:ext uri="{FF2B5EF4-FFF2-40B4-BE49-F238E27FC236}">
                <a16:creationId xmlns:a16="http://schemas.microsoft.com/office/drawing/2014/main" id="{8C8CBADF-7581-791E-F467-84F66E6634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6" name="Line 1384">
            <a:extLst>
              <a:ext uri="{FF2B5EF4-FFF2-40B4-BE49-F238E27FC236}">
                <a16:creationId xmlns:a16="http://schemas.microsoft.com/office/drawing/2014/main" id="{22389CD3-2FF1-F769-FE71-87E5C7165C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7" name="Line 1385">
            <a:extLst>
              <a:ext uri="{FF2B5EF4-FFF2-40B4-BE49-F238E27FC236}">
                <a16:creationId xmlns:a16="http://schemas.microsoft.com/office/drawing/2014/main" id="{0C6B54DA-57E0-594A-09AB-1DEFB9E0A6B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8" name="Line 1386">
            <a:extLst>
              <a:ext uri="{FF2B5EF4-FFF2-40B4-BE49-F238E27FC236}">
                <a16:creationId xmlns:a16="http://schemas.microsoft.com/office/drawing/2014/main" id="{AD378E49-6736-5128-FFF0-E0FAF9A0CC1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9" name="Line 1387">
            <a:extLst>
              <a:ext uri="{FF2B5EF4-FFF2-40B4-BE49-F238E27FC236}">
                <a16:creationId xmlns:a16="http://schemas.microsoft.com/office/drawing/2014/main" id="{96E9E6EB-FACD-D94C-2F94-2E9124A434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0" name="Line 1388">
            <a:extLst>
              <a:ext uri="{FF2B5EF4-FFF2-40B4-BE49-F238E27FC236}">
                <a16:creationId xmlns:a16="http://schemas.microsoft.com/office/drawing/2014/main" id="{031A5DBB-0DF4-A4D6-3978-0162DC6A8BE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47739</xdr:colOff>
      <xdr:row>15</xdr:row>
      <xdr:rowOff>136521</xdr:rowOff>
    </xdr:from>
    <xdr:to>
      <xdr:col>20</xdr:col>
      <xdr:colOff>182095</xdr:colOff>
      <xdr:row>16</xdr:row>
      <xdr:rowOff>98420</xdr:rowOff>
    </xdr:to>
    <xdr:sp macro="" textlink="">
      <xdr:nvSpPr>
        <xdr:cNvPr id="581" name="Oval 1389">
          <a:extLst>
            <a:ext uri="{FF2B5EF4-FFF2-40B4-BE49-F238E27FC236}">
              <a16:creationId xmlns:a16="http://schemas.microsoft.com/office/drawing/2014/main" id="{FD4984B3-3520-4DE3-9E1A-44C859BF2256}"/>
            </a:ext>
          </a:extLst>
        </xdr:cNvPr>
        <xdr:cNvSpPr>
          <a:spLocks noChangeArrowheads="1"/>
        </xdr:cNvSpPr>
      </xdr:nvSpPr>
      <xdr:spPr bwMode="auto">
        <a:xfrm>
          <a:off x="7652499" y="3992241"/>
          <a:ext cx="134356" cy="1295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493377</xdr:colOff>
      <xdr:row>13</xdr:row>
      <xdr:rowOff>78866</xdr:rowOff>
    </xdr:from>
    <xdr:to>
      <xdr:col>20</xdr:col>
      <xdr:colOff>569577</xdr:colOff>
      <xdr:row>15</xdr:row>
      <xdr:rowOff>50291</xdr:rowOff>
    </xdr:to>
    <xdr:sp macro="" textlink="">
      <xdr:nvSpPr>
        <xdr:cNvPr id="582" name="Line 1390">
          <a:extLst>
            <a:ext uri="{FF2B5EF4-FFF2-40B4-BE49-F238E27FC236}">
              <a16:creationId xmlns:a16="http://schemas.microsoft.com/office/drawing/2014/main" id="{D210B948-118A-4251-91B2-8A44CE4F07C4}"/>
            </a:ext>
          </a:extLst>
        </xdr:cNvPr>
        <xdr:cNvSpPr>
          <a:spLocks noChangeShapeType="1"/>
        </xdr:cNvSpPr>
      </xdr:nvSpPr>
      <xdr:spPr bwMode="auto">
        <a:xfrm>
          <a:off x="8098137" y="3599306"/>
          <a:ext cx="76200" cy="3067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143194</xdr:colOff>
      <xdr:row>15</xdr:row>
      <xdr:rowOff>48314</xdr:rowOff>
    </xdr:from>
    <xdr:to>
      <xdr:col>20</xdr:col>
      <xdr:colOff>708623</xdr:colOff>
      <xdr:row>16</xdr:row>
      <xdr:rowOff>29909</xdr:rowOff>
    </xdr:to>
    <xdr:sp macro="" textlink="">
      <xdr:nvSpPr>
        <xdr:cNvPr id="583" name="Freeform 1391">
          <a:extLst>
            <a:ext uri="{FF2B5EF4-FFF2-40B4-BE49-F238E27FC236}">
              <a16:creationId xmlns:a16="http://schemas.microsoft.com/office/drawing/2014/main" id="{70B88F13-3F8E-4430-A615-9722FB9F76A4}"/>
            </a:ext>
          </a:extLst>
        </xdr:cNvPr>
        <xdr:cNvSpPr>
          <a:spLocks/>
        </xdr:cNvSpPr>
      </xdr:nvSpPr>
      <xdr:spPr bwMode="auto">
        <a:xfrm>
          <a:off x="7747954" y="3904034"/>
          <a:ext cx="534949" cy="149235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293907</xdr:colOff>
      <xdr:row>15</xdr:row>
      <xdr:rowOff>134149</xdr:rowOff>
    </xdr:from>
    <xdr:ext cx="375299" cy="188516"/>
    <xdr:sp macro="" textlink="">
      <xdr:nvSpPr>
        <xdr:cNvPr id="584" name="Text Box 1392">
          <a:extLst>
            <a:ext uri="{FF2B5EF4-FFF2-40B4-BE49-F238E27FC236}">
              <a16:creationId xmlns:a16="http://schemas.microsoft.com/office/drawing/2014/main" id="{2F4A9CB1-16FE-466D-A112-0D6C86472248}"/>
            </a:ext>
          </a:extLst>
        </xdr:cNvPr>
        <xdr:cNvSpPr txBox="1">
          <a:spLocks noChangeArrowheads="1"/>
        </xdr:cNvSpPr>
      </xdr:nvSpPr>
      <xdr:spPr bwMode="auto">
        <a:xfrm>
          <a:off x="7889717" y="4028816"/>
          <a:ext cx="375299" cy="1885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8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回避ﾙｰﾄ</a:t>
          </a:r>
        </a:p>
      </xdr:txBody>
    </xdr:sp>
    <xdr:clientData/>
  </xdr:oneCellAnchor>
  <xdr:twoCellAnchor>
    <xdr:from>
      <xdr:col>20</xdr:col>
      <xdr:colOff>567114</xdr:colOff>
      <xdr:row>13</xdr:row>
      <xdr:rowOff>168668</xdr:rowOff>
    </xdr:from>
    <xdr:to>
      <xdr:col>20</xdr:col>
      <xdr:colOff>693654</xdr:colOff>
      <xdr:row>15</xdr:row>
      <xdr:rowOff>55933</xdr:rowOff>
    </xdr:to>
    <xdr:sp macro="" textlink="">
      <xdr:nvSpPr>
        <xdr:cNvPr id="585" name="Line 1394">
          <a:extLst>
            <a:ext uri="{FF2B5EF4-FFF2-40B4-BE49-F238E27FC236}">
              <a16:creationId xmlns:a16="http://schemas.microsoft.com/office/drawing/2014/main" id="{42BED7A8-1F60-40D2-9F6D-23DC2A6D7223}"/>
            </a:ext>
          </a:extLst>
        </xdr:cNvPr>
        <xdr:cNvSpPr>
          <a:spLocks noChangeShapeType="1"/>
        </xdr:cNvSpPr>
      </xdr:nvSpPr>
      <xdr:spPr bwMode="auto">
        <a:xfrm flipH="1">
          <a:off x="8171874" y="3689108"/>
          <a:ext cx="111300" cy="22254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89779</xdr:colOff>
      <xdr:row>12</xdr:row>
      <xdr:rowOff>18468</xdr:rowOff>
    </xdr:from>
    <xdr:ext cx="605906" cy="168508"/>
    <xdr:sp macro="" textlink="">
      <xdr:nvSpPr>
        <xdr:cNvPr id="586" name="Text Box 1396">
          <a:extLst>
            <a:ext uri="{FF2B5EF4-FFF2-40B4-BE49-F238E27FC236}">
              <a16:creationId xmlns:a16="http://schemas.microsoft.com/office/drawing/2014/main" id="{EA3F9751-6392-4C03-A3F0-E96E5EAD95C6}"/>
            </a:ext>
          </a:extLst>
        </xdr:cNvPr>
        <xdr:cNvSpPr txBox="1">
          <a:spLocks noChangeArrowheads="1"/>
        </xdr:cNvSpPr>
      </xdr:nvSpPr>
      <xdr:spPr bwMode="auto">
        <a:xfrm>
          <a:off x="11763619" y="2030148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oneCellAnchor>
    <xdr:from>
      <xdr:col>3</xdr:col>
      <xdr:colOff>63637</xdr:colOff>
      <xdr:row>49</xdr:row>
      <xdr:rowOff>150640</xdr:rowOff>
    </xdr:from>
    <xdr:ext cx="91013" cy="486477"/>
    <xdr:sp macro="" textlink="">
      <xdr:nvSpPr>
        <xdr:cNvPr id="587" name="Text Box 1309">
          <a:extLst>
            <a:ext uri="{FF2B5EF4-FFF2-40B4-BE49-F238E27FC236}">
              <a16:creationId xmlns:a16="http://schemas.microsoft.com/office/drawing/2014/main" id="{01BFB484-F908-4FDE-82D3-72BF4C4581BD}"/>
            </a:ext>
          </a:extLst>
        </xdr:cNvPr>
        <xdr:cNvSpPr txBox="1">
          <a:spLocks noChangeArrowheads="1"/>
        </xdr:cNvSpPr>
      </xdr:nvSpPr>
      <xdr:spPr bwMode="auto">
        <a:xfrm>
          <a:off x="1564777" y="8365000"/>
          <a:ext cx="91013" cy="4864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12</xdr:col>
      <xdr:colOff>571497</xdr:colOff>
      <xdr:row>22</xdr:row>
      <xdr:rowOff>27268</xdr:rowOff>
    </xdr:from>
    <xdr:ext cx="99787" cy="444445"/>
    <xdr:sp macro="" textlink="">
      <xdr:nvSpPr>
        <xdr:cNvPr id="588" name="Text Box 1310">
          <a:extLst>
            <a:ext uri="{FF2B5EF4-FFF2-40B4-BE49-F238E27FC236}">
              <a16:creationId xmlns:a16="http://schemas.microsoft.com/office/drawing/2014/main" id="{58043125-86B3-4905-AAF5-2AF1574D69A4}"/>
            </a:ext>
          </a:extLst>
        </xdr:cNvPr>
        <xdr:cNvSpPr txBox="1">
          <a:spLocks noChangeArrowheads="1"/>
        </xdr:cNvSpPr>
      </xdr:nvSpPr>
      <xdr:spPr bwMode="auto">
        <a:xfrm>
          <a:off x="9532617" y="3715348"/>
          <a:ext cx="99787" cy="4444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238133</xdr:colOff>
      <xdr:row>11</xdr:row>
      <xdr:rowOff>76200</xdr:rowOff>
    </xdr:from>
    <xdr:to>
      <xdr:col>10</xdr:col>
      <xdr:colOff>425513</xdr:colOff>
      <xdr:row>16</xdr:row>
      <xdr:rowOff>123825</xdr:rowOff>
    </xdr:to>
    <xdr:grpSp>
      <xdr:nvGrpSpPr>
        <xdr:cNvPr id="589" name="Group 278">
          <a:extLst>
            <a:ext uri="{FF2B5EF4-FFF2-40B4-BE49-F238E27FC236}">
              <a16:creationId xmlns:a16="http://schemas.microsoft.com/office/drawing/2014/main" id="{B603C8E5-AE5F-45CD-BAD5-0DE97351396E}"/>
            </a:ext>
          </a:extLst>
        </xdr:cNvPr>
        <xdr:cNvGrpSpPr>
          <a:grpSpLocks/>
        </xdr:cNvGrpSpPr>
      </xdr:nvGrpSpPr>
      <xdr:grpSpPr bwMode="auto">
        <a:xfrm>
          <a:off x="5803042" y="1938867"/>
          <a:ext cx="864713" cy="894291"/>
          <a:chOff x="677" y="204"/>
          <a:chExt cx="96" cy="95"/>
        </a:xfrm>
      </xdr:grpSpPr>
      <xdr:sp macro="" textlink="">
        <xdr:nvSpPr>
          <xdr:cNvPr id="590" name="Freeform 279">
            <a:extLst>
              <a:ext uri="{FF2B5EF4-FFF2-40B4-BE49-F238E27FC236}">
                <a16:creationId xmlns:a16="http://schemas.microsoft.com/office/drawing/2014/main" id="{FACEBC22-0875-A69E-C377-DEF9E5EA33B6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1" name="Freeform 280">
            <a:extLst>
              <a:ext uri="{FF2B5EF4-FFF2-40B4-BE49-F238E27FC236}">
                <a16:creationId xmlns:a16="http://schemas.microsoft.com/office/drawing/2014/main" id="{3FF71914-2CEB-301C-2D2E-CB3295A85B60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2" name="Freeform 281">
            <a:extLst>
              <a:ext uri="{FF2B5EF4-FFF2-40B4-BE49-F238E27FC236}">
                <a16:creationId xmlns:a16="http://schemas.microsoft.com/office/drawing/2014/main" id="{3B53FADC-8EA5-A0FC-FC2B-BD1AD5F11223}"/>
              </a:ext>
            </a:extLst>
          </xdr:cNvPr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3" name="Oval 282">
            <a:extLst>
              <a:ext uri="{FF2B5EF4-FFF2-40B4-BE49-F238E27FC236}">
                <a16:creationId xmlns:a16="http://schemas.microsoft.com/office/drawing/2014/main" id="{3BDF034E-C2F1-A303-2253-14E709DAC16A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chemeClr val="bg1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302847</xdr:colOff>
      <xdr:row>15</xdr:row>
      <xdr:rowOff>9524</xdr:rowOff>
    </xdr:from>
    <xdr:to>
      <xdr:col>7</xdr:col>
      <xdr:colOff>647700</xdr:colOff>
      <xdr:row>16</xdr:row>
      <xdr:rowOff>141652</xdr:rowOff>
    </xdr:to>
    <xdr:sp macro="" textlink="">
      <xdr:nvSpPr>
        <xdr:cNvPr id="594" name="Line 1453">
          <a:extLst>
            <a:ext uri="{FF2B5EF4-FFF2-40B4-BE49-F238E27FC236}">
              <a16:creationId xmlns:a16="http://schemas.microsoft.com/office/drawing/2014/main" id="{AD985787-7053-4D42-9270-1A5E1C4D752C}"/>
            </a:ext>
          </a:extLst>
        </xdr:cNvPr>
        <xdr:cNvSpPr>
          <a:spLocks noChangeShapeType="1"/>
        </xdr:cNvSpPr>
      </xdr:nvSpPr>
      <xdr:spPr bwMode="auto">
        <a:xfrm flipV="1">
          <a:off x="4516707" y="2524124"/>
          <a:ext cx="344853" cy="299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166610</xdr:colOff>
      <xdr:row>15</xdr:row>
      <xdr:rowOff>77218</xdr:rowOff>
    </xdr:from>
    <xdr:ext cx="370229" cy="144903"/>
    <xdr:sp macro="" textlink="">
      <xdr:nvSpPr>
        <xdr:cNvPr id="595" name="Text Box 1455">
          <a:extLst>
            <a:ext uri="{FF2B5EF4-FFF2-40B4-BE49-F238E27FC236}">
              <a16:creationId xmlns:a16="http://schemas.microsoft.com/office/drawing/2014/main" id="{6D5FC0E2-2CE0-4970-A2B6-95DCCBC90DD5}"/>
            </a:ext>
          </a:extLst>
        </xdr:cNvPr>
        <xdr:cNvSpPr txBox="1">
          <a:spLocks noChangeArrowheads="1"/>
        </xdr:cNvSpPr>
      </xdr:nvSpPr>
      <xdr:spPr bwMode="auto">
        <a:xfrm>
          <a:off x="5054186" y="2617218"/>
          <a:ext cx="370229" cy="14490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20</xdr:col>
      <xdr:colOff>126273</xdr:colOff>
      <xdr:row>13</xdr:row>
      <xdr:rowOff>4247</xdr:rowOff>
    </xdr:from>
    <xdr:ext cx="544281" cy="234670"/>
    <xdr:sp macro="" textlink="">
      <xdr:nvSpPr>
        <xdr:cNvPr id="596" name="Text Box 1393">
          <a:extLst>
            <a:ext uri="{FF2B5EF4-FFF2-40B4-BE49-F238E27FC236}">
              <a16:creationId xmlns:a16="http://schemas.microsoft.com/office/drawing/2014/main" id="{1A1E51DD-56E4-42EF-B300-949072889283}"/>
            </a:ext>
          </a:extLst>
        </xdr:cNvPr>
        <xdr:cNvSpPr txBox="1">
          <a:spLocks noChangeArrowheads="1"/>
        </xdr:cNvSpPr>
      </xdr:nvSpPr>
      <xdr:spPr bwMode="auto">
        <a:xfrm>
          <a:off x="13141849" y="2205580"/>
          <a:ext cx="544281" cy="2346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11</xdr:col>
      <xdr:colOff>603352</xdr:colOff>
      <xdr:row>55</xdr:row>
      <xdr:rowOff>163640</xdr:rowOff>
    </xdr:from>
    <xdr:to>
      <xdr:col>12</xdr:col>
      <xdr:colOff>23511</xdr:colOff>
      <xdr:row>56</xdr:row>
      <xdr:rowOff>96965</xdr:rowOff>
    </xdr:to>
    <xdr:grpSp>
      <xdr:nvGrpSpPr>
        <xdr:cNvPr id="597" name="Group 1465">
          <a:extLst>
            <a:ext uri="{FF2B5EF4-FFF2-40B4-BE49-F238E27FC236}">
              <a16:creationId xmlns:a16="http://schemas.microsoft.com/office/drawing/2014/main" id="{7E72A560-6999-40C6-BAED-651143844C37}"/>
            </a:ext>
          </a:extLst>
        </xdr:cNvPr>
        <xdr:cNvGrpSpPr>
          <a:grpSpLocks/>
        </xdr:cNvGrpSpPr>
      </xdr:nvGrpSpPr>
      <xdr:grpSpPr bwMode="auto">
        <a:xfrm>
          <a:off x="7522928" y="9476973"/>
          <a:ext cx="97492" cy="102659"/>
          <a:chOff x="718" y="97"/>
          <a:chExt cx="23" cy="15"/>
        </a:xfrm>
      </xdr:grpSpPr>
      <xdr:sp macro="" textlink="">
        <xdr:nvSpPr>
          <xdr:cNvPr id="598" name="Freeform 1466">
            <a:extLst>
              <a:ext uri="{FF2B5EF4-FFF2-40B4-BE49-F238E27FC236}">
                <a16:creationId xmlns:a16="http://schemas.microsoft.com/office/drawing/2014/main" id="{F85BBF00-02E0-BBA6-B72B-4227222A1E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9" name="Freeform 1467">
            <a:extLst>
              <a:ext uri="{FF2B5EF4-FFF2-40B4-BE49-F238E27FC236}">
                <a16:creationId xmlns:a16="http://schemas.microsoft.com/office/drawing/2014/main" id="{AC723D7C-9D11-6E9F-29A7-9A15E8077ED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381001</xdr:colOff>
      <xdr:row>8</xdr:row>
      <xdr:rowOff>95250</xdr:rowOff>
    </xdr:from>
    <xdr:to>
      <xdr:col>16</xdr:col>
      <xdr:colOff>238126</xdr:colOff>
      <xdr:row>9</xdr:row>
      <xdr:rowOff>0</xdr:rowOff>
    </xdr:to>
    <xdr:sp macro="" textlink="">
      <xdr:nvSpPr>
        <xdr:cNvPr id="600" name="Text Box 1470">
          <a:extLst>
            <a:ext uri="{FF2B5EF4-FFF2-40B4-BE49-F238E27FC236}">
              <a16:creationId xmlns:a16="http://schemas.microsoft.com/office/drawing/2014/main" id="{7B3E9C14-5AEE-472C-A747-BE0C60C5DD94}"/>
            </a:ext>
          </a:extLst>
        </xdr:cNvPr>
        <xdr:cNvSpPr txBox="1">
          <a:spLocks noChangeArrowheads="1"/>
        </xdr:cNvSpPr>
      </xdr:nvSpPr>
      <xdr:spPr bwMode="auto">
        <a:xfrm>
          <a:off x="10020301" y="1436370"/>
          <a:ext cx="535305" cy="7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394</xdr:colOff>
      <xdr:row>50</xdr:row>
      <xdr:rowOff>168478</xdr:rowOff>
    </xdr:from>
    <xdr:ext cx="659604" cy="240643"/>
    <xdr:sp macro="" textlink="">
      <xdr:nvSpPr>
        <xdr:cNvPr id="601" name="Text Box 1304">
          <a:extLst>
            <a:ext uri="{FF2B5EF4-FFF2-40B4-BE49-F238E27FC236}">
              <a16:creationId xmlns:a16="http://schemas.microsoft.com/office/drawing/2014/main" id="{0D37985B-745C-4C36-9FEF-A9818F787A16}"/>
            </a:ext>
          </a:extLst>
        </xdr:cNvPr>
        <xdr:cNvSpPr txBox="1">
          <a:spLocks noChangeArrowheads="1"/>
        </xdr:cNvSpPr>
      </xdr:nvSpPr>
      <xdr:spPr bwMode="auto">
        <a:xfrm>
          <a:off x="2179714" y="8550478"/>
          <a:ext cx="659604" cy="240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　　　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2</xdr:col>
      <xdr:colOff>38426</xdr:colOff>
      <xdr:row>14</xdr:row>
      <xdr:rowOff>144445</xdr:rowOff>
    </xdr:from>
    <xdr:ext cx="533073" cy="159531"/>
    <xdr:sp macro="" textlink="">
      <xdr:nvSpPr>
        <xdr:cNvPr id="602" name="Text Box 180">
          <a:extLst>
            <a:ext uri="{FF2B5EF4-FFF2-40B4-BE49-F238E27FC236}">
              <a16:creationId xmlns:a16="http://schemas.microsoft.com/office/drawing/2014/main" id="{DE73ED7D-A7A7-436B-B4B0-CB38A4A9F5B5}"/>
            </a:ext>
          </a:extLst>
        </xdr:cNvPr>
        <xdr:cNvSpPr txBox="1">
          <a:spLocks noChangeArrowheads="1"/>
        </xdr:cNvSpPr>
      </xdr:nvSpPr>
      <xdr:spPr bwMode="auto">
        <a:xfrm>
          <a:off x="861386" y="2491405"/>
          <a:ext cx="53307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</a:t>
          </a:r>
        </a:p>
      </xdr:txBody>
    </xdr:sp>
    <xdr:clientData/>
  </xdr:oneCellAnchor>
  <xdr:twoCellAnchor>
    <xdr:from>
      <xdr:col>10</xdr:col>
      <xdr:colOff>418718</xdr:colOff>
      <xdr:row>47</xdr:row>
      <xdr:rowOff>28575</xdr:rowOff>
    </xdr:from>
    <xdr:to>
      <xdr:col>10</xdr:col>
      <xdr:colOff>641603</xdr:colOff>
      <xdr:row>47</xdr:row>
      <xdr:rowOff>163830</xdr:rowOff>
    </xdr:to>
    <xdr:sp macro="" textlink="">
      <xdr:nvSpPr>
        <xdr:cNvPr id="603" name="Line 1302">
          <a:extLst>
            <a:ext uri="{FF2B5EF4-FFF2-40B4-BE49-F238E27FC236}">
              <a16:creationId xmlns:a16="http://schemas.microsoft.com/office/drawing/2014/main" id="{468C4E9F-9C5C-421F-B164-BDD2BA0C0323}"/>
            </a:ext>
          </a:extLst>
        </xdr:cNvPr>
        <xdr:cNvSpPr>
          <a:spLocks noChangeShapeType="1"/>
        </xdr:cNvSpPr>
      </xdr:nvSpPr>
      <xdr:spPr bwMode="auto">
        <a:xfrm flipV="1">
          <a:off x="6660960" y="7987242"/>
          <a:ext cx="222885" cy="13525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37306</xdr:colOff>
      <xdr:row>43</xdr:row>
      <xdr:rowOff>84543</xdr:rowOff>
    </xdr:from>
    <xdr:to>
      <xdr:col>9</xdr:col>
      <xdr:colOff>513556</xdr:colOff>
      <xdr:row>45</xdr:row>
      <xdr:rowOff>157965</xdr:rowOff>
    </xdr:to>
    <xdr:sp macro="" textlink="">
      <xdr:nvSpPr>
        <xdr:cNvPr id="604" name="Freeform 496">
          <a:extLst>
            <a:ext uri="{FF2B5EF4-FFF2-40B4-BE49-F238E27FC236}">
              <a16:creationId xmlns:a16="http://schemas.microsoft.com/office/drawing/2014/main" id="{4628E973-86FB-4928-95F5-8105D1E027C3}"/>
            </a:ext>
          </a:extLst>
        </xdr:cNvPr>
        <xdr:cNvSpPr>
          <a:spLocks/>
        </xdr:cNvSpPr>
      </xdr:nvSpPr>
      <xdr:spPr bwMode="auto">
        <a:xfrm>
          <a:off x="5607526" y="7293063"/>
          <a:ext cx="476250" cy="408702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43</xdr:row>
      <xdr:rowOff>28575</xdr:rowOff>
    </xdr:from>
    <xdr:to>
      <xdr:col>9</xdr:col>
      <xdr:colOff>514350</xdr:colOff>
      <xdr:row>46</xdr:row>
      <xdr:rowOff>19050</xdr:rowOff>
    </xdr:to>
    <xdr:sp macro="" textlink="">
      <xdr:nvSpPr>
        <xdr:cNvPr id="605" name="Line 499">
          <a:extLst>
            <a:ext uri="{FF2B5EF4-FFF2-40B4-BE49-F238E27FC236}">
              <a16:creationId xmlns:a16="http://schemas.microsoft.com/office/drawing/2014/main" id="{DB431400-D832-4FD6-8ECA-BDF0265C15D3}"/>
            </a:ext>
          </a:extLst>
        </xdr:cNvPr>
        <xdr:cNvSpPr>
          <a:spLocks noChangeShapeType="1"/>
        </xdr:cNvSpPr>
      </xdr:nvSpPr>
      <xdr:spPr bwMode="auto">
        <a:xfrm>
          <a:off x="6075045" y="7237095"/>
          <a:ext cx="9525" cy="493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45</xdr:row>
      <xdr:rowOff>100511</xdr:rowOff>
    </xdr:from>
    <xdr:to>
      <xdr:col>9</xdr:col>
      <xdr:colOff>514350</xdr:colOff>
      <xdr:row>48</xdr:row>
      <xdr:rowOff>157172</xdr:rowOff>
    </xdr:to>
    <xdr:sp macro="" textlink="">
      <xdr:nvSpPr>
        <xdr:cNvPr id="606" name="Freeform 500">
          <a:extLst>
            <a:ext uri="{FF2B5EF4-FFF2-40B4-BE49-F238E27FC236}">
              <a16:creationId xmlns:a16="http://schemas.microsoft.com/office/drawing/2014/main" id="{A349D209-C418-44EA-9AD7-E7FA2E0BDF8A}"/>
            </a:ext>
          </a:extLst>
        </xdr:cNvPr>
        <xdr:cNvSpPr>
          <a:spLocks/>
        </xdr:cNvSpPr>
      </xdr:nvSpPr>
      <xdr:spPr bwMode="auto">
        <a:xfrm>
          <a:off x="5979795" y="7644311"/>
          <a:ext cx="104775" cy="559581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371475</xdr:colOff>
      <xdr:row>44</xdr:row>
      <xdr:rowOff>48491</xdr:rowOff>
    </xdr:from>
    <xdr:to>
      <xdr:col>9</xdr:col>
      <xdr:colOff>609600</xdr:colOff>
      <xdr:row>45</xdr:row>
      <xdr:rowOff>86591</xdr:rowOff>
    </xdr:to>
    <xdr:sp macro="" textlink="">
      <xdr:nvSpPr>
        <xdr:cNvPr id="607" name="Freeform 501">
          <a:extLst>
            <a:ext uri="{FF2B5EF4-FFF2-40B4-BE49-F238E27FC236}">
              <a16:creationId xmlns:a16="http://schemas.microsoft.com/office/drawing/2014/main" id="{44C09576-BD6E-4FBC-9F76-46467C7B2573}"/>
            </a:ext>
          </a:extLst>
        </xdr:cNvPr>
        <xdr:cNvSpPr>
          <a:spLocks/>
        </xdr:cNvSpPr>
      </xdr:nvSpPr>
      <xdr:spPr bwMode="auto">
        <a:xfrm>
          <a:off x="5941695" y="7424651"/>
          <a:ext cx="238125" cy="20574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575158</xdr:colOff>
      <xdr:row>44</xdr:row>
      <xdr:rowOff>103900</xdr:rowOff>
    </xdr:from>
    <xdr:to>
      <xdr:col>10</xdr:col>
      <xdr:colOff>100063</xdr:colOff>
      <xdr:row>45</xdr:row>
      <xdr:rowOff>37490</xdr:rowOff>
    </xdr:to>
    <xdr:sp macro="" textlink="">
      <xdr:nvSpPr>
        <xdr:cNvPr id="608" name="Line 502">
          <a:extLst>
            <a:ext uri="{FF2B5EF4-FFF2-40B4-BE49-F238E27FC236}">
              <a16:creationId xmlns:a16="http://schemas.microsoft.com/office/drawing/2014/main" id="{4203902B-E8C1-4A17-B3AF-B86A7D2C0804}"/>
            </a:ext>
          </a:extLst>
        </xdr:cNvPr>
        <xdr:cNvSpPr>
          <a:spLocks noChangeShapeType="1"/>
        </xdr:cNvSpPr>
      </xdr:nvSpPr>
      <xdr:spPr bwMode="auto">
        <a:xfrm flipH="1">
          <a:off x="6140067" y="7554567"/>
          <a:ext cx="202238" cy="1029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596813</xdr:colOff>
      <xdr:row>42</xdr:row>
      <xdr:rowOff>165331</xdr:rowOff>
    </xdr:from>
    <xdr:to>
      <xdr:col>10</xdr:col>
      <xdr:colOff>549188</xdr:colOff>
      <xdr:row>44</xdr:row>
      <xdr:rowOff>117184</xdr:rowOff>
    </xdr:to>
    <xdr:sp macro="" textlink="">
      <xdr:nvSpPr>
        <xdr:cNvPr id="609" name="Freeform 503">
          <a:extLst>
            <a:ext uri="{FF2B5EF4-FFF2-40B4-BE49-F238E27FC236}">
              <a16:creationId xmlns:a16="http://schemas.microsoft.com/office/drawing/2014/main" id="{CE323463-2CC4-48A3-8000-42D34336A9D4}"/>
            </a:ext>
          </a:extLst>
        </xdr:cNvPr>
        <xdr:cNvSpPr>
          <a:spLocks/>
        </xdr:cNvSpPr>
      </xdr:nvSpPr>
      <xdr:spPr bwMode="auto">
        <a:xfrm rot="21130400">
          <a:off x="6161722" y="7277331"/>
          <a:ext cx="629708" cy="290520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solidFill>
          <a:schemeClr val="bg1"/>
        </a:solidFill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9</xdr:col>
      <xdr:colOff>428625</xdr:colOff>
      <xdr:row>44</xdr:row>
      <xdr:rowOff>133350</xdr:rowOff>
    </xdr:from>
    <xdr:to>
      <xdr:col>9</xdr:col>
      <xdr:colOff>609600</xdr:colOff>
      <xdr:row>45</xdr:row>
      <xdr:rowOff>133350</xdr:rowOff>
    </xdr:to>
    <xdr:sp macro="" textlink="">
      <xdr:nvSpPr>
        <xdr:cNvPr id="610" name="Oval 506">
          <a:extLst>
            <a:ext uri="{FF2B5EF4-FFF2-40B4-BE49-F238E27FC236}">
              <a16:creationId xmlns:a16="http://schemas.microsoft.com/office/drawing/2014/main" id="{096AFBE0-9317-43DF-A548-55C2B5F90B24}"/>
            </a:ext>
          </a:extLst>
        </xdr:cNvPr>
        <xdr:cNvSpPr>
          <a:spLocks noChangeArrowheads="1"/>
        </xdr:cNvSpPr>
      </xdr:nvSpPr>
      <xdr:spPr bwMode="auto">
        <a:xfrm>
          <a:off x="5998845" y="7509510"/>
          <a:ext cx="180975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8</xdr:col>
      <xdr:colOff>676205</xdr:colOff>
      <xdr:row>42</xdr:row>
      <xdr:rowOff>135947</xdr:rowOff>
    </xdr:from>
    <xdr:ext cx="837975" cy="399020"/>
    <xdr:sp macro="" textlink="">
      <xdr:nvSpPr>
        <xdr:cNvPr id="611" name="Text Box 833">
          <a:extLst>
            <a:ext uri="{FF2B5EF4-FFF2-40B4-BE49-F238E27FC236}">
              <a16:creationId xmlns:a16="http://schemas.microsoft.com/office/drawing/2014/main" id="{B37B8D59-2ED7-4BF3-AE58-8D1A1D8979DF}"/>
            </a:ext>
          </a:extLst>
        </xdr:cNvPr>
        <xdr:cNvSpPr txBox="1">
          <a:spLocks noChangeArrowheads="1"/>
        </xdr:cNvSpPr>
      </xdr:nvSpPr>
      <xdr:spPr bwMode="auto">
        <a:xfrm>
          <a:off x="5563781" y="7247947"/>
          <a:ext cx="837975" cy="39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418756</xdr:colOff>
      <xdr:row>48</xdr:row>
      <xdr:rowOff>26271</xdr:rowOff>
    </xdr:from>
    <xdr:to>
      <xdr:col>9</xdr:col>
      <xdr:colOff>583442</xdr:colOff>
      <xdr:row>48</xdr:row>
      <xdr:rowOff>164177</xdr:rowOff>
    </xdr:to>
    <xdr:grpSp>
      <xdr:nvGrpSpPr>
        <xdr:cNvPr id="612" name="Group 1311">
          <a:extLst>
            <a:ext uri="{FF2B5EF4-FFF2-40B4-BE49-F238E27FC236}">
              <a16:creationId xmlns:a16="http://schemas.microsoft.com/office/drawing/2014/main" id="{08F6C155-F902-46B5-84B2-ADFDC8B970D1}"/>
            </a:ext>
          </a:extLst>
        </xdr:cNvPr>
        <xdr:cNvGrpSpPr>
          <a:grpSpLocks/>
        </xdr:cNvGrpSpPr>
      </xdr:nvGrpSpPr>
      <xdr:grpSpPr bwMode="auto">
        <a:xfrm>
          <a:off x="5983665" y="8154271"/>
          <a:ext cx="164686" cy="137906"/>
          <a:chOff x="1032" y="298"/>
          <a:chExt cx="25" cy="14"/>
        </a:xfrm>
      </xdr:grpSpPr>
      <xdr:sp macro="" textlink="">
        <xdr:nvSpPr>
          <xdr:cNvPr id="613" name="Freeform 1294">
            <a:extLst>
              <a:ext uri="{FF2B5EF4-FFF2-40B4-BE49-F238E27FC236}">
                <a16:creationId xmlns:a16="http://schemas.microsoft.com/office/drawing/2014/main" id="{47794F16-3193-13E7-93EC-F030E920653F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4" name="Freeform 1295">
            <a:extLst>
              <a:ext uri="{FF2B5EF4-FFF2-40B4-BE49-F238E27FC236}">
                <a16:creationId xmlns:a16="http://schemas.microsoft.com/office/drawing/2014/main" id="{5DC67EAA-B84F-BABD-D778-31E24B0184AF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552060</xdr:colOff>
      <xdr:row>44</xdr:row>
      <xdr:rowOff>0</xdr:rowOff>
    </xdr:from>
    <xdr:to>
      <xdr:col>10</xdr:col>
      <xdr:colOff>513960</xdr:colOff>
      <xdr:row>47</xdr:row>
      <xdr:rowOff>152400</xdr:rowOff>
    </xdr:to>
    <xdr:sp macro="" textlink="">
      <xdr:nvSpPr>
        <xdr:cNvPr id="615" name="Freeform 1296">
          <a:extLst>
            <a:ext uri="{FF2B5EF4-FFF2-40B4-BE49-F238E27FC236}">
              <a16:creationId xmlns:a16="http://schemas.microsoft.com/office/drawing/2014/main" id="{9B3B3C1E-262B-4B94-BA50-A2DD8429E010}"/>
            </a:ext>
          </a:extLst>
        </xdr:cNvPr>
        <xdr:cNvSpPr>
          <a:spLocks/>
        </xdr:cNvSpPr>
      </xdr:nvSpPr>
      <xdr:spPr bwMode="auto">
        <a:xfrm>
          <a:off x="6122280" y="7376160"/>
          <a:ext cx="640080" cy="65532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597850</xdr:colOff>
      <xdr:row>46</xdr:row>
      <xdr:rowOff>149704</xdr:rowOff>
    </xdr:from>
    <xdr:ext cx="677587" cy="127565"/>
    <xdr:sp macro="" textlink="">
      <xdr:nvSpPr>
        <xdr:cNvPr id="616" name="Text Box 1299">
          <a:extLst>
            <a:ext uri="{FF2B5EF4-FFF2-40B4-BE49-F238E27FC236}">
              <a16:creationId xmlns:a16="http://schemas.microsoft.com/office/drawing/2014/main" id="{61C4BC49-ABEF-4ECD-9EA3-00E40E1B3121}"/>
            </a:ext>
          </a:extLst>
        </xdr:cNvPr>
        <xdr:cNvSpPr txBox="1">
          <a:spLocks noChangeArrowheads="1"/>
        </xdr:cNvSpPr>
      </xdr:nvSpPr>
      <xdr:spPr bwMode="auto">
        <a:xfrm>
          <a:off x="6168070" y="7861144"/>
          <a:ext cx="677587" cy="127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10</xdr:col>
      <xdr:colOff>344874</xdr:colOff>
      <xdr:row>47</xdr:row>
      <xdr:rowOff>123801</xdr:rowOff>
    </xdr:from>
    <xdr:ext cx="306416" cy="142994"/>
    <xdr:sp macro="" textlink="">
      <xdr:nvSpPr>
        <xdr:cNvPr id="617" name="Text Box 1303">
          <a:extLst>
            <a:ext uri="{FF2B5EF4-FFF2-40B4-BE49-F238E27FC236}">
              <a16:creationId xmlns:a16="http://schemas.microsoft.com/office/drawing/2014/main" id="{223F7833-73FA-4E27-9974-021A24625DBB}"/>
            </a:ext>
          </a:extLst>
        </xdr:cNvPr>
        <xdr:cNvSpPr txBox="1">
          <a:spLocks noChangeArrowheads="1"/>
        </xdr:cNvSpPr>
      </xdr:nvSpPr>
      <xdr:spPr bwMode="auto">
        <a:xfrm>
          <a:off x="6587116" y="8082468"/>
          <a:ext cx="306416" cy="142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oneCellAnchor>
  <xdr:twoCellAnchor>
    <xdr:from>
      <xdr:col>10</xdr:col>
      <xdr:colOff>508487</xdr:colOff>
      <xdr:row>46</xdr:row>
      <xdr:rowOff>110644</xdr:rowOff>
    </xdr:from>
    <xdr:to>
      <xdr:col>10</xdr:col>
      <xdr:colOff>660887</xdr:colOff>
      <xdr:row>47</xdr:row>
      <xdr:rowOff>53494</xdr:rowOff>
    </xdr:to>
    <xdr:sp macro="" textlink="">
      <xdr:nvSpPr>
        <xdr:cNvPr id="618" name="Line 1304">
          <a:extLst>
            <a:ext uri="{FF2B5EF4-FFF2-40B4-BE49-F238E27FC236}">
              <a16:creationId xmlns:a16="http://schemas.microsoft.com/office/drawing/2014/main" id="{C2646CE0-B3EC-452A-8EBE-B02F812ADAA2}"/>
            </a:ext>
          </a:extLst>
        </xdr:cNvPr>
        <xdr:cNvSpPr>
          <a:spLocks noChangeShapeType="1"/>
        </xdr:cNvSpPr>
      </xdr:nvSpPr>
      <xdr:spPr bwMode="auto">
        <a:xfrm>
          <a:off x="6750729" y="7899977"/>
          <a:ext cx="152400" cy="112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42</xdr:row>
      <xdr:rowOff>152400</xdr:rowOff>
    </xdr:from>
    <xdr:to>
      <xdr:col>10</xdr:col>
      <xdr:colOff>323850</xdr:colOff>
      <xdr:row>43</xdr:row>
      <xdr:rowOff>123825</xdr:rowOff>
    </xdr:to>
    <xdr:sp macro="" textlink="">
      <xdr:nvSpPr>
        <xdr:cNvPr id="619" name="Line 1308">
          <a:extLst>
            <a:ext uri="{FF2B5EF4-FFF2-40B4-BE49-F238E27FC236}">
              <a16:creationId xmlns:a16="http://schemas.microsoft.com/office/drawing/2014/main" id="{799905A8-53C6-4516-9F6C-777BF258BE99}"/>
            </a:ext>
          </a:extLst>
        </xdr:cNvPr>
        <xdr:cNvSpPr>
          <a:spLocks noChangeShapeType="1"/>
        </xdr:cNvSpPr>
      </xdr:nvSpPr>
      <xdr:spPr bwMode="auto">
        <a:xfrm>
          <a:off x="6496050" y="7193280"/>
          <a:ext cx="76200" cy="1390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47</xdr:row>
      <xdr:rowOff>142875</xdr:rowOff>
    </xdr:from>
    <xdr:to>
      <xdr:col>9</xdr:col>
      <xdr:colOff>533400</xdr:colOff>
      <xdr:row>47</xdr:row>
      <xdr:rowOff>152400</xdr:rowOff>
    </xdr:to>
    <xdr:sp macro="" textlink="">
      <xdr:nvSpPr>
        <xdr:cNvPr id="620" name="Line 1310">
          <a:extLst>
            <a:ext uri="{FF2B5EF4-FFF2-40B4-BE49-F238E27FC236}">
              <a16:creationId xmlns:a16="http://schemas.microsoft.com/office/drawing/2014/main" id="{50C66640-8FF4-4001-A40F-95855E525E0C}"/>
            </a:ext>
          </a:extLst>
        </xdr:cNvPr>
        <xdr:cNvSpPr>
          <a:spLocks noChangeShapeType="1"/>
        </xdr:cNvSpPr>
      </xdr:nvSpPr>
      <xdr:spPr bwMode="auto">
        <a:xfrm flipV="1">
          <a:off x="5770245" y="802195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438150</xdr:colOff>
      <xdr:row>47</xdr:row>
      <xdr:rowOff>85725</xdr:rowOff>
    </xdr:from>
    <xdr:ext cx="142875" cy="132348"/>
    <xdr:sp macro="" textlink="">
      <xdr:nvSpPr>
        <xdr:cNvPr id="621" name="Oval 1292">
          <a:extLst>
            <a:ext uri="{FF2B5EF4-FFF2-40B4-BE49-F238E27FC236}">
              <a16:creationId xmlns:a16="http://schemas.microsoft.com/office/drawing/2014/main" id="{9375317A-31D8-44CD-AC7A-8773CB5A0A33}"/>
            </a:ext>
          </a:extLst>
        </xdr:cNvPr>
        <xdr:cNvSpPr>
          <a:spLocks noChangeArrowheads="1"/>
        </xdr:cNvSpPr>
      </xdr:nvSpPr>
      <xdr:spPr bwMode="auto">
        <a:xfrm>
          <a:off x="6008370" y="7964805"/>
          <a:ext cx="142875" cy="1323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oneCellAnchor>
  <xdr:oneCellAnchor>
    <xdr:from>
      <xdr:col>10</xdr:col>
      <xdr:colOff>259254</xdr:colOff>
      <xdr:row>44</xdr:row>
      <xdr:rowOff>153936</xdr:rowOff>
    </xdr:from>
    <xdr:ext cx="360352" cy="115452"/>
    <xdr:sp macro="" textlink="">
      <xdr:nvSpPr>
        <xdr:cNvPr id="623" name="Text Box 528">
          <a:extLst>
            <a:ext uri="{FF2B5EF4-FFF2-40B4-BE49-F238E27FC236}">
              <a16:creationId xmlns:a16="http://schemas.microsoft.com/office/drawing/2014/main" id="{58BECE48-1AB2-4594-A1D0-C727A9428101}"/>
            </a:ext>
          </a:extLst>
        </xdr:cNvPr>
        <xdr:cNvSpPr txBox="1">
          <a:spLocks noChangeArrowheads="1"/>
        </xdr:cNvSpPr>
      </xdr:nvSpPr>
      <xdr:spPr bwMode="auto">
        <a:xfrm>
          <a:off x="6501496" y="7604603"/>
          <a:ext cx="360352" cy="115452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oneCellAnchor>
    <xdr:from>
      <xdr:col>9</xdr:col>
      <xdr:colOff>84448</xdr:colOff>
      <xdr:row>44</xdr:row>
      <xdr:rowOff>52959</xdr:rowOff>
    </xdr:from>
    <xdr:ext cx="342736" cy="251072"/>
    <xdr:sp macro="" textlink="">
      <xdr:nvSpPr>
        <xdr:cNvPr id="624" name="Text Box 972">
          <a:extLst>
            <a:ext uri="{FF2B5EF4-FFF2-40B4-BE49-F238E27FC236}">
              <a16:creationId xmlns:a16="http://schemas.microsoft.com/office/drawing/2014/main" id="{0AD26FB2-1FA0-44B7-8904-0694F4A0EB16}"/>
            </a:ext>
          </a:extLst>
        </xdr:cNvPr>
        <xdr:cNvSpPr txBox="1">
          <a:spLocks noChangeArrowheads="1"/>
        </xdr:cNvSpPr>
      </xdr:nvSpPr>
      <xdr:spPr bwMode="auto">
        <a:xfrm>
          <a:off x="5649357" y="7503626"/>
          <a:ext cx="342736" cy="251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15</xdr:col>
      <xdr:colOff>95250</xdr:colOff>
      <xdr:row>19</xdr:row>
      <xdr:rowOff>38100</xdr:rowOff>
    </xdr:from>
    <xdr:to>
      <xdr:col>16</xdr:col>
      <xdr:colOff>238125</xdr:colOff>
      <xdr:row>24</xdr:row>
      <xdr:rowOff>133350</xdr:rowOff>
    </xdr:to>
    <xdr:sp macro="" textlink="">
      <xdr:nvSpPr>
        <xdr:cNvPr id="625" name="Freeform 511">
          <a:extLst>
            <a:ext uri="{FF2B5EF4-FFF2-40B4-BE49-F238E27FC236}">
              <a16:creationId xmlns:a16="http://schemas.microsoft.com/office/drawing/2014/main" id="{318B761B-B6AC-470C-9885-8FDA8F1786DC}"/>
            </a:ext>
          </a:extLst>
        </xdr:cNvPr>
        <xdr:cNvSpPr>
          <a:spLocks/>
        </xdr:cNvSpPr>
      </xdr:nvSpPr>
      <xdr:spPr bwMode="auto">
        <a:xfrm>
          <a:off x="11090910" y="3223260"/>
          <a:ext cx="821055" cy="93345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209550</xdr:colOff>
      <xdr:row>18</xdr:row>
      <xdr:rowOff>161925</xdr:rowOff>
    </xdr:from>
    <xdr:to>
      <xdr:col>16</xdr:col>
      <xdr:colOff>209550</xdr:colOff>
      <xdr:row>20</xdr:row>
      <xdr:rowOff>133350</xdr:rowOff>
    </xdr:to>
    <xdr:sp macro="" textlink="">
      <xdr:nvSpPr>
        <xdr:cNvPr id="626" name="Line 513">
          <a:extLst>
            <a:ext uri="{FF2B5EF4-FFF2-40B4-BE49-F238E27FC236}">
              <a16:creationId xmlns:a16="http://schemas.microsoft.com/office/drawing/2014/main" id="{513A34C8-708D-4902-9814-44E2AE5B2ABA}"/>
            </a:ext>
          </a:extLst>
        </xdr:cNvPr>
        <xdr:cNvSpPr>
          <a:spLocks noChangeShapeType="1"/>
        </xdr:cNvSpPr>
      </xdr:nvSpPr>
      <xdr:spPr bwMode="auto">
        <a:xfrm flipV="1">
          <a:off x="11883390" y="3179445"/>
          <a:ext cx="0" cy="3067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19</xdr:row>
      <xdr:rowOff>152400</xdr:rowOff>
    </xdr:from>
    <xdr:to>
      <xdr:col>16</xdr:col>
      <xdr:colOff>419100</xdr:colOff>
      <xdr:row>21</xdr:row>
      <xdr:rowOff>47625</xdr:rowOff>
    </xdr:to>
    <xdr:sp macro="" textlink="">
      <xdr:nvSpPr>
        <xdr:cNvPr id="627" name="Line 514">
          <a:extLst>
            <a:ext uri="{FF2B5EF4-FFF2-40B4-BE49-F238E27FC236}">
              <a16:creationId xmlns:a16="http://schemas.microsoft.com/office/drawing/2014/main" id="{47B4F4A8-CB6B-4934-B941-4C67D58B926B}"/>
            </a:ext>
          </a:extLst>
        </xdr:cNvPr>
        <xdr:cNvSpPr>
          <a:spLocks noChangeShapeType="1"/>
        </xdr:cNvSpPr>
      </xdr:nvSpPr>
      <xdr:spPr bwMode="auto">
        <a:xfrm flipV="1">
          <a:off x="11854815" y="3337560"/>
          <a:ext cx="238125" cy="230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21</xdr:row>
      <xdr:rowOff>28575</xdr:rowOff>
    </xdr:from>
    <xdr:to>
      <xdr:col>16</xdr:col>
      <xdr:colOff>733425</xdr:colOff>
      <xdr:row>22</xdr:row>
      <xdr:rowOff>0</xdr:rowOff>
    </xdr:to>
    <xdr:sp macro="" textlink="">
      <xdr:nvSpPr>
        <xdr:cNvPr id="628" name="Line 515">
          <a:extLst>
            <a:ext uri="{FF2B5EF4-FFF2-40B4-BE49-F238E27FC236}">
              <a16:creationId xmlns:a16="http://schemas.microsoft.com/office/drawing/2014/main" id="{8425F4F6-BD2B-4DEA-A3C4-D2D6C79BEDCA}"/>
            </a:ext>
          </a:extLst>
        </xdr:cNvPr>
        <xdr:cNvSpPr>
          <a:spLocks noChangeShapeType="1"/>
        </xdr:cNvSpPr>
      </xdr:nvSpPr>
      <xdr:spPr bwMode="auto">
        <a:xfrm flipH="1" flipV="1">
          <a:off x="11950065" y="3549015"/>
          <a:ext cx="403860" cy="1390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272958</xdr:colOff>
      <xdr:row>23</xdr:row>
      <xdr:rowOff>142875</xdr:rowOff>
    </xdr:from>
    <xdr:ext cx="317586" cy="159531"/>
    <xdr:sp macro="" textlink="">
      <xdr:nvSpPr>
        <xdr:cNvPr id="629" name="Text Box 1307">
          <a:extLst>
            <a:ext uri="{FF2B5EF4-FFF2-40B4-BE49-F238E27FC236}">
              <a16:creationId xmlns:a16="http://schemas.microsoft.com/office/drawing/2014/main" id="{0E851FD5-464A-49E8-9C38-6675EE07B9E9}"/>
            </a:ext>
          </a:extLst>
        </xdr:cNvPr>
        <xdr:cNvSpPr txBox="1">
          <a:spLocks noChangeArrowheads="1"/>
        </xdr:cNvSpPr>
      </xdr:nvSpPr>
      <xdr:spPr bwMode="auto">
        <a:xfrm>
          <a:off x="11946798" y="3998595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15</xdr:col>
      <xdr:colOff>342900</xdr:colOff>
      <xdr:row>19</xdr:row>
      <xdr:rowOff>104775</xdr:rowOff>
    </xdr:from>
    <xdr:to>
      <xdr:col>15</xdr:col>
      <xdr:colOff>485775</xdr:colOff>
      <xdr:row>20</xdr:row>
      <xdr:rowOff>57150</xdr:rowOff>
    </xdr:to>
    <xdr:sp macro="" textlink="">
      <xdr:nvSpPr>
        <xdr:cNvPr id="630" name="Oval 1309">
          <a:extLst>
            <a:ext uri="{FF2B5EF4-FFF2-40B4-BE49-F238E27FC236}">
              <a16:creationId xmlns:a16="http://schemas.microsoft.com/office/drawing/2014/main" id="{9E11D6FD-3144-4C80-BDD1-73DD69245BE7}"/>
            </a:ext>
          </a:extLst>
        </xdr:cNvPr>
        <xdr:cNvSpPr>
          <a:spLocks noChangeArrowheads="1"/>
        </xdr:cNvSpPr>
      </xdr:nvSpPr>
      <xdr:spPr bwMode="auto">
        <a:xfrm>
          <a:off x="11338560" y="3289935"/>
          <a:ext cx="142875" cy="120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18</xdr:row>
      <xdr:rowOff>114300</xdr:rowOff>
    </xdr:from>
    <xdr:to>
      <xdr:col>15</xdr:col>
      <xdr:colOff>314325</xdr:colOff>
      <xdr:row>19</xdr:row>
      <xdr:rowOff>19050</xdr:rowOff>
    </xdr:to>
    <xdr:sp macro="" textlink="">
      <xdr:nvSpPr>
        <xdr:cNvPr id="631" name="Freeform 1313">
          <a:extLst>
            <a:ext uri="{FF2B5EF4-FFF2-40B4-BE49-F238E27FC236}">
              <a16:creationId xmlns:a16="http://schemas.microsoft.com/office/drawing/2014/main" id="{6A1A5A04-1AB8-46A2-BD9C-538E7E6A06D9}"/>
            </a:ext>
          </a:extLst>
        </xdr:cNvPr>
        <xdr:cNvSpPr>
          <a:spLocks/>
        </xdr:cNvSpPr>
      </xdr:nvSpPr>
      <xdr:spPr bwMode="auto">
        <a:xfrm>
          <a:off x="11062335" y="3131820"/>
          <a:ext cx="247650" cy="7239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19</xdr:row>
      <xdr:rowOff>85725</xdr:rowOff>
    </xdr:from>
    <xdr:to>
      <xdr:col>15</xdr:col>
      <xdr:colOff>219075</xdr:colOff>
      <xdr:row>20</xdr:row>
      <xdr:rowOff>28575</xdr:rowOff>
    </xdr:to>
    <xdr:sp macro="" textlink="">
      <xdr:nvSpPr>
        <xdr:cNvPr id="632" name="Freeform 1314">
          <a:extLst>
            <a:ext uri="{FF2B5EF4-FFF2-40B4-BE49-F238E27FC236}">
              <a16:creationId xmlns:a16="http://schemas.microsoft.com/office/drawing/2014/main" id="{9BC99439-D602-44D0-A737-9C4B6D4FE8B9}"/>
            </a:ext>
          </a:extLst>
        </xdr:cNvPr>
        <xdr:cNvSpPr>
          <a:spLocks/>
        </xdr:cNvSpPr>
      </xdr:nvSpPr>
      <xdr:spPr bwMode="auto">
        <a:xfrm>
          <a:off x="11005185" y="3270885"/>
          <a:ext cx="209550" cy="11049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752475</xdr:colOff>
      <xdr:row>19</xdr:row>
      <xdr:rowOff>142875</xdr:rowOff>
    </xdr:from>
    <xdr:ext cx="483577" cy="159531"/>
    <xdr:sp macro="" textlink="">
      <xdr:nvSpPr>
        <xdr:cNvPr id="633" name="Text Box 1315">
          <a:extLst>
            <a:ext uri="{FF2B5EF4-FFF2-40B4-BE49-F238E27FC236}">
              <a16:creationId xmlns:a16="http://schemas.microsoft.com/office/drawing/2014/main" id="{4EB5B199-6171-4A8C-957E-3C5CA0219735}"/>
            </a:ext>
          </a:extLst>
        </xdr:cNvPr>
        <xdr:cNvSpPr txBox="1">
          <a:spLocks noChangeArrowheads="1"/>
        </xdr:cNvSpPr>
      </xdr:nvSpPr>
      <xdr:spPr bwMode="auto">
        <a:xfrm>
          <a:off x="10993755" y="3328035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15</xdr:col>
      <xdr:colOff>266700</xdr:colOff>
      <xdr:row>20</xdr:row>
      <xdr:rowOff>19050</xdr:rowOff>
    </xdr:from>
    <xdr:to>
      <xdr:col>16</xdr:col>
      <xdr:colOff>161925</xdr:colOff>
      <xdr:row>24</xdr:row>
      <xdr:rowOff>9525</xdr:rowOff>
    </xdr:to>
    <xdr:sp macro="" textlink="">
      <xdr:nvSpPr>
        <xdr:cNvPr id="634" name="Freeform 1318">
          <a:extLst>
            <a:ext uri="{FF2B5EF4-FFF2-40B4-BE49-F238E27FC236}">
              <a16:creationId xmlns:a16="http://schemas.microsoft.com/office/drawing/2014/main" id="{B046B8A2-7F60-4265-AF57-DAABC41FCB88}"/>
            </a:ext>
          </a:extLst>
        </xdr:cNvPr>
        <xdr:cNvSpPr>
          <a:spLocks/>
        </xdr:cNvSpPr>
      </xdr:nvSpPr>
      <xdr:spPr bwMode="auto">
        <a:xfrm>
          <a:off x="11262360" y="3371850"/>
          <a:ext cx="573405" cy="66103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339237</xdr:colOff>
      <xdr:row>22</xdr:row>
      <xdr:rowOff>3128</xdr:rowOff>
    </xdr:from>
    <xdr:ext cx="569302" cy="245988"/>
    <xdr:sp macro="" textlink="">
      <xdr:nvSpPr>
        <xdr:cNvPr id="635" name="Text Box 1319">
          <a:extLst>
            <a:ext uri="{FF2B5EF4-FFF2-40B4-BE49-F238E27FC236}">
              <a16:creationId xmlns:a16="http://schemas.microsoft.com/office/drawing/2014/main" id="{A521FCDB-0039-4267-BB39-99CEB35B7107}"/>
            </a:ext>
          </a:extLst>
        </xdr:cNvPr>
        <xdr:cNvSpPr txBox="1">
          <a:spLocks noChangeArrowheads="1"/>
        </xdr:cNvSpPr>
      </xdr:nvSpPr>
      <xdr:spPr bwMode="auto">
        <a:xfrm>
          <a:off x="11334897" y="3691208"/>
          <a:ext cx="569302" cy="2459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15</xdr:col>
      <xdr:colOff>266700</xdr:colOff>
      <xdr:row>23</xdr:row>
      <xdr:rowOff>123825</xdr:rowOff>
    </xdr:from>
    <xdr:to>
      <xdr:col>15</xdr:col>
      <xdr:colOff>295275</xdr:colOff>
      <xdr:row>24</xdr:row>
      <xdr:rowOff>133350</xdr:rowOff>
    </xdr:to>
    <xdr:sp macro="" textlink="">
      <xdr:nvSpPr>
        <xdr:cNvPr id="636" name="Line 1320">
          <a:extLst>
            <a:ext uri="{FF2B5EF4-FFF2-40B4-BE49-F238E27FC236}">
              <a16:creationId xmlns:a16="http://schemas.microsoft.com/office/drawing/2014/main" id="{E46FDB08-2AB7-4A63-AF7A-E2A05C138E99}"/>
            </a:ext>
          </a:extLst>
        </xdr:cNvPr>
        <xdr:cNvSpPr>
          <a:spLocks noChangeShapeType="1"/>
        </xdr:cNvSpPr>
      </xdr:nvSpPr>
      <xdr:spPr bwMode="auto">
        <a:xfrm flipV="1">
          <a:off x="11262360" y="3979545"/>
          <a:ext cx="28575" cy="177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361949</xdr:colOff>
      <xdr:row>24</xdr:row>
      <xdr:rowOff>9527</xdr:rowOff>
    </xdr:from>
    <xdr:ext cx="533402" cy="180973"/>
    <xdr:sp macro="" textlink="">
      <xdr:nvSpPr>
        <xdr:cNvPr id="637" name="Text Box 1321">
          <a:extLst>
            <a:ext uri="{FF2B5EF4-FFF2-40B4-BE49-F238E27FC236}">
              <a16:creationId xmlns:a16="http://schemas.microsoft.com/office/drawing/2014/main" id="{2FB6FE9F-7B21-44E6-914E-DB63BF61F7F3}"/>
            </a:ext>
          </a:extLst>
        </xdr:cNvPr>
        <xdr:cNvSpPr txBox="1">
          <a:spLocks noChangeArrowheads="1"/>
        </xdr:cNvSpPr>
      </xdr:nvSpPr>
      <xdr:spPr bwMode="auto">
        <a:xfrm>
          <a:off x="11357609" y="4032887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16</xdr:col>
      <xdr:colOff>133350</xdr:colOff>
      <xdr:row>20</xdr:row>
      <xdr:rowOff>104775</xdr:rowOff>
    </xdr:from>
    <xdr:to>
      <xdr:col>16</xdr:col>
      <xdr:colOff>323850</xdr:colOff>
      <xdr:row>21</xdr:row>
      <xdr:rowOff>123825</xdr:rowOff>
    </xdr:to>
    <xdr:sp macro="" textlink="">
      <xdr:nvSpPr>
        <xdr:cNvPr id="638" name="Oval 512">
          <a:extLst>
            <a:ext uri="{FF2B5EF4-FFF2-40B4-BE49-F238E27FC236}">
              <a16:creationId xmlns:a16="http://schemas.microsoft.com/office/drawing/2014/main" id="{287B4236-0AE5-4DF0-ABAD-0E1C22DBABA8}"/>
            </a:ext>
          </a:extLst>
        </xdr:cNvPr>
        <xdr:cNvSpPr>
          <a:spLocks noChangeArrowheads="1"/>
        </xdr:cNvSpPr>
      </xdr:nvSpPr>
      <xdr:spPr bwMode="auto">
        <a:xfrm>
          <a:off x="11807190" y="3457575"/>
          <a:ext cx="190500" cy="186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213651</xdr:colOff>
      <xdr:row>23</xdr:row>
      <xdr:rowOff>139171</xdr:rowOff>
    </xdr:from>
    <xdr:to>
      <xdr:col>16</xdr:col>
      <xdr:colOff>547026</xdr:colOff>
      <xdr:row>23</xdr:row>
      <xdr:rowOff>148696</xdr:rowOff>
    </xdr:to>
    <xdr:sp macro="" textlink="">
      <xdr:nvSpPr>
        <xdr:cNvPr id="639" name="Line 1322">
          <a:extLst>
            <a:ext uri="{FF2B5EF4-FFF2-40B4-BE49-F238E27FC236}">
              <a16:creationId xmlns:a16="http://schemas.microsoft.com/office/drawing/2014/main" id="{4E5B19EC-2F5E-4C93-94FA-FA536C66E186}"/>
            </a:ext>
          </a:extLst>
        </xdr:cNvPr>
        <xdr:cNvSpPr>
          <a:spLocks noChangeShapeType="1"/>
        </xdr:cNvSpPr>
      </xdr:nvSpPr>
      <xdr:spPr bwMode="auto">
        <a:xfrm flipV="1">
          <a:off x="11887491" y="3994891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23</xdr:row>
      <xdr:rowOff>66675</xdr:rowOff>
    </xdr:from>
    <xdr:to>
      <xdr:col>16</xdr:col>
      <xdr:colOff>304800</xdr:colOff>
      <xdr:row>24</xdr:row>
      <xdr:rowOff>28575</xdr:rowOff>
    </xdr:to>
    <xdr:sp macro="" textlink="">
      <xdr:nvSpPr>
        <xdr:cNvPr id="640" name="Oval 1306">
          <a:extLst>
            <a:ext uri="{FF2B5EF4-FFF2-40B4-BE49-F238E27FC236}">
              <a16:creationId xmlns:a16="http://schemas.microsoft.com/office/drawing/2014/main" id="{15EB6ED5-AF07-4535-B5D8-247586FD58CD}"/>
            </a:ext>
          </a:extLst>
        </xdr:cNvPr>
        <xdr:cNvSpPr>
          <a:spLocks noChangeArrowheads="1"/>
        </xdr:cNvSpPr>
      </xdr:nvSpPr>
      <xdr:spPr bwMode="auto">
        <a:xfrm>
          <a:off x="11835765" y="3922395"/>
          <a:ext cx="142875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641" name="Group 2087">
          <a:extLst>
            <a:ext uri="{FF2B5EF4-FFF2-40B4-BE49-F238E27FC236}">
              <a16:creationId xmlns:a16="http://schemas.microsoft.com/office/drawing/2014/main" id="{BDE54DD4-0380-494E-919D-396AB9D8330F}"/>
            </a:ext>
          </a:extLst>
        </xdr:cNvPr>
        <xdr:cNvGrpSpPr>
          <a:grpSpLocks/>
        </xdr:cNvGrpSpPr>
      </xdr:nvGrpSpPr>
      <xdr:grpSpPr bwMode="auto">
        <a:xfrm>
          <a:off x="5717309" y="1035050"/>
          <a:ext cx="504825" cy="76200"/>
          <a:chOff x="667" y="101"/>
          <a:chExt cx="53" cy="8"/>
        </a:xfrm>
      </xdr:grpSpPr>
      <xdr:sp macro="" textlink="">
        <xdr:nvSpPr>
          <xdr:cNvPr id="642" name="Freeform 2088">
            <a:extLst>
              <a:ext uri="{FF2B5EF4-FFF2-40B4-BE49-F238E27FC236}">
                <a16:creationId xmlns:a16="http://schemas.microsoft.com/office/drawing/2014/main" id="{52A699D1-8F01-399F-F954-F71769F625E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43" name="Freeform 2089">
            <a:extLst>
              <a:ext uri="{FF2B5EF4-FFF2-40B4-BE49-F238E27FC236}">
                <a16:creationId xmlns:a16="http://schemas.microsoft.com/office/drawing/2014/main" id="{F2958E2C-5045-EBB4-D625-FFF5C731BF7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644" name="Line 2092">
          <a:extLst>
            <a:ext uri="{FF2B5EF4-FFF2-40B4-BE49-F238E27FC236}">
              <a16:creationId xmlns:a16="http://schemas.microsoft.com/office/drawing/2014/main" id="{85DBB473-4C65-4EB5-853E-1CBE51E4FB80}"/>
            </a:ext>
          </a:extLst>
        </xdr:cNvPr>
        <xdr:cNvSpPr>
          <a:spLocks noChangeShapeType="1"/>
        </xdr:cNvSpPr>
      </xdr:nvSpPr>
      <xdr:spPr bwMode="auto">
        <a:xfrm flipH="1">
          <a:off x="6244590" y="373380"/>
          <a:ext cx="0" cy="531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645" name="Group 2093">
          <a:extLst>
            <a:ext uri="{FF2B5EF4-FFF2-40B4-BE49-F238E27FC236}">
              <a16:creationId xmlns:a16="http://schemas.microsoft.com/office/drawing/2014/main" id="{D9E86BE1-AED5-406F-9759-3FBC3B037112}"/>
            </a:ext>
          </a:extLst>
        </xdr:cNvPr>
        <xdr:cNvGrpSpPr>
          <a:grpSpLocks/>
        </xdr:cNvGrpSpPr>
      </xdr:nvGrpSpPr>
      <xdr:grpSpPr bwMode="auto">
        <a:xfrm>
          <a:off x="6012584" y="491067"/>
          <a:ext cx="467783" cy="102658"/>
          <a:chOff x="698" y="54"/>
          <a:chExt cx="59" cy="11"/>
        </a:xfrm>
      </xdr:grpSpPr>
      <xdr:sp macro="" textlink="">
        <xdr:nvSpPr>
          <xdr:cNvPr id="646" name="Line 2094">
            <a:extLst>
              <a:ext uri="{FF2B5EF4-FFF2-40B4-BE49-F238E27FC236}">
                <a16:creationId xmlns:a16="http://schemas.microsoft.com/office/drawing/2014/main" id="{C2127F08-1411-E5C3-39E2-94E98CC1A916}"/>
              </a:ext>
            </a:extLst>
          </xdr:cNvPr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Oval 2095">
            <a:extLst>
              <a:ext uri="{FF2B5EF4-FFF2-40B4-BE49-F238E27FC236}">
                <a16:creationId xmlns:a16="http://schemas.microsoft.com/office/drawing/2014/main" id="{F033450F-51F3-0CCC-1E76-65A6F6682D64}"/>
              </a:ext>
            </a:extLst>
          </xdr:cNvPr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648" name="Freeform 2096">
          <a:extLst>
            <a:ext uri="{FF2B5EF4-FFF2-40B4-BE49-F238E27FC236}">
              <a16:creationId xmlns:a16="http://schemas.microsoft.com/office/drawing/2014/main" id="{B774867F-DD7F-4C0E-95D2-51F4545C7871}"/>
            </a:ext>
          </a:extLst>
        </xdr:cNvPr>
        <xdr:cNvSpPr>
          <a:spLocks/>
        </xdr:cNvSpPr>
      </xdr:nvSpPr>
      <xdr:spPr bwMode="auto">
        <a:xfrm>
          <a:off x="5598795" y="914400"/>
          <a:ext cx="645795" cy="52197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635000</xdr:colOff>
      <xdr:row>5</xdr:row>
      <xdr:rowOff>142875</xdr:rowOff>
    </xdr:from>
    <xdr:to>
      <xdr:col>10</xdr:col>
      <xdr:colOff>82550</xdr:colOff>
      <xdr:row>6</xdr:row>
      <xdr:rowOff>114300</xdr:rowOff>
    </xdr:to>
    <xdr:grpSp>
      <xdr:nvGrpSpPr>
        <xdr:cNvPr id="649" name="Group 2097">
          <a:extLst>
            <a:ext uri="{FF2B5EF4-FFF2-40B4-BE49-F238E27FC236}">
              <a16:creationId xmlns:a16="http://schemas.microsoft.com/office/drawing/2014/main" id="{A180F7D7-7658-4F1A-95B9-A61E3EB376F7}"/>
            </a:ext>
          </a:extLst>
        </xdr:cNvPr>
        <xdr:cNvGrpSpPr>
          <a:grpSpLocks/>
        </xdr:cNvGrpSpPr>
      </xdr:nvGrpSpPr>
      <xdr:grpSpPr bwMode="auto">
        <a:xfrm>
          <a:off x="6199909" y="989542"/>
          <a:ext cx="124883" cy="140758"/>
          <a:chOff x="718" y="97"/>
          <a:chExt cx="23" cy="15"/>
        </a:xfrm>
      </xdr:grpSpPr>
      <xdr:sp macro="" textlink="">
        <xdr:nvSpPr>
          <xdr:cNvPr id="650" name="Freeform 2098">
            <a:extLst>
              <a:ext uri="{FF2B5EF4-FFF2-40B4-BE49-F238E27FC236}">
                <a16:creationId xmlns:a16="http://schemas.microsoft.com/office/drawing/2014/main" id="{EB3AC433-0BB4-3C98-1D27-B79D2AD11E1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1" name="Freeform 2099">
            <a:extLst>
              <a:ext uri="{FF2B5EF4-FFF2-40B4-BE49-F238E27FC236}">
                <a16:creationId xmlns:a16="http://schemas.microsoft.com/office/drawing/2014/main" id="{1FDFAB68-43DF-6767-2C2D-3F5B333E8DC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652" name="Freeform 2102">
          <a:extLst>
            <a:ext uri="{FF2B5EF4-FFF2-40B4-BE49-F238E27FC236}">
              <a16:creationId xmlns:a16="http://schemas.microsoft.com/office/drawing/2014/main" id="{0D198A03-07F2-4F1B-900D-0C2D01035CE4}"/>
            </a:ext>
          </a:extLst>
        </xdr:cNvPr>
        <xdr:cNvSpPr>
          <a:spLocks/>
        </xdr:cNvSpPr>
      </xdr:nvSpPr>
      <xdr:spPr bwMode="auto">
        <a:xfrm>
          <a:off x="6324600" y="100584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653" name="Freeform 2103">
          <a:extLst>
            <a:ext uri="{FF2B5EF4-FFF2-40B4-BE49-F238E27FC236}">
              <a16:creationId xmlns:a16="http://schemas.microsoft.com/office/drawing/2014/main" id="{15AB7D52-E563-4358-983A-9A4EF1F5D2E0}"/>
            </a:ext>
          </a:extLst>
        </xdr:cNvPr>
        <xdr:cNvSpPr>
          <a:spLocks/>
        </xdr:cNvSpPr>
      </xdr:nvSpPr>
      <xdr:spPr bwMode="auto">
        <a:xfrm>
          <a:off x="6324600" y="105346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654" name="Line 2105">
          <a:extLst>
            <a:ext uri="{FF2B5EF4-FFF2-40B4-BE49-F238E27FC236}">
              <a16:creationId xmlns:a16="http://schemas.microsoft.com/office/drawing/2014/main" id="{EF904DD9-AE8B-446B-BA75-0D80698001CA}"/>
            </a:ext>
          </a:extLst>
        </xdr:cNvPr>
        <xdr:cNvSpPr>
          <a:spLocks noChangeShapeType="1"/>
        </xdr:cNvSpPr>
      </xdr:nvSpPr>
      <xdr:spPr bwMode="auto">
        <a:xfrm>
          <a:off x="5694045" y="1202055"/>
          <a:ext cx="5562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39077</xdr:colOff>
      <xdr:row>6</xdr:row>
      <xdr:rowOff>131885</xdr:rowOff>
    </xdr:from>
    <xdr:ext cx="660982" cy="136769"/>
    <xdr:sp macro="" textlink="">
      <xdr:nvSpPr>
        <xdr:cNvPr id="655" name="Text Box 2107">
          <a:extLst>
            <a:ext uri="{FF2B5EF4-FFF2-40B4-BE49-F238E27FC236}">
              <a16:creationId xmlns:a16="http://schemas.microsoft.com/office/drawing/2014/main" id="{2183D560-965F-4DCB-AC10-2794F50D99F5}"/>
            </a:ext>
          </a:extLst>
        </xdr:cNvPr>
        <xdr:cNvSpPr txBox="1">
          <a:spLocks noChangeArrowheads="1"/>
        </xdr:cNvSpPr>
      </xdr:nvSpPr>
      <xdr:spPr bwMode="auto">
        <a:xfrm>
          <a:off x="6287477" y="1137725"/>
          <a:ext cx="660982" cy="1367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656" name="Text Box 1153">
          <a:extLst>
            <a:ext uri="{FF2B5EF4-FFF2-40B4-BE49-F238E27FC236}">
              <a16:creationId xmlns:a16="http://schemas.microsoft.com/office/drawing/2014/main" id="{19FAB1EF-B3E0-423C-829A-649CA359345D}"/>
            </a:ext>
          </a:extLst>
        </xdr:cNvPr>
        <xdr:cNvSpPr txBox="1">
          <a:spLocks noChangeArrowheads="1"/>
        </xdr:cNvSpPr>
      </xdr:nvSpPr>
      <xdr:spPr bwMode="auto">
        <a:xfrm>
          <a:off x="5570220" y="474492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3</xdr:row>
      <xdr:rowOff>68984</xdr:rowOff>
    </xdr:from>
    <xdr:ext cx="343797" cy="120492"/>
    <xdr:sp macro="" textlink="">
      <xdr:nvSpPr>
        <xdr:cNvPr id="657" name="Text Box 1152">
          <a:extLst>
            <a:ext uri="{FF2B5EF4-FFF2-40B4-BE49-F238E27FC236}">
              <a16:creationId xmlns:a16="http://schemas.microsoft.com/office/drawing/2014/main" id="{44CC8A1F-7856-4AE9-85E3-67D0E93B1AC8}"/>
            </a:ext>
          </a:extLst>
        </xdr:cNvPr>
        <xdr:cNvSpPr txBox="1">
          <a:spLocks noChangeArrowheads="1"/>
        </xdr:cNvSpPr>
      </xdr:nvSpPr>
      <xdr:spPr bwMode="auto">
        <a:xfrm>
          <a:off x="6273313" y="571904"/>
          <a:ext cx="343797" cy="1204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</xdr:col>
      <xdr:colOff>618152</xdr:colOff>
      <xdr:row>27</xdr:row>
      <xdr:rowOff>161192</xdr:rowOff>
    </xdr:from>
    <xdr:ext cx="267697" cy="146038"/>
    <xdr:sp macro="" textlink="">
      <xdr:nvSpPr>
        <xdr:cNvPr id="658" name="Text Box 1489">
          <a:extLst>
            <a:ext uri="{FF2B5EF4-FFF2-40B4-BE49-F238E27FC236}">
              <a16:creationId xmlns:a16="http://schemas.microsoft.com/office/drawing/2014/main" id="{387DCC45-7E07-4019-872B-EF7FB00D4A24}"/>
            </a:ext>
          </a:extLst>
        </xdr:cNvPr>
        <xdr:cNvSpPr txBox="1">
          <a:spLocks noChangeArrowheads="1"/>
        </xdr:cNvSpPr>
      </xdr:nvSpPr>
      <xdr:spPr bwMode="auto">
        <a:xfrm>
          <a:off x="762932" y="4687472"/>
          <a:ext cx="267697" cy="1460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</xdr:col>
      <xdr:colOff>526377</xdr:colOff>
      <xdr:row>28</xdr:row>
      <xdr:rowOff>85725</xdr:rowOff>
    </xdr:from>
    <xdr:to>
      <xdr:col>2</xdr:col>
      <xdr:colOff>193002</xdr:colOff>
      <xdr:row>29</xdr:row>
      <xdr:rowOff>66675</xdr:rowOff>
    </xdr:to>
    <xdr:sp macro="" textlink="">
      <xdr:nvSpPr>
        <xdr:cNvPr id="659" name="AutoShape 1488">
          <a:extLst>
            <a:ext uri="{FF2B5EF4-FFF2-40B4-BE49-F238E27FC236}">
              <a16:creationId xmlns:a16="http://schemas.microsoft.com/office/drawing/2014/main" id="{E3EA2CAF-2480-42CA-BB07-EA4265EF938B}"/>
            </a:ext>
          </a:extLst>
        </xdr:cNvPr>
        <xdr:cNvSpPr>
          <a:spLocks/>
        </xdr:cNvSpPr>
      </xdr:nvSpPr>
      <xdr:spPr bwMode="auto">
        <a:xfrm rot="5400000" flipH="1">
          <a:off x="769265" y="4681537"/>
          <a:ext cx="148590" cy="344805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140626</xdr:colOff>
      <xdr:row>24</xdr:row>
      <xdr:rowOff>21105</xdr:rowOff>
    </xdr:from>
    <xdr:ext cx="520833" cy="101264"/>
    <xdr:sp macro="" textlink="">
      <xdr:nvSpPr>
        <xdr:cNvPr id="660" name="Text Box 1563">
          <a:extLst>
            <a:ext uri="{FF2B5EF4-FFF2-40B4-BE49-F238E27FC236}">
              <a16:creationId xmlns:a16="http://schemas.microsoft.com/office/drawing/2014/main" id="{07ED4A24-6795-49E9-8961-0686BB73891F}"/>
            </a:ext>
          </a:extLst>
        </xdr:cNvPr>
        <xdr:cNvSpPr txBox="1">
          <a:spLocks noChangeArrowheads="1"/>
        </xdr:cNvSpPr>
      </xdr:nvSpPr>
      <xdr:spPr bwMode="auto">
        <a:xfrm>
          <a:off x="9779926" y="4044465"/>
          <a:ext cx="520833" cy="101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476251</xdr:colOff>
      <xdr:row>6</xdr:row>
      <xdr:rowOff>30725</xdr:rowOff>
    </xdr:from>
    <xdr:ext cx="491612" cy="92178"/>
    <xdr:sp macro="" textlink="">
      <xdr:nvSpPr>
        <xdr:cNvPr id="661" name="Text Box 1563">
          <a:extLst>
            <a:ext uri="{FF2B5EF4-FFF2-40B4-BE49-F238E27FC236}">
              <a16:creationId xmlns:a16="http://schemas.microsoft.com/office/drawing/2014/main" id="{CC8AFD9D-D626-4226-A7BF-B7EE708254B1}"/>
            </a:ext>
          </a:extLst>
        </xdr:cNvPr>
        <xdr:cNvSpPr txBox="1">
          <a:spLocks noChangeArrowheads="1"/>
        </xdr:cNvSpPr>
      </xdr:nvSpPr>
      <xdr:spPr bwMode="auto">
        <a:xfrm>
          <a:off x="7402831" y="1036565"/>
          <a:ext cx="491612" cy="9217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7</xdr:col>
      <xdr:colOff>303525</xdr:colOff>
      <xdr:row>48</xdr:row>
      <xdr:rowOff>62296</xdr:rowOff>
    </xdr:from>
    <xdr:to>
      <xdr:col>8</xdr:col>
      <xdr:colOff>124595</xdr:colOff>
      <xdr:row>48</xdr:row>
      <xdr:rowOff>147122</xdr:rowOff>
    </xdr:to>
    <xdr:sp macro="" textlink="">
      <xdr:nvSpPr>
        <xdr:cNvPr id="662" name="Text Box 1563">
          <a:extLst>
            <a:ext uri="{FF2B5EF4-FFF2-40B4-BE49-F238E27FC236}">
              <a16:creationId xmlns:a16="http://schemas.microsoft.com/office/drawing/2014/main" id="{A5EC0A11-516D-4AB9-91EB-9508912F8B99}"/>
            </a:ext>
          </a:extLst>
        </xdr:cNvPr>
        <xdr:cNvSpPr txBox="1">
          <a:spLocks noChangeArrowheads="1"/>
        </xdr:cNvSpPr>
      </xdr:nvSpPr>
      <xdr:spPr bwMode="auto">
        <a:xfrm>
          <a:off x="4517385" y="8109016"/>
          <a:ext cx="499250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9</xdr:col>
      <xdr:colOff>213059</xdr:colOff>
      <xdr:row>22</xdr:row>
      <xdr:rowOff>100263</xdr:rowOff>
    </xdr:from>
    <xdr:ext cx="338387" cy="109663"/>
    <xdr:sp macro="" textlink="">
      <xdr:nvSpPr>
        <xdr:cNvPr id="663" name="Text Box 1141">
          <a:extLst>
            <a:ext uri="{FF2B5EF4-FFF2-40B4-BE49-F238E27FC236}">
              <a16:creationId xmlns:a16="http://schemas.microsoft.com/office/drawing/2014/main" id="{44A1E227-C098-4FFB-BB0F-D56539F0B6A0}"/>
            </a:ext>
          </a:extLst>
        </xdr:cNvPr>
        <xdr:cNvSpPr txBox="1">
          <a:spLocks noChangeArrowheads="1"/>
        </xdr:cNvSpPr>
      </xdr:nvSpPr>
      <xdr:spPr bwMode="auto">
        <a:xfrm>
          <a:off x="5783279" y="3788343"/>
          <a:ext cx="338387" cy="109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664" name="Text Box 777">
          <a:extLst>
            <a:ext uri="{FF2B5EF4-FFF2-40B4-BE49-F238E27FC236}">
              <a16:creationId xmlns:a16="http://schemas.microsoft.com/office/drawing/2014/main" id="{176BEDCB-3733-4262-8ED5-3136C845954A}"/>
            </a:ext>
          </a:extLst>
        </xdr:cNvPr>
        <xdr:cNvSpPr txBox="1">
          <a:spLocks noChangeArrowheads="1"/>
        </xdr:cNvSpPr>
      </xdr:nvSpPr>
      <xdr:spPr bwMode="auto">
        <a:xfrm>
          <a:off x="5879427" y="223659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11</xdr:col>
      <xdr:colOff>42744</xdr:colOff>
      <xdr:row>5</xdr:row>
      <xdr:rowOff>48183</xdr:rowOff>
    </xdr:from>
    <xdr:to>
      <xdr:col>11</xdr:col>
      <xdr:colOff>332728</xdr:colOff>
      <xdr:row>6</xdr:row>
      <xdr:rowOff>1162</xdr:rowOff>
    </xdr:to>
    <xdr:sp macro="" textlink="">
      <xdr:nvSpPr>
        <xdr:cNvPr id="665" name="Text Box 962">
          <a:extLst>
            <a:ext uri="{FF2B5EF4-FFF2-40B4-BE49-F238E27FC236}">
              <a16:creationId xmlns:a16="http://schemas.microsoft.com/office/drawing/2014/main" id="{A1C72F8D-71E7-4450-AE8C-B26EAEDB46FC}"/>
            </a:ext>
          </a:extLst>
        </xdr:cNvPr>
        <xdr:cNvSpPr txBox="1">
          <a:spLocks noChangeArrowheads="1"/>
        </xdr:cNvSpPr>
      </xdr:nvSpPr>
      <xdr:spPr bwMode="auto">
        <a:xfrm>
          <a:off x="6969324" y="886383"/>
          <a:ext cx="289984" cy="12061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0</xdr:col>
      <xdr:colOff>771525</xdr:colOff>
      <xdr:row>62</xdr:row>
      <xdr:rowOff>9525</xdr:rowOff>
    </xdr:from>
    <xdr:to>
      <xdr:col>2</xdr:col>
      <xdr:colOff>762000</xdr:colOff>
      <xdr:row>62</xdr:row>
      <xdr:rowOff>9525</xdr:rowOff>
    </xdr:to>
    <xdr:sp macro="" textlink="">
      <xdr:nvSpPr>
        <xdr:cNvPr id="666" name="Line 544">
          <a:extLst>
            <a:ext uri="{FF2B5EF4-FFF2-40B4-BE49-F238E27FC236}">
              <a16:creationId xmlns:a16="http://schemas.microsoft.com/office/drawing/2014/main" id="{5360C00E-A124-4956-A787-ED739BB68E4C}"/>
            </a:ext>
          </a:extLst>
        </xdr:cNvPr>
        <xdr:cNvSpPr>
          <a:spLocks noChangeShapeType="1"/>
        </xdr:cNvSpPr>
      </xdr:nvSpPr>
      <xdr:spPr bwMode="auto">
        <a:xfrm flipH="1" flipV="1">
          <a:off x="146685" y="10403205"/>
          <a:ext cx="135445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57150</xdr:rowOff>
    </xdr:from>
    <xdr:to>
      <xdr:col>1</xdr:col>
      <xdr:colOff>514350</xdr:colOff>
      <xdr:row>65</xdr:row>
      <xdr:rowOff>0</xdr:rowOff>
    </xdr:to>
    <xdr:sp macro="" textlink="">
      <xdr:nvSpPr>
        <xdr:cNvPr id="667" name="Line 547">
          <a:extLst>
            <a:ext uri="{FF2B5EF4-FFF2-40B4-BE49-F238E27FC236}">
              <a16:creationId xmlns:a16="http://schemas.microsoft.com/office/drawing/2014/main" id="{58301C5B-DA89-4011-9E47-D1FF0C2C3FB7}"/>
            </a:ext>
          </a:extLst>
        </xdr:cNvPr>
        <xdr:cNvSpPr>
          <a:spLocks noChangeShapeType="1"/>
        </xdr:cNvSpPr>
      </xdr:nvSpPr>
      <xdr:spPr bwMode="auto">
        <a:xfrm flipH="1">
          <a:off x="659130" y="10450830"/>
          <a:ext cx="0" cy="4457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350122</xdr:colOff>
      <xdr:row>59</xdr:row>
      <xdr:rowOff>151421</xdr:rowOff>
    </xdr:from>
    <xdr:to>
      <xdr:col>2</xdr:col>
      <xdr:colOff>355740</xdr:colOff>
      <xdr:row>62</xdr:row>
      <xdr:rowOff>54704</xdr:rowOff>
    </xdr:to>
    <xdr:sp macro="" textlink="">
      <xdr:nvSpPr>
        <xdr:cNvPr id="668" name="Line 548">
          <a:extLst>
            <a:ext uri="{FF2B5EF4-FFF2-40B4-BE49-F238E27FC236}">
              <a16:creationId xmlns:a16="http://schemas.microsoft.com/office/drawing/2014/main" id="{ED3C7735-02D3-4D76-9DA0-D35405F18B3A}"/>
            </a:ext>
          </a:extLst>
        </xdr:cNvPr>
        <xdr:cNvSpPr>
          <a:spLocks noChangeShapeType="1"/>
        </xdr:cNvSpPr>
      </xdr:nvSpPr>
      <xdr:spPr bwMode="auto">
        <a:xfrm flipH="1" flipV="1">
          <a:off x="1173082" y="10042181"/>
          <a:ext cx="5618" cy="40620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61</xdr:row>
      <xdr:rowOff>95250</xdr:rowOff>
    </xdr:from>
    <xdr:to>
      <xdr:col>1</xdr:col>
      <xdr:colOff>581025</xdr:colOff>
      <xdr:row>62</xdr:row>
      <xdr:rowOff>66675</xdr:rowOff>
    </xdr:to>
    <xdr:sp macro="" textlink="">
      <xdr:nvSpPr>
        <xdr:cNvPr id="669" name="Oval 549">
          <a:extLst>
            <a:ext uri="{FF2B5EF4-FFF2-40B4-BE49-F238E27FC236}">
              <a16:creationId xmlns:a16="http://schemas.microsoft.com/office/drawing/2014/main" id="{0C89A910-DB55-4709-B9D7-2C18732BECB1}"/>
            </a:ext>
          </a:extLst>
        </xdr:cNvPr>
        <xdr:cNvSpPr>
          <a:spLocks noChangeArrowheads="1"/>
        </xdr:cNvSpPr>
      </xdr:nvSpPr>
      <xdr:spPr bwMode="auto">
        <a:xfrm>
          <a:off x="582930" y="10321290"/>
          <a:ext cx="142875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118394</xdr:colOff>
      <xdr:row>60</xdr:row>
      <xdr:rowOff>41528</xdr:rowOff>
    </xdr:from>
    <xdr:ext cx="508139" cy="249423"/>
    <xdr:sp macro="" textlink="">
      <xdr:nvSpPr>
        <xdr:cNvPr id="670" name="Text Box 550">
          <a:extLst>
            <a:ext uri="{FF2B5EF4-FFF2-40B4-BE49-F238E27FC236}">
              <a16:creationId xmlns:a16="http://schemas.microsoft.com/office/drawing/2014/main" id="{476901A4-A160-4644-8B81-0761C7139C8F}"/>
            </a:ext>
          </a:extLst>
        </xdr:cNvPr>
        <xdr:cNvSpPr txBox="1">
          <a:spLocks noChangeArrowheads="1"/>
        </xdr:cNvSpPr>
      </xdr:nvSpPr>
      <xdr:spPr bwMode="auto">
        <a:xfrm>
          <a:off x="263174" y="10099928"/>
          <a:ext cx="508139" cy="24942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36000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1</xdr:col>
      <xdr:colOff>561975</xdr:colOff>
      <xdr:row>59</xdr:row>
      <xdr:rowOff>9525</xdr:rowOff>
    </xdr:from>
    <xdr:to>
      <xdr:col>2</xdr:col>
      <xdr:colOff>219075</xdr:colOff>
      <xdr:row>60</xdr:row>
      <xdr:rowOff>0</xdr:rowOff>
    </xdr:to>
    <xdr:sp macro="" textlink="">
      <xdr:nvSpPr>
        <xdr:cNvPr id="671" name="Freeform 554">
          <a:extLst>
            <a:ext uri="{FF2B5EF4-FFF2-40B4-BE49-F238E27FC236}">
              <a16:creationId xmlns:a16="http://schemas.microsoft.com/office/drawing/2014/main" id="{889E5F6F-A69A-412B-8F82-E42D01A4B8DD}"/>
            </a:ext>
          </a:extLst>
        </xdr:cNvPr>
        <xdr:cNvSpPr>
          <a:spLocks/>
        </xdr:cNvSpPr>
      </xdr:nvSpPr>
      <xdr:spPr bwMode="auto">
        <a:xfrm>
          <a:off x="706755" y="9900285"/>
          <a:ext cx="335280" cy="158115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534260</xdr:colOff>
      <xdr:row>58</xdr:row>
      <xdr:rowOff>110380</xdr:rowOff>
    </xdr:from>
    <xdr:ext cx="434457" cy="159531"/>
    <xdr:sp macro="" textlink="">
      <xdr:nvSpPr>
        <xdr:cNvPr id="672" name="Text Box 555">
          <a:extLst>
            <a:ext uri="{FF2B5EF4-FFF2-40B4-BE49-F238E27FC236}">
              <a16:creationId xmlns:a16="http://schemas.microsoft.com/office/drawing/2014/main" id="{4DB31A6B-F45D-4514-8A15-353383754399}"/>
            </a:ext>
          </a:extLst>
        </xdr:cNvPr>
        <xdr:cNvSpPr txBox="1">
          <a:spLocks noChangeArrowheads="1"/>
        </xdr:cNvSpPr>
      </xdr:nvSpPr>
      <xdr:spPr bwMode="auto">
        <a:xfrm>
          <a:off x="679040" y="983350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2</xdr:col>
      <xdr:colOff>390525</xdr:colOff>
      <xdr:row>63</xdr:row>
      <xdr:rowOff>76199</xdr:rowOff>
    </xdr:from>
    <xdr:ext cx="259430" cy="168508"/>
    <xdr:sp macro="" textlink="">
      <xdr:nvSpPr>
        <xdr:cNvPr id="673" name="Text Box 556">
          <a:extLst>
            <a:ext uri="{FF2B5EF4-FFF2-40B4-BE49-F238E27FC236}">
              <a16:creationId xmlns:a16="http://schemas.microsoft.com/office/drawing/2014/main" id="{AFD56537-5916-4D13-A447-61BBE263F5A6}"/>
            </a:ext>
          </a:extLst>
        </xdr:cNvPr>
        <xdr:cNvSpPr txBox="1">
          <a:spLocks noChangeArrowheads="1"/>
        </xdr:cNvSpPr>
      </xdr:nvSpPr>
      <xdr:spPr bwMode="auto">
        <a:xfrm>
          <a:off x="1213485" y="1063751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1</xdr:col>
      <xdr:colOff>495300</xdr:colOff>
      <xdr:row>64</xdr:row>
      <xdr:rowOff>123335</xdr:rowOff>
    </xdr:from>
    <xdr:to>
      <xdr:col>1</xdr:col>
      <xdr:colOff>704850</xdr:colOff>
      <xdr:row>64</xdr:row>
      <xdr:rowOff>151910</xdr:rowOff>
    </xdr:to>
    <xdr:sp macro="" textlink="">
      <xdr:nvSpPr>
        <xdr:cNvPr id="674" name="Freeform 558">
          <a:extLst>
            <a:ext uri="{FF2B5EF4-FFF2-40B4-BE49-F238E27FC236}">
              <a16:creationId xmlns:a16="http://schemas.microsoft.com/office/drawing/2014/main" id="{B3AA1DD1-F188-497D-8CE3-9D0D422B8A12}"/>
            </a:ext>
          </a:extLst>
        </xdr:cNvPr>
        <xdr:cNvSpPr>
          <a:spLocks/>
        </xdr:cNvSpPr>
      </xdr:nvSpPr>
      <xdr:spPr bwMode="auto">
        <a:xfrm>
          <a:off x="640080" y="10852295"/>
          <a:ext cx="17907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318255</xdr:colOff>
      <xdr:row>62</xdr:row>
      <xdr:rowOff>104775</xdr:rowOff>
    </xdr:from>
    <xdr:to>
      <xdr:col>2</xdr:col>
      <xdr:colOff>394455</xdr:colOff>
      <xdr:row>64</xdr:row>
      <xdr:rowOff>85725</xdr:rowOff>
    </xdr:to>
    <xdr:sp macro="" textlink="">
      <xdr:nvSpPr>
        <xdr:cNvPr id="675" name="Freeform 558">
          <a:extLst>
            <a:ext uri="{FF2B5EF4-FFF2-40B4-BE49-F238E27FC236}">
              <a16:creationId xmlns:a16="http://schemas.microsoft.com/office/drawing/2014/main" id="{3C091040-B633-44E4-9D68-64856F726B08}"/>
            </a:ext>
          </a:extLst>
        </xdr:cNvPr>
        <xdr:cNvSpPr>
          <a:spLocks/>
        </xdr:cNvSpPr>
      </xdr:nvSpPr>
      <xdr:spPr bwMode="auto">
        <a:xfrm rot="-664950">
          <a:off x="463035" y="10498455"/>
          <a:ext cx="754380" cy="31623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268515</xdr:colOff>
      <xdr:row>62</xdr:row>
      <xdr:rowOff>108705</xdr:rowOff>
    </xdr:from>
    <xdr:to>
      <xdr:col>2</xdr:col>
      <xdr:colOff>438454</xdr:colOff>
      <xdr:row>63</xdr:row>
      <xdr:rowOff>105832</xdr:rowOff>
    </xdr:to>
    <xdr:sp macro="" textlink="">
      <xdr:nvSpPr>
        <xdr:cNvPr id="676" name="AutoShape 546">
          <a:extLst>
            <a:ext uri="{FF2B5EF4-FFF2-40B4-BE49-F238E27FC236}">
              <a16:creationId xmlns:a16="http://schemas.microsoft.com/office/drawing/2014/main" id="{2E116DA4-C54B-472A-BA41-A754D5EAC4DD}"/>
            </a:ext>
          </a:extLst>
        </xdr:cNvPr>
        <xdr:cNvSpPr>
          <a:spLocks noChangeArrowheads="1"/>
        </xdr:cNvSpPr>
      </xdr:nvSpPr>
      <xdr:spPr bwMode="auto">
        <a:xfrm>
          <a:off x="1091475" y="10502385"/>
          <a:ext cx="169939" cy="164767"/>
        </a:xfrm>
        <a:prstGeom prst="triangle">
          <a:avLst>
            <a:gd name="adj" fmla="val 460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258082</xdr:colOff>
      <xdr:row>61</xdr:row>
      <xdr:rowOff>81189</xdr:rowOff>
    </xdr:from>
    <xdr:to>
      <xdr:col>2</xdr:col>
      <xdr:colOff>429532</xdr:colOff>
      <xdr:row>62</xdr:row>
      <xdr:rowOff>81189</xdr:rowOff>
    </xdr:to>
    <xdr:sp macro="" textlink="">
      <xdr:nvSpPr>
        <xdr:cNvPr id="677" name="Oval 545">
          <a:extLst>
            <a:ext uri="{FF2B5EF4-FFF2-40B4-BE49-F238E27FC236}">
              <a16:creationId xmlns:a16="http://schemas.microsoft.com/office/drawing/2014/main" id="{25AFC4C7-AAC4-44B0-866B-AFD34BF2573D}"/>
            </a:ext>
          </a:extLst>
        </xdr:cNvPr>
        <xdr:cNvSpPr>
          <a:spLocks noChangeArrowheads="1"/>
        </xdr:cNvSpPr>
      </xdr:nvSpPr>
      <xdr:spPr bwMode="auto">
        <a:xfrm>
          <a:off x="1081042" y="10307229"/>
          <a:ext cx="171450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501070</xdr:colOff>
      <xdr:row>53</xdr:row>
      <xdr:rowOff>48029</xdr:rowOff>
    </xdr:from>
    <xdr:to>
      <xdr:col>9</xdr:col>
      <xdr:colOff>691570</xdr:colOff>
      <xdr:row>56</xdr:row>
      <xdr:rowOff>162329</xdr:rowOff>
    </xdr:to>
    <xdr:sp macro="" textlink="">
      <xdr:nvSpPr>
        <xdr:cNvPr id="678" name="Freeform 1355">
          <a:extLst>
            <a:ext uri="{FF2B5EF4-FFF2-40B4-BE49-F238E27FC236}">
              <a16:creationId xmlns:a16="http://schemas.microsoft.com/office/drawing/2014/main" id="{251630CC-EA4B-4693-A47A-5C252B6D4631}"/>
            </a:ext>
          </a:extLst>
        </xdr:cNvPr>
        <xdr:cNvSpPr>
          <a:spLocks/>
        </xdr:cNvSpPr>
      </xdr:nvSpPr>
      <xdr:spPr bwMode="auto">
        <a:xfrm>
          <a:off x="6071290" y="8932949"/>
          <a:ext cx="175260" cy="61722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679" name="Line 975">
          <a:extLst>
            <a:ext uri="{FF2B5EF4-FFF2-40B4-BE49-F238E27FC236}">
              <a16:creationId xmlns:a16="http://schemas.microsoft.com/office/drawing/2014/main" id="{3FA877A6-AD3B-475B-A09D-A60FF634CE48}"/>
            </a:ext>
          </a:extLst>
        </xdr:cNvPr>
        <xdr:cNvSpPr>
          <a:spLocks noChangeShapeType="1"/>
        </xdr:cNvSpPr>
      </xdr:nvSpPr>
      <xdr:spPr bwMode="auto">
        <a:xfrm>
          <a:off x="9944100" y="220789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38100</xdr:colOff>
      <xdr:row>13</xdr:row>
      <xdr:rowOff>114300</xdr:rowOff>
    </xdr:from>
    <xdr:to>
      <xdr:col>14</xdr:col>
      <xdr:colOff>704850</xdr:colOff>
      <xdr:row>13</xdr:row>
      <xdr:rowOff>123825</xdr:rowOff>
    </xdr:to>
    <xdr:sp macro="" textlink="">
      <xdr:nvSpPr>
        <xdr:cNvPr id="680" name="Line 997">
          <a:extLst>
            <a:ext uri="{FF2B5EF4-FFF2-40B4-BE49-F238E27FC236}">
              <a16:creationId xmlns:a16="http://schemas.microsoft.com/office/drawing/2014/main" id="{1850CF0F-892C-4F5F-A0A4-051A0C448249}"/>
            </a:ext>
          </a:extLst>
        </xdr:cNvPr>
        <xdr:cNvSpPr>
          <a:spLocks noChangeShapeType="1"/>
        </xdr:cNvSpPr>
      </xdr:nvSpPr>
      <xdr:spPr bwMode="auto">
        <a:xfrm flipV="1">
          <a:off x="9677400" y="2293620"/>
          <a:ext cx="1314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160052</xdr:colOff>
      <xdr:row>13</xdr:row>
      <xdr:rowOff>152219</xdr:rowOff>
    </xdr:from>
    <xdr:to>
      <xdr:col>14</xdr:col>
      <xdr:colOff>672346</xdr:colOff>
      <xdr:row>15</xdr:row>
      <xdr:rowOff>56036</xdr:rowOff>
    </xdr:to>
    <xdr:sp macro="" textlink="">
      <xdr:nvSpPr>
        <xdr:cNvPr id="681" name="Text Box 1141">
          <a:extLst>
            <a:ext uri="{FF2B5EF4-FFF2-40B4-BE49-F238E27FC236}">
              <a16:creationId xmlns:a16="http://schemas.microsoft.com/office/drawing/2014/main" id="{C4C464A3-610A-4FBE-91C1-4B74955CD03B}"/>
            </a:ext>
          </a:extLst>
        </xdr:cNvPr>
        <xdr:cNvSpPr txBox="1">
          <a:spLocks noChangeArrowheads="1"/>
        </xdr:cNvSpPr>
      </xdr:nvSpPr>
      <xdr:spPr bwMode="auto">
        <a:xfrm>
          <a:off x="10477532" y="2331539"/>
          <a:ext cx="512294" cy="23909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233216</xdr:colOff>
      <xdr:row>11</xdr:row>
      <xdr:rowOff>6545</xdr:rowOff>
    </xdr:from>
    <xdr:to>
      <xdr:col>14</xdr:col>
      <xdr:colOff>499916</xdr:colOff>
      <xdr:row>11</xdr:row>
      <xdr:rowOff>110936</xdr:rowOff>
    </xdr:to>
    <xdr:sp macro="" textlink="">
      <xdr:nvSpPr>
        <xdr:cNvPr id="682" name="Freeform 1187">
          <a:extLst>
            <a:ext uri="{FF2B5EF4-FFF2-40B4-BE49-F238E27FC236}">
              <a16:creationId xmlns:a16="http://schemas.microsoft.com/office/drawing/2014/main" id="{B4BA8162-F608-4FDA-8C99-4B6B97A0C5C8}"/>
            </a:ext>
          </a:extLst>
        </xdr:cNvPr>
        <xdr:cNvSpPr>
          <a:spLocks/>
        </xdr:cNvSpPr>
      </xdr:nvSpPr>
      <xdr:spPr bwMode="auto">
        <a:xfrm>
          <a:off x="10550696" y="1850585"/>
          <a:ext cx="266700" cy="104391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11</xdr:row>
      <xdr:rowOff>76200</xdr:rowOff>
    </xdr:from>
    <xdr:to>
      <xdr:col>14</xdr:col>
      <xdr:colOff>266700</xdr:colOff>
      <xdr:row>13</xdr:row>
      <xdr:rowOff>85725</xdr:rowOff>
    </xdr:to>
    <xdr:sp macro="" textlink="">
      <xdr:nvSpPr>
        <xdr:cNvPr id="683" name="Freeform 1379">
          <a:extLst>
            <a:ext uri="{FF2B5EF4-FFF2-40B4-BE49-F238E27FC236}">
              <a16:creationId xmlns:a16="http://schemas.microsoft.com/office/drawing/2014/main" id="{247A9728-CA42-4C4E-8AA1-D490AEEDE6FE}"/>
            </a:ext>
          </a:extLst>
        </xdr:cNvPr>
        <xdr:cNvSpPr>
          <a:spLocks/>
        </xdr:cNvSpPr>
      </xdr:nvSpPr>
      <xdr:spPr bwMode="auto">
        <a:xfrm>
          <a:off x="9991725" y="1920240"/>
          <a:ext cx="592455" cy="34480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361950</xdr:colOff>
      <xdr:row>13</xdr:row>
      <xdr:rowOff>152400</xdr:rowOff>
    </xdr:from>
    <xdr:to>
      <xdr:col>13</xdr:col>
      <xdr:colOff>361950</xdr:colOff>
      <xdr:row>16</xdr:row>
      <xdr:rowOff>85725</xdr:rowOff>
    </xdr:to>
    <xdr:sp macro="" textlink="">
      <xdr:nvSpPr>
        <xdr:cNvPr id="684" name="Freeform 991">
          <a:extLst>
            <a:ext uri="{FF2B5EF4-FFF2-40B4-BE49-F238E27FC236}">
              <a16:creationId xmlns:a16="http://schemas.microsoft.com/office/drawing/2014/main" id="{44A03019-6994-4FF1-8401-90BE4BD12687}"/>
            </a:ext>
          </a:extLst>
        </xdr:cNvPr>
        <xdr:cNvSpPr>
          <a:spLocks/>
        </xdr:cNvSpPr>
      </xdr:nvSpPr>
      <xdr:spPr bwMode="auto">
        <a:xfrm flipH="1">
          <a:off x="10001250" y="2331720"/>
          <a:ext cx="0" cy="43624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274772</xdr:colOff>
      <xdr:row>13</xdr:row>
      <xdr:rowOff>27122</xdr:rowOff>
    </xdr:from>
    <xdr:to>
      <xdr:col>13</xdr:col>
      <xdr:colOff>450097</xdr:colOff>
      <xdr:row>14</xdr:row>
      <xdr:rowOff>42620</xdr:rowOff>
    </xdr:to>
    <xdr:sp macro="" textlink="">
      <xdr:nvSpPr>
        <xdr:cNvPr id="685" name="Oval 999">
          <a:extLst>
            <a:ext uri="{FF2B5EF4-FFF2-40B4-BE49-F238E27FC236}">
              <a16:creationId xmlns:a16="http://schemas.microsoft.com/office/drawing/2014/main" id="{EED13EAD-FD96-402E-A9A1-F0A9A1239993}"/>
            </a:ext>
          </a:extLst>
        </xdr:cNvPr>
        <xdr:cNvSpPr>
          <a:spLocks noChangeArrowheads="1"/>
        </xdr:cNvSpPr>
      </xdr:nvSpPr>
      <xdr:spPr bwMode="auto">
        <a:xfrm>
          <a:off x="9914072" y="2206442"/>
          <a:ext cx="175325" cy="183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295275</xdr:colOff>
      <xdr:row>14</xdr:row>
      <xdr:rowOff>141584</xdr:rowOff>
    </xdr:from>
    <xdr:to>
      <xdr:col>13</xdr:col>
      <xdr:colOff>428625</xdr:colOff>
      <xdr:row>15</xdr:row>
      <xdr:rowOff>95896</xdr:rowOff>
    </xdr:to>
    <xdr:sp macro="" textlink="">
      <xdr:nvSpPr>
        <xdr:cNvPr id="686" name="AutoShape 992">
          <a:extLst>
            <a:ext uri="{FF2B5EF4-FFF2-40B4-BE49-F238E27FC236}">
              <a16:creationId xmlns:a16="http://schemas.microsoft.com/office/drawing/2014/main" id="{C0F1DEB9-DC95-4357-92A1-436CFE6A7B06}"/>
            </a:ext>
          </a:extLst>
        </xdr:cNvPr>
        <xdr:cNvSpPr>
          <a:spLocks noChangeArrowheads="1"/>
        </xdr:cNvSpPr>
      </xdr:nvSpPr>
      <xdr:spPr bwMode="auto">
        <a:xfrm>
          <a:off x="9934575" y="2488544"/>
          <a:ext cx="133350" cy="121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247650</xdr:colOff>
      <xdr:row>11</xdr:row>
      <xdr:rowOff>133350</xdr:rowOff>
    </xdr:from>
    <xdr:to>
      <xdr:col>14</xdr:col>
      <xdr:colOff>257175</xdr:colOff>
      <xdr:row>13</xdr:row>
      <xdr:rowOff>161925</xdr:rowOff>
    </xdr:to>
    <xdr:sp macro="" textlink="">
      <xdr:nvSpPr>
        <xdr:cNvPr id="687" name="Line 1189">
          <a:extLst>
            <a:ext uri="{FF2B5EF4-FFF2-40B4-BE49-F238E27FC236}">
              <a16:creationId xmlns:a16="http://schemas.microsoft.com/office/drawing/2014/main" id="{ABF35691-E8E9-49C4-9EA2-D16295EB9F28}"/>
            </a:ext>
          </a:extLst>
        </xdr:cNvPr>
        <xdr:cNvSpPr>
          <a:spLocks noChangeShapeType="1"/>
        </xdr:cNvSpPr>
      </xdr:nvSpPr>
      <xdr:spPr bwMode="auto">
        <a:xfrm flipH="1" flipV="1">
          <a:off x="10565130" y="1977390"/>
          <a:ext cx="9525" cy="36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185689</xdr:colOff>
      <xdr:row>13</xdr:row>
      <xdr:rowOff>45289</xdr:rowOff>
    </xdr:from>
    <xdr:to>
      <xdr:col>14</xdr:col>
      <xdr:colOff>319039</xdr:colOff>
      <xdr:row>14</xdr:row>
      <xdr:rowOff>16714</xdr:rowOff>
    </xdr:to>
    <xdr:sp macro="" textlink="">
      <xdr:nvSpPr>
        <xdr:cNvPr id="688" name="Oval 998">
          <a:extLst>
            <a:ext uri="{FF2B5EF4-FFF2-40B4-BE49-F238E27FC236}">
              <a16:creationId xmlns:a16="http://schemas.microsoft.com/office/drawing/2014/main" id="{716C90AB-0592-44C8-8EF6-86A50EB1E4E7}"/>
            </a:ext>
          </a:extLst>
        </xdr:cNvPr>
        <xdr:cNvSpPr>
          <a:spLocks noChangeArrowheads="1"/>
        </xdr:cNvSpPr>
      </xdr:nvSpPr>
      <xdr:spPr bwMode="auto">
        <a:xfrm>
          <a:off x="9136165" y="2246622"/>
          <a:ext cx="133350" cy="1407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699790</xdr:colOff>
      <xdr:row>10</xdr:row>
      <xdr:rowOff>141655</xdr:rowOff>
    </xdr:from>
    <xdr:to>
      <xdr:col>14</xdr:col>
      <xdr:colOff>224798</xdr:colOff>
      <xdr:row>11</xdr:row>
      <xdr:rowOff>56418</xdr:rowOff>
    </xdr:to>
    <xdr:sp macro="" textlink="">
      <xdr:nvSpPr>
        <xdr:cNvPr id="689" name="Line 1000">
          <a:extLst>
            <a:ext uri="{FF2B5EF4-FFF2-40B4-BE49-F238E27FC236}">
              <a16:creationId xmlns:a16="http://schemas.microsoft.com/office/drawing/2014/main" id="{E8B5C58A-1112-41F1-8FB8-AAF881B1DC79}"/>
            </a:ext>
          </a:extLst>
        </xdr:cNvPr>
        <xdr:cNvSpPr>
          <a:spLocks noChangeShapeType="1"/>
        </xdr:cNvSpPr>
      </xdr:nvSpPr>
      <xdr:spPr bwMode="auto">
        <a:xfrm>
          <a:off x="10316230" y="1818055"/>
          <a:ext cx="226048" cy="82403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4680</xdr:colOff>
      <xdr:row>11</xdr:row>
      <xdr:rowOff>146279</xdr:rowOff>
    </xdr:from>
    <xdr:ext cx="388329" cy="159531"/>
    <xdr:sp macro="" textlink="">
      <xdr:nvSpPr>
        <xdr:cNvPr id="690" name="Text Box 531">
          <a:extLst>
            <a:ext uri="{FF2B5EF4-FFF2-40B4-BE49-F238E27FC236}">
              <a16:creationId xmlns:a16="http://schemas.microsoft.com/office/drawing/2014/main" id="{3AA6F5CD-DDEC-4E4E-B2FE-9D72E0B3F0CC}"/>
            </a:ext>
          </a:extLst>
        </xdr:cNvPr>
        <xdr:cNvSpPr txBox="1">
          <a:spLocks noChangeArrowheads="1"/>
        </xdr:cNvSpPr>
      </xdr:nvSpPr>
      <xdr:spPr bwMode="auto">
        <a:xfrm>
          <a:off x="11664490" y="2008946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7</xdr:col>
      <xdr:colOff>551734</xdr:colOff>
      <xdr:row>54</xdr:row>
      <xdr:rowOff>83293</xdr:rowOff>
    </xdr:from>
    <xdr:ext cx="170826" cy="300595"/>
    <xdr:sp macro="" textlink="">
      <xdr:nvSpPr>
        <xdr:cNvPr id="691" name="Text Box 531">
          <a:extLst>
            <a:ext uri="{FF2B5EF4-FFF2-40B4-BE49-F238E27FC236}">
              <a16:creationId xmlns:a16="http://schemas.microsoft.com/office/drawing/2014/main" id="{DBBD63F0-6BD9-4479-8957-C8D7FDE701B6}"/>
            </a:ext>
          </a:extLst>
        </xdr:cNvPr>
        <xdr:cNvSpPr txBox="1">
          <a:spLocks noChangeArrowheads="1"/>
        </xdr:cNvSpPr>
      </xdr:nvSpPr>
      <xdr:spPr bwMode="auto">
        <a:xfrm>
          <a:off x="4765594" y="9135853"/>
          <a:ext cx="1708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11</xdr:col>
      <xdr:colOff>634106</xdr:colOff>
      <xdr:row>53</xdr:row>
      <xdr:rowOff>151006</xdr:rowOff>
    </xdr:from>
    <xdr:to>
      <xdr:col>12</xdr:col>
      <xdr:colOff>668025</xdr:colOff>
      <xdr:row>54</xdr:row>
      <xdr:rowOff>161193</xdr:rowOff>
    </xdr:to>
    <xdr:sp macro="" textlink="">
      <xdr:nvSpPr>
        <xdr:cNvPr id="692" name="Text Box 1136">
          <a:extLst>
            <a:ext uri="{FF2B5EF4-FFF2-40B4-BE49-F238E27FC236}">
              <a16:creationId xmlns:a16="http://schemas.microsoft.com/office/drawing/2014/main" id="{31EAE349-49E5-49C7-AE73-AA2375FCA1B1}"/>
            </a:ext>
          </a:extLst>
        </xdr:cNvPr>
        <xdr:cNvSpPr txBox="1">
          <a:spLocks noChangeArrowheads="1"/>
        </xdr:cNvSpPr>
      </xdr:nvSpPr>
      <xdr:spPr bwMode="auto">
        <a:xfrm>
          <a:off x="8917046" y="9035926"/>
          <a:ext cx="712099" cy="17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8</xdr:col>
      <xdr:colOff>94884</xdr:colOff>
      <xdr:row>47</xdr:row>
      <xdr:rowOff>95250</xdr:rowOff>
    </xdr:from>
    <xdr:to>
      <xdr:col>8</xdr:col>
      <xdr:colOff>279940</xdr:colOff>
      <xdr:row>48</xdr:row>
      <xdr:rowOff>149679</xdr:rowOff>
    </xdr:to>
    <xdr:sp macro="" textlink="">
      <xdr:nvSpPr>
        <xdr:cNvPr id="693" name="Freeform 61">
          <a:extLst>
            <a:ext uri="{FF2B5EF4-FFF2-40B4-BE49-F238E27FC236}">
              <a16:creationId xmlns:a16="http://schemas.microsoft.com/office/drawing/2014/main" id="{C38AB134-29F3-4EBC-9105-A9BA7CE9B948}"/>
            </a:ext>
          </a:extLst>
        </xdr:cNvPr>
        <xdr:cNvSpPr>
          <a:spLocks/>
        </xdr:cNvSpPr>
      </xdr:nvSpPr>
      <xdr:spPr bwMode="auto">
        <a:xfrm>
          <a:off x="4986924" y="7974330"/>
          <a:ext cx="185056" cy="22206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203439</xdr:colOff>
      <xdr:row>47</xdr:row>
      <xdr:rowOff>149677</xdr:rowOff>
    </xdr:from>
    <xdr:to>
      <xdr:col>8</xdr:col>
      <xdr:colOff>355601</xdr:colOff>
      <xdr:row>48</xdr:row>
      <xdr:rowOff>93133</xdr:rowOff>
    </xdr:to>
    <xdr:sp macro="" textlink="">
      <xdr:nvSpPr>
        <xdr:cNvPr id="694" name="AutoShape 71">
          <a:extLst>
            <a:ext uri="{FF2B5EF4-FFF2-40B4-BE49-F238E27FC236}">
              <a16:creationId xmlns:a16="http://schemas.microsoft.com/office/drawing/2014/main" id="{3AC181C0-1DEB-4B97-B6B6-4D3374120C32}"/>
            </a:ext>
          </a:extLst>
        </xdr:cNvPr>
        <xdr:cNvSpPr>
          <a:spLocks noChangeArrowheads="1"/>
        </xdr:cNvSpPr>
      </xdr:nvSpPr>
      <xdr:spPr bwMode="auto">
        <a:xfrm>
          <a:off x="5095479" y="8028757"/>
          <a:ext cx="152162" cy="111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695" name="Line 184">
          <a:extLst>
            <a:ext uri="{FF2B5EF4-FFF2-40B4-BE49-F238E27FC236}">
              <a16:creationId xmlns:a16="http://schemas.microsoft.com/office/drawing/2014/main" id="{A75E8668-1B39-406C-8A50-92D96300F0E4}"/>
            </a:ext>
          </a:extLst>
        </xdr:cNvPr>
        <xdr:cNvSpPr>
          <a:spLocks noChangeShapeType="1"/>
        </xdr:cNvSpPr>
      </xdr:nvSpPr>
      <xdr:spPr bwMode="auto">
        <a:xfrm flipV="1">
          <a:off x="2148840" y="352196"/>
          <a:ext cx="0" cy="1043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470087</xdr:colOff>
      <xdr:row>4</xdr:row>
      <xdr:rowOff>85291</xdr:rowOff>
    </xdr:from>
    <xdr:ext cx="538443" cy="105209"/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99983D20-FAFA-482D-AD7F-C12D87EC0CC9}"/>
            </a:ext>
          </a:extLst>
        </xdr:cNvPr>
        <xdr:cNvSpPr txBox="1">
          <a:spLocks noChangeArrowheads="1"/>
        </xdr:cNvSpPr>
      </xdr:nvSpPr>
      <xdr:spPr bwMode="auto">
        <a:xfrm>
          <a:off x="1971227" y="755851"/>
          <a:ext cx="538443" cy="1052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697" name="Freeform 652">
          <a:extLst>
            <a:ext uri="{FF2B5EF4-FFF2-40B4-BE49-F238E27FC236}">
              <a16:creationId xmlns:a16="http://schemas.microsoft.com/office/drawing/2014/main" id="{AC2D0B64-5482-42BC-8C3A-B2CD1BF15B1C}"/>
            </a:ext>
          </a:extLst>
        </xdr:cNvPr>
        <xdr:cNvSpPr>
          <a:spLocks/>
        </xdr:cNvSpPr>
      </xdr:nvSpPr>
      <xdr:spPr bwMode="auto">
        <a:xfrm>
          <a:off x="1501140" y="53130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698" name="Freeform 657">
          <a:extLst>
            <a:ext uri="{FF2B5EF4-FFF2-40B4-BE49-F238E27FC236}">
              <a16:creationId xmlns:a16="http://schemas.microsoft.com/office/drawing/2014/main" id="{1A18F3A0-39A0-4225-9D5E-CD16DF83BE2B}"/>
            </a:ext>
          </a:extLst>
        </xdr:cNvPr>
        <xdr:cNvSpPr>
          <a:spLocks/>
        </xdr:cNvSpPr>
      </xdr:nvSpPr>
      <xdr:spPr bwMode="auto">
        <a:xfrm>
          <a:off x="2318895" y="670745"/>
          <a:ext cx="257175" cy="152727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699" name="Freeform 661">
          <a:extLst>
            <a:ext uri="{FF2B5EF4-FFF2-40B4-BE49-F238E27FC236}">
              <a16:creationId xmlns:a16="http://schemas.microsoft.com/office/drawing/2014/main" id="{52CF539A-A6D9-4CA5-890B-BBA8B3EAA33C}"/>
            </a:ext>
          </a:extLst>
        </xdr:cNvPr>
        <xdr:cNvSpPr>
          <a:spLocks/>
        </xdr:cNvSpPr>
      </xdr:nvSpPr>
      <xdr:spPr bwMode="auto">
        <a:xfrm>
          <a:off x="2179897" y="489656"/>
          <a:ext cx="18473" cy="24671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700" name="Freeform 662">
          <a:extLst>
            <a:ext uri="{FF2B5EF4-FFF2-40B4-BE49-F238E27FC236}">
              <a16:creationId xmlns:a16="http://schemas.microsoft.com/office/drawing/2014/main" id="{5F77C90F-BD64-411F-8B4E-DBAC704877A6}"/>
            </a:ext>
          </a:extLst>
        </xdr:cNvPr>
        <xdr:cNvSpPr>
          <a:spLocks/>
        </xdr:cNvSpPr>
      </xdr:nvSpPr>
      <xdr:spPr bwMode="auto">
        <a:xfrm>
          <a:off x="2274570" y="576808"/>
          <a:ext cx="47625" cy="16042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701" name="Freeform 663">
          <a:extLst>
            <a:ext uri="{FF2B5EF4-FFF2-40B4-BE49-F238E27FC236}">
              <a16:creationId xmlns:a16="http://schemas.microsoft.com/office/drawing/2014/main" id="{96D020ED-17D7-4D16-BC28-3285F186CEA4}"/>
            </a:ext>
          </a:extLst>
        </xdr:cNvPr>
        <xdr:cNvSpPr>
          <a:spLocks/>
        </xdr:cNvSpPr>
      </xdr:nvSpPr>
      <xdr:spPr bwMode="auto">
        <a:xfrm>
          <a:off x="1844040" y="487680"/>
          <a:ext cx="114300" cy="32575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702" name="Freeform 665">
          <a:extLst>
            <a:ext uri="{FF2B5EF4-FFF2-40B4-BE49-F238E27FC236}">
              <a16:creationId xmlns:a16="http://schemas.microsoft.com/office/drawing/2014/main" id="{26CB5A24-3495-4748-862E-31F3820BF4AD}"/>
            </a:ext>
          </a:extLst>
        </xdr:cNvPr>
        <xdr:cNvSpPr>
          <a:spLocks/>
        </xdr:cNvSpPr>
      </xdr:nvSpPr>
      <xdr:spPr bwMode="auto">
        <a:xfrm>
          <a:off x="1530103" y="61683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703" name="Line 666">
          <a:extLst>
            <a:ext uri="{FF2B5EF4-FFF2-40B4-BE49-F238E27FC236}">
              <a16:creationId xmlns:a16="http://schemas.microsoft.com/office/drawing/2014/main" id="{3D99A99F-8EDB-4084-B2EE-2DFCBA2D3B51}"/>
            </a:ext>
          </a:extLst>
        </xdr:cNvPr>
        <xdr:cNvSpPr>
          <a:spLocks noChangeShapeType="1"/>
        </xdr:cNvSpPr>
      </xdr:nvSpPr>
      <xdr:spPr bwMode="auto">
        <a:xfrm>
          <a:off x="1539240" y="1120140"/>
          <a:ext cx="73533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704" name="Freeform 668">
          <a:extLst>
            <a:ext uri="{FF2B5EF4-FFF2-40B4-BE49-F238E27FC236}">
              <a16:creationId xmlns:a16="http://schemas.microsoft.com/office/drawing/2014/main" id="{AADE92AC-D175-4D33-9A48-D5699B73CD0E}"/>
            </a:ext>
          </a:extLst>
        </xdr:cNvPr>
        <xdr:cNvSpPr>
          <a:spLocks/>
        </xdr:cNvSpPr>
      </xdr:nvSpPr>
      <xdr:spPr bwMode="auto">
        <a:xfrm>
          <a:off x="1510665" y="430530"/>
          <a:ext cx="390525" cy="13906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705" name="Freeform 670">
          <a:extLst>
            <a:ext uri="{FF2B5EF4-FFF2-40B4-BE49-F238E27FC236}">
              <a16:creationId xmlns:a16="http://schemas.microsoft.com/office/drawing/2014/main" id="{FD36AB3A-9A4A-408F-B580-42AAA860BC0D}"/>
            </a:ext>
          </a:extLst>
        </xdr:cNvPr>
        <xdr:cNvSpPr>
          <a:spLocks/>
        </xdr:cNvSpPr>
      </xdr:nvSpPr>
      <xdr:spPr bwMode="auto">
        <a:xfrm>
          <a:off x="2063115" y="411480"/>
          <a:ext cx="28575" cy="32575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706" name="Freeform 671">
          <a:extLst>
            <a:ext uri="{FF2B5EF4-FFF2-40B4-BE49-F238E27FC236}">
              <a16:creationId xmlns:a16="http://schemas.microsoft.com/office/drawing/2014/main" id="{AC9C20DD-EBE0-4B46-8CE6-37F58577B9FA}"/>
            </a:ext>
          </a:extLst>
        </xdr:cNvPr>
        <xdr:cNvSpPr>
          <a:spLocks/>
        </xdr:cNvSpPr>
      </xdr:nvSpPr>
      <xdr:spPr bwMode="auto">
        <a:xfrm>
          <a:off x="2181225" y="482926"/>
          <a:ext cx="0" cy="24478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707" name="Line 674">
          <a:extLst>
            <a:ext uri="{FF2B5EF4-FFF2-40B4-BE49-F238E27FC236}">
              <a16:creationId xmlns:a16="http://schemas.microsoft.com/office/drawing/2014/main" id="{53F51BE5-2ABE-4C94-8EC6-5D379FA73E56}"/>
            </a:ext>
          </a:extLst>
        </xdr:cNvPr>
        <xdr:cNvSpPr>
          <a:spLocks noChangeShapeType="1"/>
        </xdr:cNvSpPr>
      </xdr:nvSpPr>
      <xdr:spPr bwMode="auto">
        <a:xfrm flipV="1">
          <a:off x="1896426" y="670560"/>
          <a:ext cx="39996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708" name="Freeform 675">
          <a:extLst>
            <a:ext uri="{FF2B5EF4-FFF2-40B4-BE49-F238E27FC236}">
              <a16:creationId xmlns:a16="http://schemas.microsoft.com/office/drawing/2014/main" id="{0E16EEE0-40E3-42F4-B141-6767C07D53AC}"/>
            </a:ext>
          </a:extLst>
        </xdr:cNvPr>
        <xdr:cNvSpPr>
          <a:spLocks/>
        </xdr:cNvSpPr>
      </xdr:nvSpPr>
      <xdr:spPr bwMode="auto">
        <a:xfrm>
          <a:off x="1882140" y="478155"/>
          <a:ext cx="28575" cy="26860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709" name="Freeform 676">
          <a:extLst>
            <a:ext uri="{FF2B5EF4-FFF2-40B4-BE49-F238E27FC236}">
              <a16:creationId xmlns:a16="http://schemas.microsoft.com/office/drawing/2014/main" id="{59B2C7B5-0D5D-463C-A9BE-7BC51EF897C8}"/>
            </a:ext>
          </a:extLst>
        </xdr:cNvPr>
        <xdr:cNvSpPr>
          <a:spLocks/>
        </xdr:cNvSpPr>
      </xdr:nvSpPr>
      <xdr:spPr bwMode="auto">
        <a:xfrm>
          <a:off x="1996440" y="497205"/>
          <a:ext cx="47625" cy="24003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710" name="Freeform 679">
          <a:extLst>
            <a:ext uri="{FF2B5EF4-FFF2-40B4-BE49-F238E27FC236}">
              <a16:creationId xmlns:a16="http://schemas.microsoft.com/office/drawing/2014/main" id="{93859C56-C12D-4941-91F7-2F9BBC188596}"/>
            </a:ext>
          </a:extLst>
        </xdr:cNvPr>
        <xdr:cNvSpPr>
          <a:spLocks/>
        </xdr:cNvSpPr>
      </xdr:nvSpPr>
      <xdr:spPr bwMode="auto">
        <a:xfrm>
          <a:off x="2344099" y="590810"/>
          <a:ext cx="477349" cy="79030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711" name="AutoShape 861">
          <a:extLst>
            <a:ext uri="{FF2B5EF4-FFF2-40B4-BE49-F238E27FC236}">
              <a16:creationId xmlns:a16="http://schemas.microsoft.com/office/drawing/2014/main" id="{80155FE8-9BF1-4887-8075-CC6549B016EB}"/>
            </a:ext>
          </a:extLst>
        </xdr:cNvPr>
        <xdr:cNvSpPr>
          <a:spLocks noChangeArrowheads="1"/>
        </xdr:cNvSpPr>
      </xdr:nvSpPr>
      <xdr:spPr bwMode="auto">
        <a:xfrm>
          <a:off x="2514578" y="770789"/>
          <a:ext cx="110287" cy="931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712" name="Text Box 863">
          <a:extLst>
            <a:ext uri="{FF2B5EF4-FFF2-40B4-BE49-F238E27FC236}">
              <a16:creationId xmlns:a16="http://schemas.microsoft.com/office/drawing/2014/main" id="{5D03766C-530D-41F3-8A54-05934C37330D}"/>
            </a:ext>
          </a:extLst>
        </xdr:cNvPr>
        <xdr:cNvSpPr txBox="1">
          <a:spLocks noChangeArrowheads="1"/>
        </xdr:cNvSpPr>
      </xdr:nvSpPr>
      <xdr:spPr bwMode="auto">
        <a:xfrm>
          <a:off x="2552340" y="90543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713" name="Text Box 972">
          <a:extLst>
            <a:ext uri="{FF2B5EF4-FFF2-40B4-BE49-F238E27FC236}">
              <a16:creationId xmlns:a16="http://schemas.microsoft.com/office/drawing/2014/main" id="{0962F334-7713-421A-B19B-D16CA77AE6E8}"/>
            </a:ext>
          </a:extLst>
        </xdr:cNvPr>
        <xdr:cNvSpPr txBox="1">
          <a:spLocks noChangeArrowheads="1"/>
        </xdr:cNvSpPr>
      </xdr:nvSpPr>
      <xdr:spPr bwMode="auto">
        <a:xfrm>
          <a:off x="2379612" y="629490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714" name="Line 674">
          <a:extLst>
            <a:ext uri="{FF2B5EF4-FFF2-40B4-BE49-F238E27FC236}">
              <a16:creationId xmlns:a16="http://schemas.microsoft.com/office/drawing/2014/main" id="{EC696854-D731-40B0-80AA-4DD9734A2088}"/>
            </a:ext>
          </a:extLst>
        </xdr:cNvPr>
        <xdr:cNvSpPr>
          <a:spLocks noChangeShapeType="1"/>
        </xdr:cNvSpPr>
      </xdr:nvSpPr>
      <xdr:spPr bwMode="auto">
        <a:xfrm flipH="1">
          <a:off x="2471814" y="69562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23895</xdr:colOff>
      <xdr:row>4</xdr:row>
      <xdr:rowOff>158734</xdr:rowOff>
    </xdr:from>
    <xdr:to>
      <xdr:col>6</xdr:col>
      <xdr:colOff>66768</xdr:colOff>
      <xdr:row>7</xdr:row>
      <xdr:rowOff>59334</xdr:rowOff>
    </xdr:to>
    <xdr:sp macro="" textlink="">
      <xdr:nvSpPr>
        <xdr:cNvPr id="715" name="Line 184">
          <a:extLst>
            <a:ext uri="{FF2B5EF4-FFF2-40B4-BE49-F238E27FC236}">
              <a16:creationId xmlns:a16="http://schemas.microsoft.com/office/drawing/2014/main" id="{853DF52C-1D35-44F3-99FC-D196CD32D3C7}"/>
            </a:ext>
          </a:extLst>
        </xdr:cNvPr>
        <xdr:cNvSpPr>
          <a:spLocks noChangeShapeType="1"/>
        </xdr:cNvSpPr>
      </xdr:nvSpPr>
      <xdr:spPr bwMode="auto">
        <a:xfrm flipV="1">
          <a:off x="3556804" y="836067"/>
          <a:ext cx="42873" cy="40860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295275</xdr:colOff>
      <xdr:row>21</xdr:row>
      <xdr:rowOff>152897</xdr:rowOff>
    </xdr:from>
    <xdr:ext cx="400050" cy="142378"/>
    <xdr:sp macro="" textlink="">
      <xdr:nvSpPr>
        <xdr:cNvPr id="716" name="Text Box 362">
          <a:extLst>
            <a:ext uri="{FF2B5EF4-FFF2-40B4-BE49-F238E27FC236}">
              <a16:creationId xmlns:a16="http://schemas.microsoft.com/office/drawing/2014/main" id="{16F11DA7-9A88-4F63-B77A-AD4972EB8501}"/>
            </a:ext>
          </a:extLst>
        </xdr:cNvPr>
        <xdr:cNvSpPr txBox="1">
          <a:spLocks noChangeArrowheads="1"/>
        </xdr:cNvSpPr>
      </xdr:nvSpPr>
      <xdr:spPr bwMode="auto">
        <a:xfrm>
          <a:off x="10612755" y="3673337"/>
          <a:ext cx="400050" cy="1423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9</xdr:col>
      <xdr:colOff>28199</xdr:colOff>
      <xdr:row>21</xdr:row>
      <xdr:rowOff>119064</xdr:rowOff>
    </xdr:from>
    <xdr:ext cx="347791" cy="112796"/>
    <xdr:sp macro="" textlink="">
      <xdr:nvSpPr>
        <xdr:cNvPr id="717" name="Text Box 637">
          <a:extLst>
            <a:ext uri="{FF2B5EF4-FFF2-40B4-BE49-F238E27FC236}">
              <a16:creationId xmlns:a16="http://schemas.microsoft.com/office/drawing/2014/main" id="{2C46DD38-96E0-43EA-B9FA-DE1178897A40}"/>
            </a:ext>
          </a:extLst>
        </xdr:cNvPr>
        <xdr:cNvSpPr txBox="1">
          <a:spLocks noChangeArrowheads="1"/>
        </xdr:cNvSpPr>
      </xdr:nvSpPr>
      <xdr:spPr bwMode="auto">
        <a:xfrm>
          <a:off x="5598419" y="363950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684476</xdr:colOff>
      <xdr:row>30</xdr:row>
      <xdr:rowOff>57964</xdr:rowOff>
    </xdr:from>
    <xdr:ext cx="193157" cy="441659"/>
    <xdr:sp macro="" textlink="">
      <xdr:nvSpPr>
        <xdr:cNvPr id="718" name="Text Box 637">
          <a:extLst>
            <a:ext uri="{FF2B5EF4-FFF2-40B4-BE49-F238E27FC236}">
              <a16:creationId xmlns:a16="http://schemas.microsoft.com/office/drawing/2014/main" id="{2B9F2440-8C98-4605-A9AD-0327494EADEC}"/>
            </a:ext>
          </a:extLst>
        </xdr:cNvPr>
        <xdr:cNvSpPr txBox="1">
          <a:spLocks noChangeArrowheads="1"/>
        </xdr:cNvSpPr>
      </xdr:nvSpPr>
      <xdr:spPr bwMode="auto">
        <a:xfrm>
          <a:off x="821636" y="5087164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18</xdr:col>
      <xdr:colOff>257327</xdr:colOff>
      <xdr:row>43</xdr:row>
      <xdr:rowOff>145842</xdr:rowOff>
    </xdr:from>
    <xdr:to>
      <xdr:col>18</xdr:col>
      <xdr:colOff>600227</xdr:colOff>
      <xdr:row>44</xdr:row>
      <xdr:rowOff>142344</xdr:rowOff>
    </xdr:to>
    <xdr:sp macro="" textlink="">
      <xdr:nvSpPr>
        <xdr:cNvPr id="719" name="Text Box 1285">
          <a:extLst>
            <a:ext uri="{FF2B5EF4-FFF2-40B4-BE49-F238E27FC236}">
              <a16:creationId xmlns:a16="http://schemas.microsoft.com/office/drawing/2014/main" id="{900DE3D1-17A7-45D5-B318-AA7FCA666638}"/>
            </a:ext>
          </a:extLst>
        </xdr:cNvPr>
        <xdr:cNvSpPr txBox="1">
          <a:spLocks noChangeArrowheads="1"/>
        </xdr:cNvSpPr>
      </xdr:nvSpPr>
      <xdr:spPr bwMode="auto">
        <a:xfrm>
          <a:off x="13287527" y="7354362"/>
          <a:ext cx="342900" cy="16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</xdr:col>
      <xdr:colOff>317457</xdr:colOff>
      <xdr:row>13</xdr:row>
      <xdr:rowOff>99216</xdr:rowOff>
    </xdr:from>
    <xdr:to>
      <xdr:col>2</xdr:col>
      <xdr:colOff>498109</xdr:colOff>
      <xdr:row>14</xdr:row>
      <xdr:rowOff>142053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B5B0E8E7-C3FC-40EF-ADBB-63C65FBA8D5E}"/>
            </a:ext>
          </a:extLst>
        </xdr:cNvPr>
        <xdr:cNvSpPr/>
      </xdr:nvSpPr>
      <xdr:spPr bwMode="auto">
        <a:xfrm>
          <a:off x="1140417" y="2278536"/>
          <a:ext cx="180652" cy="2104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8</xdr:col>
      <xdr:colOff>59216</xdr:colOff>
      <xdr:row>12</xdr:row>
      <xdr:rowOff>162397</xdr:rowOff>
    </xdr:from>
    <xdr:ext cx="372585" cy="267286"/>
    <xdr:grpSp>
      <xdr:nvGrpSpPr>
        <xdr:cNvPr id="721" name="Group 6672">
          <a:extLst>
            <a:ext uri="{FF2B5EF4-FFF2-40B4-BE49-F238E27FC236}">
              <a16:creationId xmlns:a16="http://schemas.microsoft.com/office/drawing/2014/main" id="{D74F5D80-6F53-4486-9EFB-3F7A443AF9C3}"/>
            </a:ext>
          </a:extLst>
        </xdr:cNvPr>
        <xdr:cNvGrpSpPr>
          <a:grpSpLocks/>
        </xdr:cNvGrpSpPr>
      </xdr:nvGrpSpPr>
      <xdr:grpSpPr bwMode="auto">
        <a:xfrm>
          <a:off x="4946792" y="2194397"/>
          <a:ext cx="372585" cy="267286"/>
          <a:chOff x="536" y="110"/>
          <a:chExt cx="46" cy="44"/>
        </a:xfrm>
      </xdr:grpSpPr>
      <xdr:pic>
        <xdr:nvPicPr>
          <xdr:cNvPr id="722" name="Picture 6673" descr="route2">
            <a:extLst>
              <a:ext uri="{FF2B5EF4-FFF2-40B4-BE49-F238E27FC236}">
                <a16:creationId xmlns:a16="http://schemas.microsoft.com/office/drawing/2014/main" id="{958D0060-F44B-B881-0FA2-44CE998CB4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3" name="Text Box 6674">
            <a:extLst>
              <a:ext uri="{FF2B5EF4-FFF2-40B4-BE49-F238E27FC236}">
                <a16:creationId xmlns:a16="http://schemas.microsoft.com/office/drawing/2014/main" id="{D1F189A6-F8D6-3432-E495-70305A7BEE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239134</xdr:colOff>
      <xdr:row>28</xdr:row>
      <xdr:rowOff>58707</xdr:rowOff>
    </xdr:from>
    <xdr:ext cx="384314" cy="303053"/>
    <xdr:grpSp>
      <xdr:nvGrpSpPr>
        <xdr:cNvPr id="724" name="Group 6672">
          <a:extLst>
            <a:ext uri="{FF2B5EF4-FFF2-40B4-BE49-F238E27FC236}">
              <a16:creationId xmlns:a16="http://schemas.microsoft.com/office/drawing/2014/main" id="{C3ACFC42-D753-41EB-98AC-4C254E25B1CD}"/>
            </a:ext>
          </a:extLst>
        </xdr:cNvPr>
        <xdr:cNvGrpSpPr>
          <a:grpSpLocks/>
        </xdr:cNvGrpSpPr>
      </xdr:nvGrpSpPr>
      <xdr:grpSpPr bwMode="auto">
        <a:xfrm>
          <a:off x="3094710" y="4800040"/>
          <a:ext cx="384314" cy="303053"/>
          <a:chOff x="536" y="110"/>
          <a:chExt cx="46" cy="44"/>
        </a:xfrm>
      </xdr:grpSpPr>
      <xdr:pic>
        <xdr:nvPicPr>
          <xdr:cNvPr id="725" name="Picture 6673" descr="route2">
            <a:extLst>
              <a:ext uri="{FF2B5EF4-FFF2-40B4-BE49-F238E27FC236}">
                <a16:creationId xmlns:a16="http://schemas.microsoft.com/office/drawing/2014/main" id="{50FC6C63-0D2C-7580-B44D-FBA2353EFD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>
            <a:extLst>
              <a:ext uri="{FF2B5EF4-FFF2-40B4-BE49-F238E27FC236}">
                <a16:creationId xmlns:a16="http://schemas.microsoft.com/office/drawing/2014/main" id="{ED3F8510-BD12-9F71-39FA-C1E034E71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112087</xdr:colOff>
      <xdr:row>30</xdr:row>
      <xdr:rowOff>157788</xdr:rowOff>
    </xdr:from>
    <xdr:ext cx="372822" cy="307879"/>
    <xdr:grpSp>
      <xdr:nvGrpSpPr>
        <xdr:cNvPr id="727" name="Group 6672">
          <a:extLst>
            <a:ext uri="{FF2B5EF4-FFF2-40B4-BE49-F238E27FC236}">
              <a16:creationId xmlns:a16="http://schemas.microsoft.com/office/drawing/2014/main" id="{81B61DC2-7E55-48C2-B86C-A4339DCDD9F9}"/>
            </a:ext>
          </a:extLst>
        </xdr:cNvPr>
        <xdr:cNvGrpSpPr>
          <a:grpSpLocks/>
        </xdr:cNvGrpSpPr>
      </xdr:nvGrpSpPr>
      <xdr:grpSpPr bwMode="auto">
        <a:xfrm>
          <a:off x="3644996" y="5237788"/>
          <a:ext cx="372822" cy="307879"/>
          <a:chOff x="536" y="110"/>
          <a:chExt cx="46" cy="44"/>
        </a:xfrm>
      </xdr:grpSpPr>
      <xdr:pic>
        <xdr:nvPicPr>
          <xdr:cNvPr id="728" name="Picture 6673" descr="route2">
            <a:extLst>
              <a:ext uri="{FF2B5EF4-FFF2-40B4-BE49-F238E27FC236}">
                <a16:creationId xmlns:a16="http://schemas.microsoft.com/office/drawing/2014/main" id="{7CE2DD85-3E48-09E7-59C0-0CA926C0AF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>
            <a:extLst>
              <a:ext uri="{FF2B5EF4-FFF2-40B4-BE49-F238E27FC236}">
                <a16:creationId xmlns:a16="http://schemas.microsoft.com/office/drawing/2014/main" id="{1AEFD7B3-C678-176A-1C80-3B5DB0C998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281075</xdr:colOff>
      <xdr:row>30</xdr:row>
      <xdr:rowOff>29164</xdr:rowOff>
    </xdr:from>
    <xdr:ext cx="375091" cy="317969"/>
    <xdr:grpSp>
      <xdr:nvGrpSpPr>
        <xdr:cNvPr id="730" name="Group 6672">
          <a:extLst>
            <a:ext uri="{FF2B5EF4-FFF2-40B4-BE49-F238E27FC236}">
              <a16:creationId xmlns:a16="http://schemas.microsoft.com/office/drawing/2014/main" id="{566B0C7D-FA08-4990-AEF2-8BF9754B8B97}"/>
            </a:ext>
          </a:extLst>
        </xdr:cNvPr>
        <xdr:cNvGrpSpPr>
          <a:grpSpLocks/>
        </xdr:cNvGrpSpPr>
      </xdr:nvGrpSpPr>
      <xdr:grpSpPr bwMode="auto">
        <a:xfrm>
          <a:off x="2459317" y="5109164"/>
          <a:ext cx="375091" cy="317969"/>
          <a:chOff x="536" y="110"/>
          <a:chExt cx="46" cy="44"/>
        </a:xfrm>
      </xdr:grpSpPr>
      <xdr:pic>
        <xdr:nvPicPr>
          <xdr:cNvPr id="731" name="Picture 6673" descr="route2">
            <a:extLst>
              <a:ext uri="{FF2B5EF4-FFF2-40B4-BE49-F238E27FC236}">
                <a16:creationId xmlns:a16="http://schemas.microsoft.com/office/drawing/2014/main" id="{E1D09491-7281-4EC7-77B3-6879731F60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2" name="Text Box 6674">
            <a:extLst>
              <a:ext uri="{FF2B5EF4-FFF2-40B4-BE49-F238E27FC236}">
                <a16:creationId xmlns:a16="http://schemas.microsoft.com/office/drawing/2014/main" id="{66C13930-4145-AF32-B874-215413C5B0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30607</xdr:colOff>
      <xdr:row>12</xdr:row>
      <xdr:rowOff>108779</xdr:rowOff>
    </xdr:from>
    <xdr:to>
      <xdr:col>16</xdr:col>
      <xdr:colOff>66675</xdr:colOff>
      <xdr:row>13</xdr:row>
      <xdr:rowOff>76200</xdr:rowOff>
    </xdr:to>
    <xdr:sp macro="" textlink="">
      <xdr:nvSpPr>
        <xdr:cNvPr id="733" name="Freeform 1368">
          <a:extLst>
            <a:ext uri="{FF2B5EF4-FFF2-40B4-BE49-F238E27FC236}">
              <a16:creationId xmlns:a16="http://schemas.microsoft.com/office/drawing/2014/main" id="{9EB49AD7-5B5D-4661-B8BF-D8772E7DEB1E}"/>
            </a:ext>
          </a:extLst>
        </xdr:cNvPr>
        <xdr:cNvSpPr>
          <a:spLocks/>
        </xdr:cNvSpPr>
      </xdr:nvSpPr>
      <xdr:spPr bwMode="auto">
        <a:xfrm>
          <a:off x="11026267" y="2120459"/>
          <a:ext cx="714248" cy="135061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32" h="11225">
              <a:moveTo>
                <a:pt x="10732" y="11225"/>
              </a:moveTo>
              <a:lnTo>
                <a:pt x="9213" y="7696"/>
              </a:lnTo>
              <a:lnTo>
                <a:pt x="4150" y="5931"/>
              </a:lnTo>
              <a:cubicBezTo>
                <a:pt x="3011" y="4362"/>
                <a:pt x="1139" y="15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30798</xdr:colOff>
      <xdr:row>35</xdr:row>
      <xdr:rowOff>21571</xdr:rowOff>
    </xdr:from>
    <xdr:ext cx="342900" cy="317988"/>
    <xdr:grpSp>
      <xdr:nvGrpSpPr>
        <xdr:cNvPr id="734" name="Group 6672">
          <a:extLst>
            <a:ext uri="{FF2B5EF4-FFF2-40B4-BE49-F238E27FC236}">
              <a16:creationId xmlns:a16="http://schemas.microsoft.com/office/drawing/2014/main" id="{C9A62831-7936-424B-9F90-F07BB5EF092B}"/>
            </a:ext>
          </a:extLst>
        </xdr:cNvPr>
        <xdr:cNvGrpSpPr>
          <a:grpSpLocks/>
        </xdr:cNvGrpSpPr>
      </xdr:nvGrpSpPr>
      <xdr:grpSpPr bwMode="auto">
        <a:xfrm>
          <a:off x="5595707" y="5948238"/>
          <a:ext cx="342900" cy="317988"/>
          <a:chOff x="536" y="110"/>
          <a:chExt cx="46" cy="44"/>
        </a:xfrm>
      </xdr:grpSpPr>
      <xdr:pic>
        <xdr:nvPicPr>
          <xdr:cNvPr id="735" name="Picture 6673" descr="route2">
            <a:extLst>
              <a:ext uri="{FF2B5EF4-FFF2-40B4-BE49-F238E27FC236}">
                <a16:creationId xmlns:a16="http://schemas.microsoft.com/office/drawing/2014/main" id="{4DBA5F4A-5204-686B-7542-A7B3BCE9F5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6" name="Text Box 6674">
            <a:extLst>
              <a:ext uri="{FF2B5EF4-FFF2-40B4-BE49-F238E27FC236}">
                <a16:creationId xmlns:a16="http://schemas.microsoft.com/office/drawing/2014/main" id="{44E73F3C-31C0-1858-929C-42BA6EFD7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</xdr:col>
      <xdr:colOff>364854</xdr:colOff>
      <xdr:row>44</xdr:row>
      <xdr:rowOff>67713</xdr:rowOff>
    </xdr:from>
    <xdr:ext cx="342900" cy="317989"/>
    <xdr:grpSp>
      <xdr:nvGrpSpPr>
        <xdr:cNvPr id="737" name="Group 6672">
          <a:extLst>
            <a:ext uri="{FF2B5EF4-FFF2-40B4-BE49-F238E27FC236}">
              <a16:creationId xmlns:a16="http://schemas.microsoft.com/office/drawing/2014/main" id="{2E305BE3-8C69-46AD-9FA5-1BE515F81555}"/>
            </a:ext>
          </a:extLst>
        </xdr:cNvPr>
        <xdr:cNvGrpSpPr>
          <a:grpSpLocks/>
        </xdr:cNvGrpSpPr>
      </xdr:nvGrpSpPr>
      <xdr:grpSpPr bwMode="auto">
        <a:xfrm>
          <a:off x="511096" y="7518380"/>
          <a:ext cx="342900" cy="317989"/>
          <a:chOff x="536" y="110"/>
          <a:chExt cx="46" cy="44"/>
        </a:xfrm>
      </xdr:grpSpPr>
      <xdr:pic>
        <xdr:nvPicPr>
          <xdr:cNvPr id="738" name="Picture 6673" descr="route2">
            <a:extLst>
              <a:ext uri="{FF2B5EF4-FFF2-40B4-BE49-F238E27FC236}">
                <a16:creationId xmlns:a16="http://schemas.microsoft.com/office/drawing/2014/main" id="{1DF9B3FB-1B4B-E752-6A96-5BBAEB7290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9" name="Text Box 6674">
            <a:extLst>
              <a:ext uri="{FF2B5EF4-FFF2-40B4-BE49-F238E27FC236}">
                <a16:creationId xmlns:a16="http://schemas.microsoft.com/office/drawing/2014/main" id="{43F4C96F-122E-887B-69E8-81475A26A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5</xdr:col>
      <xdr:colOff>156491</xdr:colOff>
      <xdr:row>44</xdr:row>
      <xdr:rowOff>68026</xdr:rowOff>
    </xdr:from>
    <xdr:ext cx="342900" cy="317989"/>
    <xdr:grpSp>
      <xdr:nvGrpSpPr>
        <xdr:cNvPr id="740" name="Group 6672">
          <a:extLst>
            <a:ext uri="{FF2B5EF4-FFF2-40B4-BE49-F238E27FC236}">
              <a16:creationId xmlns:a16="http://schemas.microsoft.com/office/drawing/2014/main" id="{21E9645C-0051-4070-AC90-00C2169C3428}"/>
            </a:ext>
          </a:extLst>
        </xdr:cNvPr>
        <xdr:cNvGrpSpPr>
          <a:grpSpLocks/>
        </xdr:cNvGrpSpPr>
      </xdr:nvGrpSpPr>
      <xdr:grpSpPr bwMode="auto">
        <a:xfrm>
          <a:off x="3012067" y="7518693"/>
          <a:ext cx="342900" cy="317989"/>
          <a:chOff x="536" y="110"/>
          <a:chExt cx="46" cy="44"/>
        </a:xfrm>
      </xdr:grpSpPr>
      <xdr:pic>
        <xdr:nvPicPr>
          <xdr:cNvPr id="741" name="Picture 6673" descr="route2">
            <a:extLst>
              <a:ext uri="{FF2B5EF4-FFF2-40B4-BE49-F238E27FC236}">
                <a16:creationId xmlns:a16="http://schemas.microsoft.com/office/drawing/2014/main" id="{0BAC50E7-B025-85F0-D0E3-593BBA2FE2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2" name="Text Box 6674">
            <a:extLst>
              <a:ext uri="{FF2B5EF4-FFF2-40B4-BE49-F238E27FC236}">
                <a16:creationId xmlns:a16="http://schemas.microsoft.com/office/drawing/2014/main" id="{FD90ABDA-D432-DA39-E55E-FDC9D227F1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646942</xdr:colOff>
      <xdr:row>44</xdr:row>
      <xdr:rowOff>146562</xdr:rowOff>
    </xdr:from>
    <xdr:ext cx="292553" cy="205869"/>
    <xdr:grpSp>
      <xdr:nvGrpSpPr>
        <xdr:cNvPr id="743" name="Group 6672">
          <a:extLst>
            <a:ext uri="{FF2B5EF4-FFF2-40B4-BE49-F238E27FC236}">
              <a16:creationId xmlns:a16="http://schemas.microsoft.com/office/drawing/2014/main" id="{23F3FB28-5929-4D34-BE4A-86F1F13CD649}"/>
            </a:ext>
          </a:extLst>
        </xdr:cNvPr>
        <xdr:cNvGrpSpPr>
          <a:grpSpLocks/>
        </xdr:cNvGrpSpPr>
      </xdr:nvGrpSpPr>
      <xdr:grpSpPr bwMode="auto">
        <a:xfrm>
          <a:off x="4857184" y="7597229"/>
          <a:ext cx="292553" cy="205869"/>
          <a:chOff x="536" y="110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D9941BB9-C57E-D21B-A72A-214E1403FF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99BA7DEB-D473-075F-3F47-E36CC22630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9</xdr:col>
      <xdr:colOff>236131</xdr:colOff>
      <xdr:row>46</xdr:row>
      <xdr:rowOff>104492</xdr:rowOff>
    </xdr:from>
    <xdr:ext cx="252619" cy="168748"/>
    <xdr:grpSp>
      <xdr:nvGrpSpPr>
        <xdr:cNvPr id="746" name="Group 6672">
          <a:extLst>
            <a:ext uri="{FF2B5EF4-FFF2-40B4-BE49-F238E27FC236}">
              <a16:creationId xmlns:a16="http://schemas.microsoft.com/office/drawing/2014/main" id="{817DFB26-221B-401B-B00E-408930996635}"/>
            </a:ext>
          </a:extLst>
        </xdr:cNvPr>
        <xdr:cNvGrpSpPr>
          <a:grpSpLocks/>
        </xdr:cNvGrpSpPr>
      </xdr:nvGrpSpPr>
      <xdr:grpSpPr bwMode="auto">
        <a:xfrm>
          <a:off x="5801040" y="7893825"/>
          <a:ext cx="252619" cy="168748"/>
          <a:chOff x="536" y="110"/>
          <a:chExt cx="46" cy="44"/>
        </a:xfrm>
      </xdr:grpSpPr>
      <xdr:pic>
        <xdr:nvPicPr>
          <xdr:cNvPr id="747" name="Picture 6673" descr="route2">
            <a:extLst>
              <a:ext uri="{FF2B5EF4-FFF2-40B4-BE49-F238E27FC236}">
                <a16:creationId xmlns:a16="http://schemas.microsoft.com/office/drawing/2014/main" id="{E0D95AFB-E68F-9A3A-2465-B0E1F855E0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8" name="Text Box 6674">
            <a:extLst>
              <a:ext uri="{FF2B5EF4-FFF2-40B4-BE49-F238E27FC236}">
                <a16:creationId xmlns:a16="http://schemas.microsoft.com/office/drawing/2014/main" id="{05984B55-8FA2-79BC-D718-D12DAFA0AA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7</xdr:col>
      <xdr:colOff>274919</xdr:colOff>
      <xdr:row>51</xdr:row>
      <xdr:rowOff>90425</xdr:rowOff>
    </xdr:from>
    <xdr:ext cx="342900" cy="317793"/>
    <xdr:grpSp>
      <xdr:nvGrpSpPr>
        <xdr:cNvPr id="749" name="Group 6672">
          <a:extLst>
            <a:ext uri="{FF2B5EF4-FFF2-40B4-BE49-F238E27FC236}">
              <a16:creationId xmlns:a16="http://schemas.microsoft.com/office/drawing/2014/main" id="{59EECD7C-129C-4BA9-9D56-AB690B81C74E}"/>
            </a:ext>
          </a:extLst>
        </xdr:cNvPr>
        <xdr:cNvGrpSpPr>
          <a:grpSpLocks/>
        </xdr:cNvGrpSpPr>
      </xdr:nvGrpSpPr>
      <xdr:grpSpPr bwMode="auto">
        <a:xfrm>
          <a:off x="4485161" y="8726425"/>
          <a:ext cx="342900" cy="317793"/>
          <a:chOff x="536" y="110"/>
          <a:chExt cx="46" cy="44"/>
        </a:xfrm>
      </xdr:grpSpPr>
      <xdr:pic>
        <xdr:nvPicPr>
          <xdr:cNvPr id="750" name="Picture 6673" descr="route2">
            <a:extLst>
              <a:ext uri="{FF2B5EF4-FFF2-40B4-BE49-F238E27FC236}">
                <a16:creationId xmlns:a16="http://schemas.microsoft.com/office/drawing/2014/main" id="{E4834243-6739-B8B6-9DC7-77E840CDD6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1" name="Text Box 6674">
            <a:extLst>
              <a:ext uri="{FF2B5EF4-FFF2-40B4-BE49-F238E27FC236}">
                <a16:creationId xmlns:a16="http://schemas.microsoft.com/office/drawing/2014/main" id="{0E63E7DB-3728-0B4F-B0F7-991F030C9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10</xdr:col>
      <xdr:colOff>40896</xdr:colOff>
      <xdr:row>55</xdr:row>
      <xdr:rowOff>22373</xdr:rowOff>
    </xdr:from>
    <xdr:ext cx="368782" cy="305369"/>
    <xdr:grpSp>
      <xdr:nvGrpSpPr>
        <xdr:cNvPr id="752" name="Group 6672">
          <a:extLst>
            <a:ext uri="{FF2B5EF4-FFF2-40B4-BE49-F238E27FC236}">
              <a16:creationId xmlns:a16="http://schemas.microsoft.com/office/drawing/2014/main" id="{7C6768CC-7A33-40AB-A309-1D9937CEBC0F}"/>
            </a:ext>
          </a:extLst>
        </xdr:cNvPr>
        <xdr:cNvGrpSpPr>
          <a:grpSpLocks/>
        </xdr:cNvGrpSpPr>
      </xdr:nvGrpSpPr>
      <xdr:grpSpPr bwMode="auto">
        <a:xfrm>
          <a:off x="6283138" y="9335706"/>
          <a:ext cx="368782" cy="305369"/>
          <a:chOff x="536" y="110"/>
          <a:chExt cx="46" cy="44"/>
        </a:xfrm>
      </xdr:grpSpPr>
      <xdr:pic>
        <xdr:nvPicPr>
          <xdr:cNvPr id="753" name="Picture 6673" descr="route2">
            <a:extLst>
              <a:ext uri="{FF2B5EF4-FFF2-40B4-BE49-F238E27FC236}">
                <a16:creationId xmlns:a16="http://schemas.microsoft.com/office/drawing/2014/main" id="{AC7E4B2D-4939-0196-491E-43F21152EE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4" name="Text Box 6674">
            <a:extLst>
              <a:ext uri="{FF2B5EF4-FFF2-40B4-BE49-F238E27FC236}">
                <a16:creationId xmlns:a16="http://schemas.microsoft.com/office/drawing/2014/main" id="{2297FAAA-0D44-620B-8FAD-653725486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3</xdr:col>
      <xdr:colOff>58944</xdr:colOff>
      <xdr:row>53</xdr:row>
      <xdr:rowOff>96010</xdr:rowOff>
    </xdr:from>
    <xdr:ext cx="188818" cy="55456"/>
    <xdr:sp macro="" textlink="">
      <xdr:nvSpPr>
        <xdr:cNvPr id="755" name="Text Box 1365">
          <a:extLst>
            <a:ext uri="{FF2B5EF4-FFF2-40B4-BE49-F238E27FC236}">
              <a16:creationId xmlns:a16="http://schemas.microsoft.com/office/drawing/2014/main" id="{C7933CA6-52DC-4AF3-AB1D-5679040E9060}"/>
            </a:ext>
          </a:extLst>
        </xdr:cNvPr>
        <xdr:cNvSpPr txBox="1">
          <a:spLocks noChangeArrowheads="1"/>
        </xdr:cNvSpPr>
      </xdr:nvSpPr>
      <xdr:spPr bwMode="auto">
        <a:xfrm rot="590925">
          <a:off x="1560084" y="8980930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756321</xdr:colOff>
      <xdr:row>54</xdr:row>
      <xdr:rowOff>55355</xdr:rowOff>
    </xdr:from>
    <xdr:ext cx="204194" cy="45719"/>
    <xdr:sp macro="" textlink="">
      <xdr:nvSpPr>
        <xdr:cNvPr id="756" name="Text Box 1365">
          <a:extLst>
            <a:ext uri="{FF2B5EF4-FFF2-40B4-BE49-F238E27FC236}">
              <a16:creationId xmlns:a16="http://schemas.microsoft.com/office/drawing/2014/main" id="{F1CB66DB-03D6-4238-977A-3F6C2FD939BB}"/>
            </a:ext>
          </a:extLst>
        </xdr:cNvPr>
        <xdr:cNvSpPr txBox="1">
          <a:spLocks noChangeArrowheads="1"/>
        </xdr:cNvSpPr>
      </xdr:nvSpPr>
      <xdr:spPr bwMode="auto">
        <a:xfrm rot="590925">
          <a:off x="2181261" y="910791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12989</xdr:colOff>
      <xdr:row>53</xdr:row>
      <xdr:rowOff>90921</xdr:rowOff>
    </xdr:from>
    <xdr:to>
      <xdr:col>4</xdr:col>
      <xdr:colOff>698501</xdr:colOff>
      <xdr:row>55</xdr:row>
      <xdr:rowOff>19050</xdr:rowOff>
    </xdr:to>
    <xdr:sp macro="" textlink="">
      <xdr:nvSpPr>
        <xdr:cNvPr id="757" name="Line 428">
          <a:extLst>
            <a:ext uri="{FF2B5EF4-FFF2-40B4-BE49-F238E27FC236}">
              <a16:creationId xmlns:a16="http://schemas.microsoft.com/office/drawing/2014/main" id="{720E51BE-F89D-4264-A569-3F20BE9F2A9D}"/>
            </a:ext>
          </a:extLst>
        </xdr:cNvPr>
        <xdr:cNvSpPr>
          <a:spLocks noChangeShapeType="1"/>
        </xdr:cNvSpPr>
      </xdr:nvSpPr>
      <xdr:spPr bwMode="auto">
        <a:xfrm>
          <a:off x="1514129" y="8975841"/>
          <a:ext cx="1340832" cy="2634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177800</xdr:colOff>
      <xdr:row>49</xdr:row>
      <xdr:rowOff>154517</xdr:rowOff>
    </xdr:from>
    <xdr:to>
      <xdr:col>3</xdr:col>
      <xdr:colOff>640773</xdr:colOff>
      <xdr:row>50</xdr:row>
      <xdr:rowOff>51955</xdr:rowOff>
    </xdr:to>
    <xdr:sp macro="" textlink="">
      <xdr:nvSpPr>
        <xdr:cNvPr id="758" name="Line 428">
          <a:extLst>
            <a:ext uri="{FF2B5EF4-FFF2-40B4-BE49-F238E27FC236}">
              <a16:creationId xmlns:a16="http://schemas.microsoft.com/office/drawing/2014/main" id="{EAF2E6C9-0AA4-493E-ADF7-B9CEBE16A8E3}"/>
            </a:ext>
          </a:extLst>
        </xdr:cNvPr>
        <xdr:cNvSpPr>
          <a:spLocks noChangeShapeType="1"/>
        </xdr:cNvSpPr>
      </xdr:nvSpPr>
      <xdr:spPr bwMode="auto">
        <a:xfrm>
          <a:off x="1678940" y="8368877"/>
          <a:ext cx="462973" cy="65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7927</xdr:colOff>
      <xdr:row>53</xdr:row>
      <xdr:rowOff>110967</xdr:rowOff>
    </xdr:from>
    <xdr:to>
      <xdr:col>4</xdr:col>
      <xdr:colOff>73568</xdr:colOff>
      <xdr:row>54</xdr:row>
      <xdr:rowOff>123903</xdr:rowOff>
    </xdr:to>
    <xdr:sp macro="" textlink="">
      <xdr:nvSpPr>
        <xdr:cNvPr id="759" name="Line 428">
          <a:extLst>
            <a:ext uri="{FF2B5EF4-FFF2-40B4-BE49-F238E27FC236}">
              <a16:creationId xmlns:a16="http://schemas.microsoft.com/office/drawing/2014/main" id="{E4D60BEC-C076-40CD-A78D-C4DF08793C3E}"/>
            </a:ext>
          </a:extLst>
        </xdr:cNvPr>
        <xdr:cNvSpPr>
          <a:spLocks noChangeShapeType="1"/>
        </xdr:cNvSpPr>
      </xdr:nvSpPr>
      <xdr:spPr bwMode="auto">
        <a:xfrm>
          <a:off x="1509067" y="8995887"/>
          <a:ext cx="743821" cy="180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42592</xdr:colOff>
      <xdr:row>53</xdr:row>
      <xdr:rowOff>89055</xdr:rowOff>
    </xdr:from>
    <xdr:to>
      <xdr:col>4</xdr:col>
      <xdr:colOff>40754</xdr:colOff>
      <xdr:row>53</xdr:row>
      <xdr:rowOff>164841</xdr:rowOff>
    </xdr:to>
    <xdr:sp macro="" textlink="">
      <xdr:nvSpPr>
        <xdr:cNvPr id="760" name="Line 428">
          <a:extLst>
            <a:ext uri="{FF2B5EF4-FFF2-40B4-BE49-F238E27FC236}">
              <a16:creationId xmlns:a16="http://schemas.microsoft.com/office/drawing/2014/main" id="{321FB9D4-0AD7-4F30-A6E9-A92BFC82BB9A}"/>
            </a:ext>
          </a:extLst>
        </xdr:cNvPr>
        <xdr:cNvSpPr>
          <a:spLocks noChangeShapeType="1"/>
        </xdr:cNvSpPr>
      </xdr:nvSpPr>
      <xdr:spPr bwMode="auto">
        <a:xfrm>
          <a:off x="1543732" y="8973975"/>
          <a:ext cx="676342" cy="75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593513</xdr:colOff>
      <xdr:row>54</xdr:row>
      <xdr:rowOff>127822</xdr:rowOff>
    </xdr:from>
    <xdr:to>
      <xdr:col>4</xdr:col>
      <xdr:colOff>14846</xdr:colOff>
      <xdr:row>55</xdr:row>
      <xdr:rowOff>32625</xdr:rowOff>
    </xdr:to>
    <xdr:sp macro="" textlink="">
      <xdr:nvSpPr>
        <xdr:cNvPr id="761" name="Freeform 940">
          <a:extLst>
            <a:ext uri="{FF2B5EF4-FFF2-40B4-BE49-F238E27FC236}">
              <a16:creationId xmlns:a16="http://schemas.microsoft.com/office/drawing/2014/main" id="{25F27585-E637-4D0E-8A87-31EDC326C281}"/>
            </a:ext>
          </a:extLst>
        </xdr:cNvPr>
        <xdr:cNvSpPr>
          <a:spLocks/>
        </xdr:cNvSpPr>
      </xdr:nvSpPr>
      <xdr:spPr bwMode="auto">
        <a:xfrm rot="16985283">
          <a:off x="2108188" y="9166847"/>
          <a:ext cx="72443" cy="9951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598272</xdr:colOff>
      <xdr:row>53</xdr:row>
      <xdr:rowOff>57967</xdr:rowOff>
    </xdr:from>
    <xdr:to>
      <xdr:col>4</xdr:col>
      <xdr:colOff>13255</xdr:colOff>
      <xdr:row>53</xdr:row>
      <xdr:rowOff>135485</xdr:rowOff>
    </xdr:to>
    <xdr:sp macro="" textlink="">
      <xdr:nvSpPr>
        <xdr:cNvPr id="762" name="Freeform 940">
          <a:extLst>
            <a:ext uri="{FF2B5EF4-FFF2-40B4-BE49-F238E27FC236}">
              <a16:creationId xmlns:a16="http://schemas.microsoft.com/office/drawing/2014/main" id="{A2EAE901-1EE4-460E-8F6D-1B6B8C56D7CE}"/>
            </a:ext>
          </a:extLst>
        </xdr:cNvPr>
        <xdr:cNvSpPr>
          <a:spLocks/>
        </xdr:cNvSpPr>
      </xdr:nvSpPr>
      <xdr:spPr bwMode="auto">
        <a:xfrm rot="6033000">
          <a:off x="2107235" y="8935064"/>
          <a:ext cx="77518" cy="9316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  <a:gd name="connsiteX0" fmla="*/ 0 w 9042"/>
            <a:gd name="connsiteY0" fmla="*/ 0 h 10818"/>
            <a:gd name="connsiteX1" fmla="*/ 8296 w 9042"/>
            <a:gd name="connsiteY1" fmla="*/ 608 h 10818"/>
            <a:gd name="connsiteX2" fmla="*/ 9042 w 9042"/>
            <a:gd name="connsiteY2" fmla="*/ 9318 h 10818"/>
            <a:gd name="connsiteX3" fmla="*/ 2375 w 9042"/>
            <a:gd name="connsiteY3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2" h="10818">
              <a:moveTo>
                <a:pt x="0" y="0"/>
              </a:moveTo>
              <a:lnTo>
                <a:pt x="8296" y="608"/>
              </a:lnTo>
              <a:cubicBezTo>
                <a:pt x="8545" y="3511"/>
                <a:pt x="8793" y="6415"/>
                <a:pt x="9042" y="9318"/>
              </a:cubicBez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297373</xdr:colOff>
      <xdr:row>54</xdr:row>
      <xdr:rowOff>149394</xdr:rowOff>
    </xdr:from>
    <xdr:ext cx="373912" cy="267892"/>
    <xdr:grpSp>
      <xdr:nvGrpSpPr>
        <xdr:cNvPr id="763" name="Group 6672">
          <a:extLst>
            <a:ext uri="{FF2B5EF4-FFF2-40B4-BE49-F238E27FC236}">
              <a16:creationId xmlns:a16="http://schemas.microsoft.com/office/drawing/2014/main" id="{1DAF59F8-4AD7-482A-8CF5-8378D061AD78}"/>
            </a:ext>
          </a:extLst>
        </xdr:cNvPr>
        <xdr:cNvGrpSpPr>
          <a:grpSpLocks/>
        </xdr:cNvGrpSpPr>
      </xdr:nvGrpSpPr>
      <xdr:grpSpPr bwMode="auto">
        <a:xfrm>
          <a:off x="443615" y="9293394"/>
          <a:ext cx="373912" cy="267892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D572D599-4546-36F7-DA68-5423DFCDB3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42BD86F5-712D-A84E-7641-2FB6DDD84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646583</xdr:colOff>
      <xdr:row>43</xdr:row>
      <xdr:rowOff>90267</xdr:rowOff>
    </xdr:from>
    <xdr:ext cx="253959" cy="190674"/>
    <xdr:grpSp>
      <xdr:nvGrpSpPr>
        <xdr:cNvPr id="766" name="Group 6672">
          <a:extLst>
            <a:ext uri="{FF2B5EF4-FFF2-40B4-BE49-F238E27FC236}">
              <a16:creationId xmlns:a16="http://schemas.microsoft.com/office/drawing/2014/main" id="{21471C9F-660F-468A-888C-F28E1DC2506C}"/>
            </a:ext>
          </a:extLst>
        </xdr:cNvPr>
        <xdr:cNvGrpSpPr>
          <a:grpSpLocks/>
        </xdr:cNvGrpSpPr>
      </xdr:nvGrpSpPr>
      <xdr:grpSpPr bwMode="auto">
        <a:xfrm>
          <a:off x="6211492" y="7371600"/>
          <a:ext cx="253959" cy="190674"/>
          <a:chOff x="536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id="{58539D92-7C1F-DB66-C652-770F7FDCD1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id="{9394F094-48C8-213F-3D28-A7E0FA2C2F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526790</xdr:colOff>
      <xdr:row>41</xdr:row>
      <xdr:rowOff>10072</xdr:rowOff>
    </xdr:from>
    <xdr:ext cx="340702" cy="320767"/>
    <xdr:grpSp>
      <xdr:nvGrpSpPr>
        <xdr:cNvPr id="769" name="Group 6672">
          <a:extLst>
            <a:ext uri="{FF2B5EF4-FFF2-40B4-BE49-F238E27FC236}">
              <a16:creationId xmlns:a16="http://schemas.microsoft.com/office/drawing/2014/main" id="{FBB989CC-0E2C-468D-9B53-F0BB77BD04C8}"/>
            </a:ext>
          </a:extLst>
        </xdr:cNvPr>
        <xdr:cNvGrpSpPr>
          <a:grpSpLocks/>
        </xdr:cNvGrpSpPr>
      </xdr:nvGrpSpPr>
      <xdr:grpSpPr bwMode="auto">
        <a:xfrm>
          <a:off x="11510366" y="6952739"/>
          <a:ext cx="340702" cy="320767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id="{FFE12E84-A0B3-946D-4ED1-003885AE80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6D0CA5DD-CFF1-6A15-D49C-3A80FAB38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89308</xdr:colOff>
      <xdr:row>60</xdr:row>
      <xdr:rowOff>45032</xdr:rowOff>
    </xdr:from>
    <xdr:ext cx="342900" cy="318141"/>
    <xdr:grpSp>
      <xdr:nvGrpSpPr>
        <xdr:cNvPr id="772" name="Group 6672">
          <a:extLst>
            <a:ext uri="{FF2B5EF4-FFF2-40B4-BE49-F238E27FC236}">
              <a16:creationId xmlns:a16="http://schemas.microsoft.com/office/drawing/2014/main" id="{EB846D52-6548-42DE-87E0-524F7D9B8F66}"/>
            </a:ext>
          </a:extLst>
        </xdr:cNvPr>
        <xdr:cNvGrpSpPr>
          <a:grpSpLocks/>
        </xdr:cNvGrpSpPr>
      </xdr:nvGrpSpPr>
      <xdr:grpSpPr bwMode="auto">
        <a:xfrm>
          <a:off x="4976884" y="10205032"/>
          <a:ext cx="342900" cy="318141"/>
          <a:chOff x="536" y="110"/>
          <a:chExt cx="46" cy="44"/>
        </a:xfrm>
      </xdr:grpSpPr>
      <xdr:pic>
        <xdr:nvPicPr>
          <xdr:cNvPr id="773" name="Picture 6673" descr="route2">
            <a:extLst>
              <a:ext uri="{FF2B5EF4-FFF2-40B4-BE49-F238E27FC236}">
                <a16:creationId xmlns:a16="http://schemas.microsoft.com/office/drawing/2014/main" id="{60D67D56-6903-552C-CFE3-42552CDBDF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4" name="Text Box 6674">
            <a:extLst>
              <a:ext uri="{FF2B5EF4-FFF2-40B4-BE49-F238E27FC236}">
                <a16:creationId xmlns:a16="http://schemas.microsoft.com/office/drawing/2014/main" id="{CA4614BC-C950-B78A-FAB7-269DAF8FA7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11</xdr:col>
      <xdr:colOff>434799</xdr:colOff>
      <xdr:row>4</xdr:row>
      <xdr:rowOff>142929</xdr:rowOff>
    </xdr:from>
    <xdr:ext cx="348709" cy="241144"/>
    <xdr:grpSp>
      <xdr:nvGrpSpPr>
        <xdr:cNvPr id="775" name="Group 6672">
          <a:extLst>
            <a:ext uri="{FF2B5EF4-FFF2-40B4-BE49-F238E27FC236}">
              <a16:creationId xmlns:a16="http://schemas.microsoft.com/office/drawing/2014/main" id="{3A1F8C8A-4932-4BD7-BD22-0CC11B5D1999}"/>
            </a:ext>
          </a:extLst>
        </xdr:cNvPr>
        <xdr:cNvGrpSpPr>
          <a:grpSpLocks/>
        </xdr:cNvGrpSpPr>
      </xdr:nvGrpSpPr>
      <xdr:grpSpPr bwMode="auto">
        <a:xfrm>
          <a:off x="7354375" y="820262"/>
          <a:ext cx="348709" cy="241144"/>
          <a:chOff x="536" y="110"/>
          <a:chExt cx="46" cy="44"/>
        </a:xfrm>
      </xdr:grpSpPr>
      <xdr:pic>
        <xdr:nvPicPr>
          <xdr:cNvPr id="776" name="Picture 6673" descr="route2">
            <a:extLst>
              <a:ext uri="{FF2B5EF4-FFF2-40B4-BE49-F238E27FC236}">
                <a16:creationId xmlns:a16="http://schemas.microsoft.com/office/drawing/2014/main" id="{AAF32053-8CD4-A4EE-9C23-28D6A4CB9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7" name="Text Box 6674">
            <a:extLst>
              <a:ext uri="{FF2B5EF4-FFF2-40B4-BE49-F238E27FC236}">
                <a16:creationId xmlns:a16="http://schemas.microsoft.com/office/drawing/2014/main" id="{2A41DFC6-12F8-A5D8-391B-8A095CE633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677357</xdr:colOff>
      <xdr:row>1</xdr:row>
      <xdr:rowOff>7903</xdr:rowOff>
    </xdr:from>
    <xdr:ext cx="283687" cy="242248"/>
    <xdr:grpSp>
      <xdr:nvGrpSpPr>
        <xdr:cNvPr id="778" name="Group 6672">
          <a:extLst>
            <a:ext uri="{FF2B5EF4-FFF2-40B4-BE49-F238E27FC236}">
              <a16:creationId xmlns:a16="http://schemas.microsoft.com/office/drawing/2014/main" id="{EB4AF18D-082D-48D2-8EAB-D3313312BC75}"/>
            </a:ext>
          </a:extLst>
        </xdr:cNvPr>
        <xdr:cNvGrpSpPr>
          <a:grpSpLocks/>
        </xdr:cNvGrpSpPr>
      </xdr:nvGrpSpPr>
      <xdr:grpSpPr bwMode="auto">
        <a:xfrm>
          <a:off x="8951599" y="177236"/>
          <a:ext cx="283687" cy="242248"/>
          <a:chOff x="536" y="110"/>
          <a:chExt cx="46" cy="44"/>
        </a:xfrm>
      </xdr:grpSpPr>
      <xdr:pic>
        <xdr:nvPicPr>
          <xdr:cNvPr id="779" name="Picture 6673" descr="route2">
            <a:extLst>
              <a:ext uri="{FF2B5EF4-FFF2-40B4-BE49-F238E27FC236}">
                <a16:creationId xmlns:a16="http://schemas.microsoft.com/office/drawing/2014/main" id="{2346B00A-4732-724E-5BD9-8695761A0A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0" name="Text Box 6674">
            <a:extLst>
              <a:ext uri="{FF2B5EF4-FFF2-40B4-BE49-F238E27FC236}">
                <a16:creationId xmlns:a16="http://schemas.microsoft.com/office/drawing/2014/main" id="{DAF2C855-391C-659D-D760-6DD4C0D50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16</xdr:col>
      <xdr:colOff>360770</xdr:colOff>
      <xdr:row>6</xdr:row>
      <xdr:rowOff>150419</xdr:rowOff>
    </xdr:from>
    <xdr:ext cx="342900" cy="317989"/>
    <xdr:grpSp>
      <xdr:nvGrpSpPr>
        <xdr:cNvPr id="781" name="Group 6672">
          <a:extLst>
            <a:ext uri="{FF2B5EF4-FFF2-40B4-BE49-F238E27FC236}">
              <a16:creationId xmlns:a16="http://schemas.microsoft.com/office/drawing/2014/main" id="{D4939D8B-FF69-4EED-95BE-E7762E04F508}"/>
            </a:ext>
          </a:extLst>
        </xdr:cNvPr>
        <xdr:cNvGrpSpPr>
          <a:grpSpLocks/>
        </xdr:cNvGrpSpPr>
      </xdr:nvGrpSpPr>
      <xdr:grpSpPr bwMode="auto">
        <a:xfrm>
          <a:off x="10667012" y="1166419"/>
          <a:ext cx="342900" cy="317989"/>
          <a:chOff x="536" y="110"/>
          <a:chExt cx="46" cy="44"/>
        </a:xfrm>
      </xdr:grpSpPr>
      <xdr:pic>
        <xdr:nvPicPr>
          <xdr:cNvPr id="782" name="Picture 6673" descr="route2">
            <a:extLst>
              <a:ext uri="{FF2B5EF4-FFF2-40B4-BE49-F238E27FC236}">
                <a16:creationId xmlns:a16="http://schemas.microsoft.com/office/drawing/2014/main" id="{5365FF3E-DCB1-A84B-DC11-65DB2E010D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3" name="Text Box 6674">
            <a:extLst>
              <a:ext uri="{FF2B5EF4-FFF2-40B4-BE49-F238E27FC236}">
                <a16:creationId xmlns:a16="http://schemas.microsoft.com/office/drawing/2014/main" id="{D56C91A2-5B6B-2955-76A2-C545D83A3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oneCellAnchor>
    <xdr:from>
      <xdr:col>17</xdr:col>
      <xdr:colOff>345123</xdr:colOff>
      <xdr:row>14</xdr:row>
      <xdr:rowOff>127601</xdr:rowOff>
    </xdr:from>
    <xdr:ext cx="342900" cy="317989"/>
    <xdr:grpSp>
      <xdr:nvGrpSpPr>
        <xdr:cNvPr id="784" name="Group 6672">
          <a:extLst>
            <a:ext uri="{FF2B5EF4-FFF2-40B4-BE49-F238E27FC236}">
              <a16:creationId xmlns:a16="http://schemas.microsoft.com/office/drawing/2014/main" id="{0ED4C6A9-5523-43A1-A25E-9B16C88A1777}"/>
            </a:ext>
          </a:extLst>
        </xdr:cNvPr>
        <xdr:cNvGrpSpPr>
          <a:grpSpLocks/>
        </xdr:cNvGrpSpPr>
      </xdr:nvGrpSpPr>
      <xdr:grpSpPr bwMode="auto">
        <a:xfrm>
          <a:off x="11328699" y="2498268"/>
          <a:ext cx="342900" cy="317989"/>
          <a:chOff x="536" y="110"/>
          <a:chExt cx="46" cy="44"/>
        </a:xfrm>
      </xdr:grpSpPr>
      <xdr:pic>
        <xdr:nvPicPr>
          <xdr:cNvPr id="785" name="Picture 6673" descr="route2">
            <a:extLst>
              <a:ext uri="{FF2B5EF4-FFF2-40B4-BE49-F238E27FC236}">
                <a16:creationId xmlns:a16="http://schemas.microsoft.com/office/drawing/2014/main" id="{EA3BA77C-D673-AC15-E0A9-63ADD0FF1C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6" name="Text Box 6674">
            <a:extLst>
              <a:ext uri="{FF2B5EF4-FFF2-40B4-BE49-F238E27FC236}">
                <a16:creationId xmlns:a16="http://schemas.microsoft.com/office/drawing/2014/main" id="{00964FAA-BD76-80CD-104F-2C5C98E0E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19</xdr:col>
      <xdr:colOff>692543</xdr:colOff>
      <xdr:row>10</xdr:row>
      <xdr:rowOff>28653</xdr:rowOff>
    </xdr:from>
    <xdr:to>
      <xdr:col>20</xdr:col>
      <xdr:colOff>111125</xdr:colOff>
      <xdr:row>10</xdr:row>
      <xdr:rowOff>136921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F6B1C8CC-F4DC-4F8B-A220-7BF45F14FA39}"/>
            </a:ext>
          </a:extLst>
        </xdr:cNvPr>
        <xdr:cNvSpPr/>
      </xdr:nvSpPr>
      <xdr:spPr bwMode="auto">
        <a:xfrm>
          <a:off x="7603883" y="3046173"/>
          <a:ext cx="112002" cy="10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646522</xdr:colOff>
      <xdr:row>24</xdr:row>
      <xdr:rowOff>98678</xdr:rowOff>
    </xdr:from>
    <xdr:to>
      <xdr:col>12</xdr:col>
      <xdr:colOff>543400</xdr:colOff>
      <xdr:row>24</xdr:row>
      <xdr:rowOff>110959</xdr:rowOff>
    </xdr:to>
    <xdr:sp macro="" textlink="">
      <xdr:nvSpPr>
        <xdr:cNvPr id="788" name="Line 1302">
          <a:extLst>
            <a:ext uri="{FF2B5EF4-FFF2-40B4-BE49-F238E27FC236}">
              <a16:creationId xmlns:a16="http://schemas.microsoft.com/office/drawing/2014/main" id="{7BA11385-66B0-4208-9BC7-3C07A3C55184}"/>
            </a:ext>
          </a:extLst>
        </xdr:cNvPr>
        <xdr:cNvSpPr>
          <a:spLocks noChangeShapeType="1"/>
        </xdr:cNvSpPr>
      </xdr:nvSpPr>
      <xdr:spPr bwMode="auto">
        <a:xfrm flipV="1">
          <a:off x="8929462" y="4122038"/>
          <a:ext cx="575058" cy="12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27104</xdr:colOff>
      <xdr:row>17</xdr:row>
      <xdr:rowOff>139321</xdr:rowOff>
    </xdr:from>
    <xdr:to>
      <xdr:col>11</xdr:col>
      <xdr:colOff>632201</xdr:colOff>
      <xdr:row>20</xdr:row>
      <xdr:rowOff>120564</xdr:rowOff>
    </xdr:to>
    <xdr:sp macro="" textlink="">
      <xdr:nvSpPr>
        <xdr:cNvPr id="789" name="Line 1302">
          <a:extLst>
            <a:ext uri="{FF2B5EF4-FFF2-40B4-BE49-F238E27FC236}">
              <a16:creationId xmlns:a16="http://schemas.microsoft.com/office/drawing/2014/main" id="{07D73BB9-BFDB-471B-98FF-93B75DBA006F}"/>
            </a:ext>
          </a:extLst>
        </xdr:cNvPr>
        <xdr:cNvSpPr>
          <a:spLocks noChangeShapeType="1"/>
        </xdr:cNvSpPr>
      </xdr:nvSpPr>
      <xdr:spPr bwMode="auto">
        <a:xfrm>
          <a:off x="8310044" y="2989201"/>
          <a:ext cx="605097" cy="484163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571568"/>
            <a:gd name="connsiteY0" fmla="*/ 0 h 261342"/>
            <a:gd name="connsiteX1" fmla="*/ 571568 w 571568"/>
            <a:gd name="connsiteY1" fmla="*/ 261342 h 261342"/>
            <a:gd name="connsiteX0" fmla="*/ 0 w 571568"/>
            <a:gd name="connsiteY0" fmla="*/ 68187 h 329529"/>
            <a:gd name="connsiteX1" fmla="*/ 571568 w 571568"/>
            <a:gd name="connsiteY1" fmla="*/ 329529 h 329529"/>
            <a:gd name="connsiteX0" fmla="*/ 0 w 571568"/>
            <a:gd name="connsiteY0" fmla="*/ 106435 h 367777"/>
            <a:gd name="connsiteX1" fmla="*/ 571568 w 571568"/>
            <a:gd name="connsiteY1" fmla="*/ 367777 h 367777"/>
            <a:gd name="connsiteX0" fmla="*/ 0 w 586782"/>
            <a:gd name="connsiteY0" fmla="*/ 93775 h 442041"/>
            <a:gd name="connsiteX1" fmla="*/ 586782 w 586782"/>
            <a:gd name="connsiteY1" fmla="*/ 442041 h 442041"/>
            <a:gd name="connsiteX0" fmla="*/ 0 w 594389"/>
            <a:gd name="connsiteY0" fmla="*/ 85924 h 500417"/>
            <a:gd name="connsiteX1" fmla="*/ 594389 w 594389"/>
            <a:gd name="connsiteY1" fmla="*/ 500417 h 500417"/>
            <a:gd name="connsiteX0" fmla="*/ 0 w 594389"/>
            <a:gd name="connsiteY0" fmla="*/ 111832 h 526325"/>
            <a:gd name="connsiteX1" fmla="*/ 594389 w 594389"/>
            <a:gd name="connsiteY1" fmla="*/ 526325 h 52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4389" h="526325">
              <a:moveTo>
                <a:pt x="0" y="111832"/>
              </a:moveTo>
              <a:cubicBezTo>
                <a:pt x="215445" y="-184987"/>
                <a:pt x="522404" y="163057"/>
                <a:pt x="594389" y="5263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267821</xdr:colOff>
      <xdr:row>17</xdr:row>
      <xdr:rowOff>22587</xdr:rowOff>
    </xdr:from>
    <xdr:ext cx="281520" cy="281306"/>
    <xdr:grpSp>
      <xdr:nvGrpSpPr>
        <xdr:cNvPr id="790" name="Group 6672">
          <a:extLst>
            <a:ext uri="{FF2B5EF4-FFF2-40B4-BE49-F238E27FC236}">
              <a16:creationId xmlns:a16="http://schemas.microsoft.com/office/drawing/2014/main" id="{A319DADD-5296-4E83-B8EC-EB826E41FF1C}"/>
            </a:ext>
          </a:extLst>
        </xdr:cNvPr>
        <xdr:cNvGrpSpPr>
          <a:grpSpLocks/>
        </xdr:cNvGrpSpPr>
      </xdr:nvGrpSpPr>
      <xdr:grpSpPr bwMode="auto">
        <a:xfrm>
          <a:off x="7187397" y="2901254"/>
          <a:ext cx="281520" cy="281306"/>
          <a:chOff x="536" y="110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AEB3FA5A-9F26-E2D3-3493-98340C65FA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B93A75C3-91EE-B7A2-1BCF-7BB504FFD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13</xdr:col>
      <xdr:colOff>42488</xdr:colOff>
      <xdr:row>20</xdr:row>
      <xdr:rowOff>129673</xdr:rowOff>
    </xdr:from>
    <xdr:ext cx="272491" cy="254349"/>
    <xdr:grpSp>
      <xdr:nvGrpSpPr>
        <xdr:cNvPr id="793" name="Group 6672">
          <a:extLst>
            <a:ext uri="{FF2B5EF4-FFF2-40B4-BE49-F238E27FC236}">
              <a16:creationId xmlns:a16="http://schemas.microsoft.com/office/drawing/2014/main" id="{BA7FC650-E3C0-4F0C-95F1-5CD33164E8AA}"/>
            </a:ext>
          </a:extLst>
        </xdr:cNvPr>
        <xdr:cNvGrpSpPr>
          <a:grpSpLocks/>
        </xdr:cNvGrpSpPr>
      </xdr:nvGrpSpPr>
      <xdr:grpSpPr bwMode="auto">
        <a:xfrm>
          <a:off x="8316730" y="3516340"/>
          <a:ext cx="272491" cy="254349"/>
          <a:chOff x="536" y="110"/>
          <a:chExt cx="46" cy="44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15630FBF-03B8-5A66-AAF3-76480F6BB5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FDEC7B49-3634-F124-0811-8D0465D3F1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249118</xdr:colOff>
      <xdr:row>21</xdr:row>
      <xdr:rowOff>117228</xdr:rowOff>
    </xdr:from>
    <xdr:ext cx="340702" cy="315790"/>
    <xdr:grpSp>
      <xdr:nvGrpSpPr>
        <xdr:cNvPr id="796" name="Group 6672">
          <a:extLst>
            <a:ext uri="{FF2B5EF4-FFF2-40B4-BE49-F238E27FC236}">
              <a16:creationId xmlns:a16="http://schemas.microsoft.com/office/drawing/2014/main" id="{0C93CD86-0D53-403E-9AD6-000B22A19517}"/>
            </a:ext>
          </a:extLst>
        </xdr:cNvPr>
        <xdr:cNvGrpSpPr>
          <a:grpSpLocks/>
        </xdr:cNvGrpSpPr>
      </xdr:nvGrpSpPr>
      <xdr:grpSpPr bwMode="auto">
        <a:xfrm>
          <a:off x="10555360" y="3673228"/>
          <a:ext cx="340702" cy="315790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A142D6A3-D9E0-AC6C-B719-F6D479721F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9CF33091-3BB7-C122-2FA9-4B7DA8669E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334518</xdr:colOff>
      <xdr:row>22</xdr:row>
      <xdr:rowOff>143112</xdr:rowOff>
    </xdr:from>
    <xdr:to>
      <xdr:col>18</xdr:col>
      <xdr:colOff>579967</xdr:colOff>
      <xdr:row>24</xdr:row>
      <xdr:rowOff>16523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A486610B-B38E-457A-A4B9-B5122CF087C1}"/>
            </a:ext>
          </a:extLst>
        </xdr:cNvPr>
        <xdr:cNvSpPr/>
      </xdr:nvSpPr>
      <xdr:spPr bwMode="auto">
        <a:xfrm>
          <a:off x="13364718" y="3831192"/>
          <a:ext cx="245449" cy="2086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oneCellAnchor>
    <xdr:from>
      <xdr:col>17</xdr:col>
      <xdr:colOff>373677</xdr:colOff>
      <xdr:row>23</xdr:row>
      <xdr:rowOff>7640</xdr:rowOff>
    </xdr:from>
    <xdr:ext cx="342900" cy="312860"/>
    <xdr:grpSp>
      <xdr:nvGrpSpPr>
        <xdr:cNvPr id="800" name="Group 6672">
          <a:extLst>
            <a:ext uri="{FF2B5EF4-FFF2-40B4-BE49-F238E27FC236}">
              <a16:creationId xmlns:a16="http://schemas.microsoft.com/office/drawing/2014/main" id="{FF016B13-12AE-47EB-93D8-ABBF91E005F0}"/>
            </a:ext>
          </a:extLst>
        </xdr:cNvPr>
        <xdr:cNvGrpSpPr>
          <a:grpSpLocks/>
        </xdr:cNvGrpSpPr>
      </xdr:nvGrpSpPr>
      <xdr:grpSpPr bwMode="auto">
        <a:xfrm>
          <a:off x="11357253" y="3902307"/>
          <a:ext cx="342900" cy="312860"/>
          <a:chOff x="536" y="110"/>
          <a:chExt cx="46" cy="44"/>
        </a:xfrm>
      </xdr:grpSpPr>
      <xdr:pic>
        <xdr:nvPicPr>
          <xdr:cNvPr id="801" name="Picture 6673" descr="route2">
            <a:extLst>
              <a:ext uri="{FF2B5EF4-FFF2-40B4-BE49-F238E27FC236}">
                <a16:creationId xmlns:a16="http://schemas.microsoft.com/office/drawing/2014/main" id="{A2CEACFC-F35D-5145-A7C9-0CD0DE6537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>
            <a:extLst>
              <a:ext uri="{FF2B5EF4-FFF2-40B4-BE49-F238E27FC236}">
                <a16:creationId xmlns:a16="http://schemas.microsoft.com/office/drawing/2014/main" id="{64B49C91-AD84-8DB5-2301-13461D0DF5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15</xdr:col>
      <xdr:colOff>475128</xdr:colOff>
      <xdr:row>20</xdr:row>
      <xdr:rowOff>3251</xdr:rowOff>
    </xdr:from>
    <xdr:ext cx="342900" cy="308198"/>
    <xdr:grpSp>
      <xdr:nvGrpSpPr>
        <xdr:cNvPr id="803" name="Group 6672">
          <a:extLst>
            <a:ext uri="{FF2B5EF4-FFF2-40B4-BE49-F238E27FC236}">
              <a16:creationId xmlns:a16="http://schemas.microsoft.com/office/drawing/2014/main" id="{89A7EA1C-CF14-4F4E-A08B-E7167EC7C32C}"/>
            </a:ext>
          </a:extLst>
        </xdr:cNvPr>
        <xdr:cNvGrpSpPr>
          <a:grpSpLocks/>
        </xdr:cNvGrpSpPr>
      </xdr:nvGrpSpPr>
      <xdr:grpSpPr bwMode="auto">
        <a:xfrm>
          <a:off x="10104037" y="3389918"/>
          <a:ext cx="342900" cy="308198"/>
          <a:chOff x="536" y="110"/>
          <a:chExt cx="46" cy="44"/>
        </a:xfrm>
      </xdr:grpSpPr>
      <xdr:pic>
        <xdr:nvPicPr>
          <xdr:cNvPr id="804" name="Picture 6673" descr="route2">
            <a:extLst>
              <a:ext uri="{FF2B5EF4-FFF2-40B4-BE49-F238E27FC236}">
                <a16:creationId xmlns:a16="http://schemas.microsoft.com/office/drawing/2014/main" id="{E8170814-761E-237C-A21C-FC5C6A27BB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5" name="Text Box 6674">
            <a:extLst>
              <a:ext uri="{FF2B5EF4-FFF2-40B4-BE49-F238E27FC236}">
                <a16:creationId xmlns:a16="http://schemas.microsoft.com/office/drawing/2014/main" id="{5D8E722C-4FC8-E8DE-11D2-A47668E03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oneCellAnchor>
    <xdr:from>
      <xdr:col>11</xdr:col>
      <xdr:colOff>674076</xdr:colOff>
      <xdr:row>30</xdr:row>
      <xdr:rowOff>95249</xdr:rowOff>
    </xdr:from>
    <xdr:ext cx="342900" cy="317989"/>
    <xdr:grpSp>
      <xdr:nvGrpSpPr>
        <xdr:cNvPr id="806" name="Group 6672">
          <a:extLst>
            <a:ext uri="{FF2B5EF4-FFF2-40B4-BE49-F238E27FC236}">
              <a16:creationId xmlns:a16="http://schemas.microsoft.com/office/drawing/2014/main" id="{E00D22B9-8EA3-4D74-8881-539D11FAE994}"/>
            </a:ext>
          </a:extLst>
        </xdr:cNvPr>
        <xdr:cNvGrpSpPr>
          <a:grpSpLocks/>
        </xdr:cNvGrpSpPr>
      </xdr:nvGrpSpPr>
      <xdr:grpSpPr bwMode="auto">
        <a:xfrm>
          <a:off x="7593652" y="5175249"/>
          <a:ext cx="342900" cy="317989"/>
          <a:chOff x="536" y="110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10A07B81-4570-9CA1-73A2-21688635EF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2F3CD3BC-F902-DE33-00BB-9167834AF8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163511</xdr:colOff>
      <xdr:row>28</xdr:row>
      <xdr:rowOff>52050</xdr:rowOff>
    </xdr:from>
    <xdr:ext cx="342900" cy="317990"/>
    <xdr:grpSp>
      <xdr:nvGrpSpPr>
        <xdr:cNvPr id="809" name="Group 6672">
          <a:extLst>
            <a:ext uri="{FF2B5EF4-FFF2-40B4-BE49-F238E27FC236}">
              <a16:creationId xmlns:a16="http://schemas.microsoft.com/office/drawing/2014/main" id="{7D941815-714A-4F31-B728-210CB9CAA5AF}"/>
            </a:ext>
          </a:extLst>
        </xdr:cNvPr>
        <xdr:cNvGrpSpPr>
          <a:grpSpLocks/>
        </xdr:cNvGrpSpPr>
      </xdr:nvGrpSpPr>
      <xdr:grpSpPr bwMode="auto">
        <a:xfrm>
          <a:off x="7083087" y="4793383"/>
          <a:ext cx="342900" cy="317990"/>
          <a:chOff x="536" y="110"/>
          <a:chExt cx="46" cy="44"/>
        </a:xfrm>
      </xdr:grpSpPr>
      <xdr:pic>
        <xdr:nvPicPr>
          <xdr:cNvPr id="810" name="Picture 6673" descr="route2">
            <a:extLst>
              <a:ext uri="{FF2B5EF4-FFF2-40B4-BE49-F238E27FC236}">
                <a16:creationId xmlns:a16="http://schemas.microsoft.com/office/drawing/2014/main" id="{1D070043-9722-F5E3-C316-0C82CE2FF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1" name="Text Box 6674">
            <a:extLst>
              <a:ext uri="{FF2B5EF4-FFF2-40B4-BE49-F238E27FC236}">
                <a16:creationId xmlns:a16="http://schemas.microsoft.com/office/drawing/2014/main" id="{BAECFDEC-A9E7-7449-BA64-B4BF4E0875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19</xdr:col>
      <xdr:colOff>47441</xdr:colOff>
      <xdr:row>19</xdr:row>
      <xdr:rowOff>125022</xdr:rowOff>
    </xdr:from>
    <xdr:ext cx="342900" cy="317990"/>
    <xdr:grpSp>
      <xdr:nvGrpSpPr>
        <xdr:cNvPr id="812" name="Group 6672">
          <a:extLst>
            <a:ext uri="{FF2B5EF4-FFF2-40B4-BE49-F238E27FC236}">
              <a16:creationId xmlns:a16="http://schemas.microsoft.com/office/drawing/2014/main" id="{E18314BE-3ECB-4BD8-82CD-CF93A6A0108D}"/>
            </a:ext>
          </a:extLst>
        </xdr:cNvPr>
        <xdr:cNvGrpSpPr>
          <a:grpSpLocks/>
        </xdr:cNvGrpSpPr>
      </xdr:nvGrpSpPr>
      <xdr:grpSpPr bwMode="auto">
        <a:xfrm>
          <a:off x="12385683" y="3342355"/>
          <a:ext cx="342900" cy="317990"/>
          <a:chOff x="536" y="110"/>
          <a:chExt cx="46" cy="44"/>
        </a:xfrm>
      </xdr:grpSpPr>
      <xdr:pic>
        <xdr:nvPicPr>
          <xdr:cNvPr id="813" name="Picture 6673" descr="route2">
            <a:extLst>
              <a:ext uri="{FF2B5EF4-FFF2-40B4-BE49-F238E27FC236}">
                <a16:creationId xmlns:a16="http://schemas.microsoft.com/office/drawing/2014/main" id="{561072F3-D86E-E5E1-80C8-43F6295B48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>
            <a:extLst>
              <a:ext uri="{FF2B5EF4-FFF2-40B4-BE49-F238E27FC236}">
                <a16:creationId xmlns:a16="http://schemas.microsoft.com/office/drawing/2014/main" id="{1A74BEB9-6166-C556-F6FB-C807DCC73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13</xdr:col>
      <xdr:colOff>676714</xdr:colOff>
      <xdr:row>30</xdr:row>
      <xdr:rowOff>80793</xdr:rowOff>
    </xdr:from>
    <xdr:ext cx="342900" cy="317989"/>
    <xdr:grpSp>
      <xdr:nvGrpSpPr>
        <xdr:cNvPr id="815" name="Group 6672">
          <a:extLst>
            <a:ext uri="{FF2B5EF4-FFF2-40B4-BE49-F238E27FC236}">
              <a16:creationId xmlns:a16="http://schemas.microsoft.com/office/drawing/2014/main" id="{A31DEE8C-C6A4-49AA-ABBF-0D1817748893}"/>
            </a:ext>
          </a:extLst>
        </xdr:cNvPr>
        <xdr:cNvGrpSpPr>
          <a:grpSpLocks/>
        </xdr:cNvGrpSpPr>
      </xdr:nvGrpSpPr>
      <xdr:grpSpPr bwMode="auto">
        <a:xfrm>
          <a:off x="8950956" y="5160793"/>
          <a:ext cx="342900" cy="317989"/>
          <a:chOff x="536" y="110"/>
          <a:chExt cx="46" cy="44"/>
        </a:xfrm>
      </xdr:grpSpPr>
      <xdr:pic>
        <xdr:nvPicPr>
          <xdr:cNvPr id="816" name="Picture 6673" descr="route2">
            <a:extLst>
              <a:ext uri="{FF2B5EF4-FFF2-40B4-BE49-F238E27FC236}">
                <a16:creationId xmlns:a16="http://schemas.microsoft.com/office/drawing/2014/main" id="{2D835AC1-A0E4-8B7D-C252-717AB87C16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>
            <a:extLst>
              <a:ext uri="{FF2B5EF4-FFF2-40B4-BE49-F238E27FC236}">
                <a16:creationId xmlns:a16="http://schemas.microsoft.com/office/drawing/2014/main" id="{06C5A93D-B825-043E-2082-F304D37DC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11</xdr:col>
      <xdr:colOff>331397</xdr:colOff>
      <xdr:row>36</xdr:row>
      <xdr:rowOff>98724</xdr:rowOff>
    </xdr:from>
    <xdr:ext cx="357480" cy="274576"/>
    <xdr:grpSp>
      <xdr:nvGrpSpPr>
        <xdr:cNvPr id="818" name="Group 6672">
          <a:extLst>
            <a:ext uri="{FF2B5EF4-FFF2-40B4-BE49-F238E27FC236}">
              <a16:creationId xmlns:a16="http://schemas.microsoft.com/office/drawing/2014/main" id="{0C307FD4-1F5E-43F7-8B19-6FC839AC4B60}"/>
            </a:ext>
          </a:extLst>
        </xdr:cNvPr>
        <xdr:cNvGrpSpPr>
          <a:grpSpLocks/>
        </xdr:cNvGrpSpPr>
      </xdr:nvGrpSpPr>
      <xdr:grpSpPr bwMode="auto">
        <a:xfrm>
          <a:off x="7250973" y="6194724"/>
          <a:ext cx="357480" cy="274576"/>
          <a:chOff x="536" y="110"/>
          <a:chExt cx="46" cy="44"/>
        </a:xfrm>
      </xdr:grpSpPr>
      <xdr:pic>
        <xdr:nvPicPr>
          <xdr:cNvPr id="819" name="Picture 6673" descr="route2">
            <a:extLst>
              <a:ext uri="{FF2B5EF4-FFF2-40B4-BE49-F238E27FC236}">
                <a16:creationId xmlns:a16="http://schemas.microsoft.com/office/drawing/2014/main" id="{1038D5D8-450F-FC67-362B-1365CC8F22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0" name="Text Box 6674">
            <a:extLst>
              <a:ext uri="{FF2B5EF4-FFF2-40B4-BE49-F238E27FC236}">
                <a16:creationId xmlns:a16="http://schemas.microsoft.com/office/drawing/2014/main" id="{292CC460-CC31-0443-3BAA-90BCAB64DA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738936</xdr:colOff>
      <xdr:row>62</xdr:row>
      <xdr:rowOff>16510</xdr:rowOff>
    </xdr:from>
    <xdr:to>
      <xdr:col>11</xdr:col>
      <xdr:colOff>763223</xdr:colOff>
      <xdr:row>64</xdr:row>
      <xdr:rowOff>5505</xdr:rowOff>
    </xdr:to>
    <xdr:sp macro="" textlink="">
      <xdr:nvSpPr>
        <xdr:cNvPr id="821" name="Text Box 1110">
          <a:extLst>
            <a:ext uri="{FF2B5EF4-FFF2-40B4-BE49-F238E27FC236}">
              <a16:creationId xmlns:a16="http://schemas.microsoft.com/office/drawing/2014/main" id="{9A501BE2-00FA-42FB-947F-8FDA1E79F6F9}"/>
            </a:ext>
          </a:extLst>
        </xdr:cNvPr>
        <xdr:cNvSpPr txBox="1">
          <a:spLocks noChangeArrowheads="1"/>
        </xdr:cNvSpPr>
      </xdr:nvSpPr>
      <xdr:spPr bwMode="auto">
        <a:xfrm>
          <a:off x="8960916" y="10410190"/>
          <a:ext cx="1427" cy="3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822" name="Text Box 849">
          <a:extLst>
            <a:ext uri="{FF2B5EF4-FFF2-40B4-BE49-F238E27FC236}">
              <a16:creationId xmlns:a16="http://schemas.microsoft.com/office/drawing/2014/main" id="{26D23543-C0C7-46B3-9AA9-54FA5E4BC7DD}"/>
            </a:ext>
          </a:extLst>
        </xdr:cNvPr>
        <xdr:cNvSpPr txBox="1">
          <a:spLocks noChangeArrowheads="1"/>
        </xdr:cNvSpPr>
      </xdr:nvSpPr>
      <xdr:spPr bwMode="auto">
        <a:xfrm>
          <a:off x="2176663" y="1027334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823" name="Oval 862">
          <a:extLst>
            <a:ext uri="{FF2B5EF4-FFF2-40B4-BE49-F238E27FC236}">
              <a16:creationId xmlns:a16="http://schemas.microsoft.com/office/drawing/2014/main" id="{24859E14-0179-43C7-9C0C-F318327AFD69}"/>
            </a:ext>
          </a:extLst>
        </xdr:cNvPr>
        <xdr:cNvSpPr>
          <a:spLocks noChangeArrowheads="1"/>
        </xdr:cNvSpPr>
      </xdr:nvSpPr>
      <xdr:spPr bwMode="auto">
        <a:xfrm>
          <a:off x="2082360" y="1072515"/>
          <a:ext cx="99916" cy="1310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619884</xdr:colOff>
      <xdr:row>7</xdr:row>
      <xdr:rowOff>14134</xdr:rowOff>
    </xdr:from>
    <xdr:to>
      <xdr:col>6</xdr:col>
      <xdr:colOff>80819</xdr:colOff>
      <xdr:row>7</xdr:row>
      <xdr:rowOff>146244</xdr:rowOff>
    </xdr:to>
    <xdr:sp macro="" textlink="">
      <xdr:nvSpPr>
        <xdr:cNvPr id="824" name="Oval 383">
          <a:extLst>
            <a:ext uri="{FF2B5EF4-FFF2-40B4-BE49-F238E27FC236}">
              <a16:creationId xmlns:a16="http://schemas.microsoft.com/office/drawing/2014/main" id="{60C4BF5C-AEB3-464C-B1CA-2374E7B13908}"/>
            </a:ext>
          </a:extLst>
        </xdr:cNvPr>
        <xdr:cNvSpPr>
          <a:spLocks noChangeArrowheads="1"/>
        </xdr:cNvSpPr>
      </xdr:nvSpPr>
      <xdr:spPr bwMode="auto">
        <a:xfrm>
          <a:off x="3475460" y="1199467"/>
          <a:ext cx="138268" cy="132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389471</xdr:colOff>
      <xdr:row>58</xdr:row>
      <xdr:rowOff>169339</xdr:rowOff>
    </xdr:from>
    <xdr:ext cx="224366" cy="150041"/>
    <xdr:sp macro="" textlink="">
      <xdr:nvSpPr>
        <xdr:cNvPr id="825" name="Text Box 863">
          <a:extLst>
            <a:ext uri="{FF2B5EF4-FFF2-40B4-BE49-F238E27FC236}">
              <a16:creationId xmlns:a16="http://schemas.microsoft.com/office/drawing/2014/main" id="{D57C174C-0A53-4FDD-98EC-79CA48CF7A6F}"/>
            </a:ext>
          </a:extLst>
        </xdr:cNvPr>
        <xdr:cNvSpPr txBox="1">
          <a:spLocks noChangeArrowheads="1"/>
        </xdr:cNvSpPr>
      </xdr:nvSpPr>
      <xdr:spPr bwMode="auto">
        <a:xfrm>
          <a:off x="3246971" y="9892459"/>
          <a:ext cx="224366" cy="15004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20</xdr:col>
      <xdr:colOff>407717</xdr:colOff>
      <xdr:row>4</xdr:row>
      <xdr:rowOff>110835</xdr:rowOff>
    </xdr:from>
    <xdr:ext cx="183618" cy="132626"/>
    <xdr:sp macro="" textlink="">
      <xdr:nvSpPr>
        <xdr:cNvPr id="826" name="Text Box 863">
          <a:extLst>
            <a:ext uri="{FF2B5EF4-FFF2-40B4-BE49-F238E27FC236}">
              <a16:creationId xmlns:a16="http://schemas.microsoft.com/office/drawing/2014/main" id="{8FBE9F31-6E53-4076-9786-E95B1F79BBDA}"/>
            </a:ext>
          </a:extLst>
        </xdr:cNvPr>
        <xdr:cNvSpPr txBox="1">
          <a:spLocks noChangeArrowheads="1"/>
        </xdr:cNvSpPr>
      </xdr:nvSpPr>
      <xdr:spPr bwMode="auto">
        <a:xfrm>
          <a:off x="8012477" y="2122515"/>
          <a:ext cx="183618" cy="1326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15</xdr:col>
      <xdr:colOff>251203</xdr:colOff>
      <xdr:row>6</xdr:row>
      <xdr:rowOff>76200</xdr:rowOff>
    </xdr:from>
    <xdr:ext cx="733424" cy="159531"/>
    <xdr:sp macro="" textlink="">
      <xdr:nvSpPr>
        <xdr:cNvPr id="827" name="Text Box 1589">
          <a:extLst>
            <a:ext uri="{FF2B5EF4-FFF2-40B4-BE49-F238E27FC236}">
              <a16:creationId xmlns:a16="http://schemas.microsoft.com/office/drawing/2014/main" id="{B608AAE4-3147-403B-B9FF-450CE45C74E5}"/>
            </a:ext>
          </a:extLst>
        </xdr:cNvPr>
        <xdr:cNvSpPr txBox="1">
          <a:spLocks noChangeArrowheads="1"/>
        </xdr:cNvSpPr>
      </xdr:nvSpPr>
      <xdr:spPr bwMode="auto">
        <a:xfrm>
          <a:off x="9890503" y="1082040"/>
          <a:ext cx="73342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</xdr:txBody>
    </xdr:sp>
    <xdr:clientData/>
  </xdr:oneCellAnchor>
  <xdr:twoCellAnchor>
    <xdr:from>
      <xdr:col>19</xdr:col>
      <xdr:colOff>611054</xdr:colOff>
      <xdr:row>26</xdr:row>
      <xdr:rowOff>62277</xdr:rowOff>
    </xdr:from>
    <xdr:to>
      <xdr:col>19</xdr:col>
      <xdr:colOff>651923</xdr:colOff>
      <xdr:row>31</xdr:row>
      <xdr:rowOff>118696</xdr:rowOff>
    </xdr:to>
    <xdr:sp macro="" textlink="">
      <xdr:nvSpPr>
        <xdr:cNvPr id="828" name="Freeform 885">
          <a:extLst>
            <a:ext uri="{FF2B5EF4-FFF2-40B4-BE49-F238E27FC236}">
              <a16:creationId xmlns:a16="http://schemas.microsoft.com/office/drawing/2014/main" id="{44CD989A-AE7D-4326-ADD6-07A72E4BE8CD}"/>
            </a:ext>
          </a:extLst>
        </xdr:cNvPr>
        <xdr:cNvSpPr>
          <a:spLocks/>
        </xdr:cNvSpPr>
      </xdr:nvSpPr>
      <xdr:spPr bwMode="auto">
        <a:xfrm>
          <a:off x="12946987" y="4391566"/>
          <a:ext cx="40869" cy="888974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142068</xdr:colOff>
      <xdr:row>29</xdr:row>
      <xdr:rowOff>37669</xdr:rowOff>
    </xdr:from>
    <xdr:to>
      <xdr:col>19</xdr:col>
      <xdr:colOff>624271</xdr:colOff>
      <xdr:row>32</xdr:row>
      <xdr:rowOff>31715</xdr:rowOff>
    </xdr:to>
    <xdr:sp macro="" textlink="">
      <xdr:nvSpPr>
        <xdr:cNvPr id="829" name="Line 886">
          <a:extLst>
            <a:ext uri="{FF2B5EF4-FFF2-40B4-BE49-F238E27FC236}">
              <a16:creationId xmlns:a16="http://schemas.microsoft.com/office/drawing/2014/main" id="{9D14487E-3347-4FD0-88F6-581F6EF99BFF}"/>
            </a:ext>
          </a:extLst>
        </xdr:cNvPr>
        <xdr:cNvSpPr>
          <a:spLocks noChangeShapeType="1"/>
        </xdr:cNvSpPr>
      </xdr:nvSpPr>
      <xdr:spPr bwMode="auto">
        <a:xfrm flipV="1">
          <a:off x="12478001" y="4866491"/>
          <a:ext cx="482203" cy="493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564132</xdr:colOff>
      <xdr:row>29</xdr:row>
      <xdr:rowOff>131646</xdr:rowOff>
    </xdr:from>
    <xdr:to>
      <xdr:col>19</xdr:col>
      <xdr:colOff>666045</xdr:colOff>
      <xdr:row>30</xdr:row>
      <xdr:rowOff>53621</xdr:rowOff>
    </xdr:to>
    <xdr:sp macro="" textlink="">
      <xdr:nvSpPr>
        <xdr:cNvPr id="830" name="AutoShape 881">
          <a:extLst>
            <a:ext uri="{FF2B5EF4-FFF2-40B4-BE49-F238E27FC236}">
              <a16:creationId xmlns:a16="http://schemas.microsoft.com/office/drawing/2014/main" id="{49DA0399-3474-4C89-90D0-EEB0E48782D3}"/>
            </a:ext>
          </a:extLst>
        </xdr:cNvPr>
        <xdr:cNvSpPr>
          <a:spLocks noChangeArrowheads="1"/>
        </xdr:cNvSpPr>
      </xdr:nvSpPr>
      <xdr:spPr bwMode="auto">
        <a:xfrm>
          <a:off x="12900065" y="4960468"/>
          <a:ext cx="101913" cy="884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6976</xdr:colOff>
      <xdr:row>25</xdr:row>
      <xdr:rowOff>8434</xdr:rowOff>
    </xdr:from>
    <xdr:to>
      <xdr:col>19</xdr:col>
      <xdr:colOff>177800</xdr:colOff>
      <xdr:row>25</xdr:row>
      <xdr:rowOff>143933</xdr:rowOff>
    </xdr:to>
    <xdr:sp macro="" textlink="">
      <xdr:nvSpPr>
        <xdr:cNvPr id="831" name="六角形 830">
          <a:extLst>
            <a:ext uri="{FF2B5EF4-FFF2-40B4-BE49-F238E27FC236}">
              <a16:creationId xmlns:a16="http://schemas.microsoft.com/office/drawing/2014/main" id="{B7327FBC-C1D5-4DE0-85DA-FDB2E33B06A1}"/>
            </a:ext>
          </a:extLst>
        </xdr:cNvPr>
        <xdr:cNvSpPr/>
      </xdr:nvSpPr>
      <xdr:spPr bwMode="auto">
        <a:xfrm>
          <a:off x="12342909" y="4171212"/>
          <a:ext cx="170824" cy="135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oneCellAnchor>
    <xdr:from>
      <xdr:col>19</xdr:col>
      <xdr:colOff>46029</xdr:colOff>
      <xdr:row>29</xdr:row>
      <xdr:rowOff>48845</xdr:rowOff>
    </xdr:from>
    <xdr:ext cx="406006" cy="165173"/>
    <xdr:sp macro="" textlink="">
      <xdr:nvSpPr>
        <xdr:cNvPr id="832" name="Text Box 1215">
          <a:extLst>
            <a:ext uri="{FF2B5EF4-FFF2-40B4-BE49-F238E27FC236}">
              <a16:creationId xmlns:a16="http://schemas.microsoft.com/office/drawing/2014/main" id="{10194934-505D-48A2-AF1B-E491D697B18E}"/>
            </a:ext>
          </a:extLst>
        </xdr:cNvPr>
        <xdr:cNvSpPr txBox="1">
          <a:spLocks noChangeArrowheads="1"/>
        </xdr:cNvSpPr>
      </xdr:nvSpPr>
      <xdr:spPr bwMode="auto">
        <a:xfrm>
          <a:off x="6972609" y="6251525"/>
          <a:ext cx="4060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4</xdr:col>
      <xdr:colOff>7969</xdr:colOff>
      <xdr:row>9</xdr:row>
      <xdr:rowOff>27066</xdr:rowOff>
    </xdr:from>
    <xdr:to>
      <xdr:col>4</xdr:col>
      <xdr:colOff>349491</xdr:colOff>
      <xdr:row>12</xdr:row>
      <xdr:rowOff>142120</xdr:rowOff>
    </xdr:to>
    <xdr:sp macro="" textlink="">
      <xdr:nvSpPr>
        <xdr:cNvPr id="833" name="Line 1453">
          <a:extLst>
            <a:ext uri="{FF2B5EF4-FFF2-40B4-BE49-F238E27FC236}">
              <a16:creationId xmlns:a16="http://schemas.microsoft.com/office/drawing/2014/main" id="{773528DB-C098-41C2-8578-5958DD270033}"/>
            </a:ext>
          </a:extLst>
        </xdr:cNvPr>
        <xdr:cNvSpPr>
          <a:spLocks noChangeShapeType="1"/>
        </xdr:cNvSpPr>
      </xdr:nvSpPr>
      <xdr:spPr bwMode="auto">
        <a:xfrm flipV="1">
          <a:off x="2187289" y="1535826"/>
          <a:ext cx="341522" cy="617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99215</xdr:colOff>
      <xdr:row>38</xdr:row>
      <xdr:rowOff>25263</xdr:rowOff>
    </xdr:from>
    <xdr:ext cx="428625" cy="168508"/>
    <xdr:sp macro="" textlink="">
      <xdr:nvSpPr>
        <xdr:cNvPr id="834" name="Text Box 1480">
          <a:extLst>
            <a:ext uri="{FF2B5EF4-FFF2-40B4-BE49-F238E27FC236}">
              <a16:creationId xmlns:a16="http://schemas.microsoft.com/office/drawing/2014/main" id="{25DEAECD-3DC1-405C-BA8F-5A3E20EDB470}"/>
            </a:ext>
          </a:extLst>
        </xdr:cNvPr>
        <xdr:cNvSpPr txBox="1">
          <a:spLocks noChangeArrowheads="1"/>
        </xdr:cNvSpPr>
      </xdr:nvSpPr>
      <xdr:spPr bwMode="auto">
        <a:xfrm>
          <a:off x="11773055" y="639558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15</xdr:col>
      <xdr:colOff>618540</xdr:colOff>
      <xdr:row>37</xdr:row>
      <xdr:rowOff>104991</xdr:rowOff>
    </xdr:from>
    <xdr:to>
      <xdr:col>16</xdr:col>
      <xdr:colOff>266568</xdr:colOff>
      <xdr:row>38</xdr:row>
      <xdr:rowOff>104563</xdr:rowOff>
    </xdr:to>
    <xdr:sp macro="" textlink="">
      <xdr:nvSpPr>
        <xdr:cNvPr id="835" name="AutoShape 1653">
          <a:extLst>
            <a:ext uri="{FF2B5EF4-FFF2-40B4-BE49-F238E27FC236}">
              <a16:creationId xmlns:a16="http://schemas.microsoft.com/office/drawing/2014/main" id="{1E225C2B-F1D6-43E8-A3F8-4325240689F5}"/>
            </a:ext>
          </a:extLst>
        </xdr:cNvPr>
        <xdr:cNvSpPr>
          <a:spLocks/>
        </xdr:cNvSpPr>
      </xdr:nvSpPr>
      <xdr:spPr bwMode="auto">
        <a:xfrm rot="13612575" flipH="1">
          <a:off x="11693698" y="6228173"/>
          <a:ext cx="167212" cy="3262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619134</xdr:colOff>
      <xdr:row>30</xdr:row>
      <xdr:rowOff>65793</xdr:rowOff>
    </xdr:from>
    <xdr:to>
      <xdr:col>2</xdr:col>
      <xdr:colOff>187369</xdr:colOff>
      <xdr:row>30</xdr:row>
      <xdr:rowOff>75318</xdr:rowOff>
    </xdr:to>
    <xdr:sp macro="" textlink="">
      <xdr:nvSpPr>
        <xdr:cNvPr id="839" name="Line 1440">
          <a:extLst>
            <a:ext uri="{FF2B5EF4-FFF2-40B4-BE49-F238E27FC236}">
              <a16:creationId xmlns:a16="http://schemas.microsoft.com/office/drawing/2014/main" id="{E059F152-323B-4A4B-B4CD-6DC0DB19D460}"/>
            </a:ext>
          </a:extLst>
        </xdr:cNvPr>
        <xdr:cNvSpPr>
          <a:spLocks noChangeShapeType="1"/>
        </xdr:cNvSpPr>
      </xdr:nvSpPr>
      <xdr:spPr bwMode="auto">
        <a:xfrm>
          <a:off x="763914" y="5094993"/>
          <a:ext cx="24641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4327</xdr:colOff>
      <xdr:row>43</xdr:row>
      <xdr:rowOff>103906</xdr:rowOff>
    </xdr:from>
    <xdr:ext cx="353560" cy="284786"/>
    <xdr:grpSp>
      <xdr:nvGrpSpPr>
        <xdr:cNvPr id="840" name="Group 6672">
          <a:extLst>
            <a:ext uri="{FF2B5EF4-FFF2-40B4-BE49-F238E27FC236}">
              <a16:creationId xmlns:a16="http://schemas.microsoft.com/office/drawing/2014/main" id="{6D7AED53-CB11-46BE-BD94-D39B2C041A42}"/>
            </a:ext>
          </a:extLst>
        </xdr:cNvPr>
        <xdr:cNvGrpSpPr>
          <a:grpSpLocks/>
        </xdr:cNvGrpSpPr>
      </xdr:nvGrpSpPr>
      <xdr:grpSpPr bwMode="auto">
        <a:xfrm>
          <a:off x="3537236" y="7385239"/>
          <a:ext cx="353560" cy="284786"/>
          <a:chOff x="538" y="110"/>
          <a:chExt cx="46" cy="44"/>
        </a:xfrm>
      </xdr:grpSpPr>
      <xdr:pic>
        <xdr:nvPicPr>
          <xdr:cNvPr id="841" name="Picture 6673" descr="route2">
            <a:extLst>
              <a:ext uri="{FF2B5EF4-FFF2-40B4-BE49-F238E27FC236}">
                <a16:creationId xmlns:a16="http://schemas.microsoft.com/office/drawing/2014/main" id="{079E3128-3117-3077-0BA3-ADA348E47A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2" name="Text Box 6674">
            <a:extLst>
              <a:ext uri="{FF2B5EF4-FFF2-40B4-BE49-F238E27FC236}">
                <a16:creationId xmlns:a16="http://schemas.microsoft.com/office/drawing/2014/main" id="{63CC09DA-5ECA-5861-E042-CAFAB7373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268893</xdr:colOff>
      <xdr:row>48</xdr:row>
      <xdr:rowOff>120322</xdr:rowOff>
    </xdr:from>
    <xdr:ext cx="268247" cy="500228"/>
    <xdr:pic>
      <xdr:nvPicPr>
        <xdr:cNvPr id="843" name="図 842">
          <a:extLst>
            <a:ext uri="{FF2B5EF4-FFF2-40B4-BE49-F238E27FC236}">
              <a16:creationId xmlns:a16="http://schemas.microsoft.com/office/drawing/2014/main" id="{6EBEE494-9390-4604-B403-3E3575D57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20674451">
          <a:off x="3126393" y="8167042"/>
          <a:ext cx="268247" cy="500228"/>
        </a:xfrm>
        <a:prstGeom prst="rect">
          <a:avLst/>
        </a:prstGeom>
      </xdr:spPr>
    </xdr:pic>
    <xdr:clientData/>
  </xdr:oneCellAnchor>
  <xdr:oneCellAnchor>
    <xdr:from>
      <xdr:col>14</xdr:col>
      <xdr:colOff>645739</xdr:colOff>
      <xdr:row>12</xdr:row>
      <xdr:rowOff>122263</xdr:rowOff>
    </xdr:from>
    <xdr:ext cx="375296" cy="168508"/>
    <xdr:sp macro="" textlink="">
      <xdr:nvSpPr>
        <xdr:cNvPr id="844" name="Text Box 556">
          <a:extLst>
            <a:ext uri="{FF2B5EF4-FFF2-40B4-BE49-F238E27FC236}">
              <a16:creationId xmlns:a16="http://schemas.microsoft.com/office/drawing/2014/main" id="{A47E4884-18DF-467B-A967-CD0AA1534650}"/>
            </a:ext>
          </a:extLst>
        </xdr:cNvPr>
        <xdr:cNvSpPr txBox="1">
          <a:spLocks noChangeArrowheads="1"/>
        </xdr:cNvSpPr>
      </xdr:nvSpPr>
      <xdr:spPr bwMode="auto">
        <a:xfrm>
          <a:off x="9596215" y="2154263"/>
          <a:ext cx="3752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oneCellAnchor>
    <xdr:from>
      <xdr:col>15</xdr:col>
      <xdr:colOff>304785</xdr:colOff>
      <xdr:row>13</xdr:row>
      <xdr:rowOff>101905</xdr:rowOff>
    </xdr:from>
    <xdr:ext cx="342900" cy="317988"/>
    <xdr:grpSp>
      <xdr:nvGrpSpPr>
        <xdr:cNvPr id="845" name="Group 6672">
          <a:extLst>
            <a:ext uri="{FF2B5EF4-FFF2-40B4-BE49-F238E27FC236}">
              <a16:creationId xmlns:a16="http://schemas.microsoft.com/office/drawing/2014/main" id="{7D72700A-0E0D-48CE-96B8-BE07BC645E94}"/>
            </a:ext>
          </a:extLst>
        </xdr:cNvPr>
        <xdr:cNvGrpSpPr>
          <a:grpSpLocks/>
        </xdr:cNvGrpSpPr>
      </xdr:nvGrpSpPr>
      <xdr:grpSpPr bwMode="auto">
        <a:xfrm>
          <a:off x="9933694" y="2303238"/>
          <a:ext cx="342900" cy="317988"/>
          <a:chOff x="536" y="110"/>
          <a:chExt cx="46" cy="44"/>
        </a:xfrm>
      </xdr:grpSpPr>
      <xdr:pic>
        <xdr:nvPicPr>
          <xdr:cNvPr id="846" name="Picture 6673" descr="route2">
            <a:extLst>
              <a:ext uri="{FF2B5EF4-FFF2-40B4-BE49-F238E27FC236}">
                <a16:creationId xmlns:a16="http://schemas.microsoft.com/office/drawing/2014/main" id="{0EBB4B64-395E-9F9E-1282-196692037E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id="{6CDECEA6-F75A-5991-4EB5-33AA855F45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5</xdr:col>
      <xdr:colOff>572924</xdr:colOff>
      <xdr:row>37</xdr:row>
      <xdr:rowOff>19429</xdr:rowOff>
    </xdr:from>
    <xdr:to>
      <xdr:col>6</xdr:col>
      <xdr:colOff>12699</xdr:colOff>
      <xdr:row>37</xdr:row>
      <xdr:rowOff>169492</xdr:rowOff>
    </xdr:to>
    <xdr:sp macro="" textlink="">
      <xdr:nvSpPr>
        <xdr:cNvPr id="848" name="Oval 390">
          <a:extLst>
            <a:ext uri="{FF2B5EF4-FFF2-40B4-BE49-F238E27FC236}">
              <a16:creationId xmlns:a16="http://schemas.microsoft.com/office/drawing/2014/main" id="{DB723AFA-37DA-4602-83EC-1DD927EA8479}"/>
            </a:ext>
          </a:extLst>
        </xdr:cNvPr>
        <xdr:cNvSpPr>
          <a:spLocks noChangeArrowheads="1"/>
        </xdr:cNvSpPr>
      </xdr:nvSpPr>
      <xdr:spPr bwMode="auto">
        <a:xfrm>
          <a:off x="3430424" y="6222109"/>
          <a:ext cx="117955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701845</xdr:colOff>
      <xdr:row>36</xdr:row>
      <xdr:rowOff>70184</xdr:rowOff>
    </xdr:from>
    <xdr:to>
      <xdr:col>14</xdr:col>
      <xdr:colOff>175463</xdr:colOff>
      <xdr:row>37</xdr:row>
      <xdr:rowOff>120317</xdr:rowOff>
    </xdr:to>
    <xdr:sp macro="" textlink="">
      <xdr:nvSpPr>
        <xdr:cNvPr id="849" name="Line 1440">
          <a:extLst>
            <a:ext uri="{FF2B5EF4-FFF2-40B4-BE49-F238E27FC236}">
              <a16:creationId xmlns:a16="http://schemas.microsoft.com/office/drawing/2014/main" id="{F536869E-EE6F-479C-A19B-1E2A0FDAAD1D}"/>
            </a:ext>
          </a:extLst>
        </xdr:cNvPr>
        <xdr:cNvSpPr>
          <a:spLocks noChangeShapeType="1"/>
        </xdr:cNvSpPr>
      </xdr:nvSpPr>
      <xdr:spPr bwMode="auto">
        <a:xfrm flipV="1">
          <a:off x="10318285" y="6105224"/>
          <a:ext cx="174658" cy="21777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472255</xdr:colOff>
      <xdr:row>53</xdr:row>
      <xdr:rowOff>9635</xdr:rowOff>
    </xdr:from>
    <xdr:ext cx="177741" cy="359329"/>
    <xdr:sp macro="" textlink="">
      <xdr:nvSpPr>
        <xdr:cNvPr id="850" name="Text Box 556">
          <a:extLst>
            <a:ext uri="{FF2B5EF4-FFF2-40B4-BE49-F238E27FC236}">
              <a16:creationId xmlns:a16="http://schemas.microsoft.com/office/drawing/2014/main" id="{47A97E95-1E71-40F4-A214-6AED36408275}"/>
            </a:ext>
          </a:extLst>
        </xdr:cNvPr>
        <xdr:cNvSpPr txBox="1">
          <a:spLocks noChangeArrowheads="1"/>
        </xdr:cNvSpPr>
      </xdr:nvSpPr>
      <xdr:spPr bwMode="auto">
        <a:xfrm>
          <a:off x="6042475" y="8894555"/>
          <a:ext cx="177741" cy="35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中街道</a:t>
          </a:r>
        </a:p>
      </xdr:txBody>
    </xdr:sp>
    <xdr:clientData/>
  </xdr:oneCellAnchor>
  <xdr:twoCellAnchor>
    <xdr:from>
      <xdr:col>1</xdr:col>
      <xdr:colOff>461205</xdr:colOff>
      <xdr:row>29</xdr:row>
      <xdr:rowOff>66675</xdr:rowOff>
    </xdr:from>
    <xdr:to>
      <xdr:col>1</xdr:col>
      <xdr:colOff>594555</xdr:colOff>
      <xdr:row>30</xdr:row>
      <xdr:rowOff>38100</xdr:rowOff>
    </xdr:to>
    <xdr:sp macro="" textlink="">
      <xdr:nvSpPr>
        <xdr:cNvPr id="851" name="Oval 420">
          <a:extLst>
            <a:ext uri="{FF2B5EF4-FFF2-40B4-BE49-F238E27FC236}">
              <a16:creationId xmlns:a16="http://schemas.microsoft.com/office/drawing/2014/main" id="{728A11A4-6C1F-4E74-818D-6BB634D942A0}"/>
            </a:ext>
          </a:extLst>
        </xdr:cNvPr>
        <xdr:cNvSpPr>
          <a:spLocks noChangeArrowheads="1"/>
        </xdr:cNvSpPr>
      </xdr:nvSpPr>
      <xdr:spPr bwMode="auto">
        <a:xfrm>
          <a:off x="605985" y="4928235"/>
          <a:ext cx="133350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10462</xdr:colOff>
      <xdr:row>41</xdr:row>
      <xdr:rowOff>13449</xdr:rowOff>
    </xdr:from>
    <xdr:to>
      <xdr:col>7</xdr:col>
      <xdr:colOff>175142</xdr:colOff>
      <xdr:row>41</xdr:row>
      <xdr:rowOff>154230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5BEDF3F3-B916-4013-A036-25016BF75DDF}"/>
            </a:ext>
          </a:extLst>
        </xdr:cNvPr>
        <xdr:cNvSpPr/>
      </xdr:nvSpPr>
      <xdr:spPr bwMode="auto">
        <a:xfrm>
          <a:off x="4220704" y="6956116"/>
          <a:ext cx="164680" cy="1407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41</xdr:row>
      <xdr:rowOff>13608</xdr:rowOff>
    </xdr:from>
    <xdr:to>
      <xdr:col>5</xdr:col>
      <xdr:colOff>183696</xdr:colOff>
      <xdr:row>41</xdr:row>
      <xdr:rowOff>156483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5406709C-B75C-4748-9ECA-13C98943CC2F}"/>
            </a:ext>
          </a:extLst>
        </xdr:cNvPr>
        <xdr:cNvSpPr/>
      </xdr:nvSpPr>
      <xdr:spPr bwMode="auto">
        <a:xfrm>
          <a:off x="2856683" y="6886848"/>
          <a:ext cx="18451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13608</xdr:rowOff>
    </xdr:from>
    <xdr:to>
      <xdr:col>9</xdr:col>
      <xdr:colOff>183696</xdr:colOff>
      <xdr:row>41</xdr:row>
      <xdr:rowOff>156483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D5084FA4-B903-4C58-8C82-B70FE4DC8848}"/>
            </a:ext>
          </a:extLst>
        </xdr:cNvPr>
        <xdr:cNvSpPr/>
      </xdr:nvSpPr>
      <xdr:spPr bwMode="auto">
        <a:xfrm>
          <a:off x="5570220" y="688684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49</xdr:row>
      <xdr:rowOff>13608</xdr:rowOff>
    </xdr:from>
    <xdr:to>
      <xdr:col>1</xdr:col>
      <xdr:colOff>197304</xdr:colOff>
      <xdr:row>49</xdr:row>
      <xdr:rowOff>156483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id="{9C3E8320-91A1-4141-B769-6FE3E4022564}"/>
            </a:ext>
          </a:extLst>
        </xdr:cNvPr>
        <xdr:cNvSpPr/>
      </xdr:nvSpPr>
      <xdr:spPr bwMode="auto">
        <a:xfrm>
          <a:off x="158388" y="822796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13608</xdr:rowOff>
    </xdr:from>
    <xdr:to>
      <xdr:col>3</xdr:col>
      <xdr:colOff>183696</xdr:colOff>
      <xdr:row>41</xdr:row>
      <xdr:rowOff>156483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0C34899C-1F32-4EFA-B418-42B3D56FE5B3}"/>
            </a:ext>
          </a:extLst>
        </xdr:cNvPr>
        <xdr:cNvSpPr/>
      </xdr:nvSpPr>
      <xdr:spPr bwMode="auto">
        <a:xfrm>
          <a:off x="1501140" y="688684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10079</xdr:colOff>
      <xdr:row>33</xdr:row>
      <xdr:rowOff>25748</xdr:rowOff>
    </xdr:from>
    <xdr:to>
      <xdr:col>1</xdr:col>
      <xdr:colOff>193775</xdr:colOff>
      <xdr:row>33</xdr:row>
      <xdr:rowOff>166271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81FE46B0-9B98-457E-B6EA-C1D338D3CBB3}"/>
            </a:ext>
          </a:extLst>
        </xdr:cNvPr>
        <xdr:cNvSpPr/>
      </xdr:nvSpPr>
      <xdr:spPr bwMode="auto">
        <a:xfrm>
          <a:off x="154859" y="5557868"/>
          <a:ext cx="183696" cy="1405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26596</xdr:colOff>
      <xdr:row>25</xdr:row>
      <xdr:rowOff>25978</xdr:rowOff>
    </xdr:from>
    <xdr:to>
      <xdr:col>9</xdr:col>
      <xdr:colOff>214622</xdr:colOff>
      <xdr:row>25</xdr:row>
      <xdr:rowOff>168853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14314AC8-AB52-40F6-A04A-00E32AC3F211}"/>
            </a:ext>
          </a:extLst>
        </xdr:cNvPr>
        <xdr:cNvSpPr/>
      </xdr:nvSpPr>
      <xdr:spPr bwMode="auto">
        <a:xfrm>
          <a:off x="5596816" y="4216978"/>
          <a:ext cx="18802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13608</xdr:rowOff>
    </xdr:from>
    <xdr:to>
      <xdr:col>9</xdr:col>
      <xdr:colOff>183696</xdr:colOff>
      <xdr:row>33</xdr:row>
      <xdr:rowOff>156483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F5E47EF7-AFB4-4900-96FF-8E20D6041EE3}"/>
            </a:ext>
          </a:extLst>
        </xdr:cNvPr>
        <xdr:cNvSpPr/>
      </xdr:nvSpPr>
      <xdr:spPr bwMode="auto">
        <a:xfrm>
          <a:off x="5570220" y="554572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41</xdr:row>
      <xdr:rowOff>12700</xdr:rowOff>
    </xdr:from>
    <xdr:to>
      <xdr:col>1</xdr:col>
      <xdr:colOff>166008</xdr:colOff>
      <xdr:row>41</xdr:row>
      <xdr:rowOff>165100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CD66ED71-1C07-4D8C-9170-3CCEC55CE50F}"/>
            </a:ext>
          </a:extLst>
        </xdr:cNvPr>
        <xdr:cNvSpPr/>
      </xdr:nvSpPr>
      <xdr:spPr bwMode="auto">
        <a:xfrm>
          <a:off x="158388" y="688594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9071</xdr:colOff>
      <xdr:row>1</xdr:row>
      <xdr:rowOff>22679</xdr:rowOff>
    </xdr:from>
    <xdr:to>
      <xdr:col>1</xdr:col>
      <xdr:colOff>192243</xdr:colOff>
      <xdr:row>2</xdr:row>
      <xdr:rowOff>11515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A0CF7BE1-475D-40F8-AAF4-46FEA57F12DF}"/>
            </a:ext>
          </a:extLst>
        </xdr:cNvPr>
        <xdr:cNvSpPr/>
      </xdr:nvSpPr>
      <xdr:spPr bwMode="auto">
        <a:xfrm>
          <a:off x="153851" y="190319"/>
          <a:ext cx="183172" cy="1564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A41DDB88-B8CB-40E1-B94D-16CFAC1E2BB9}"/>
            </a:ext>
          </a:extLst>
        </xdr:cNvPr>
        <xdr:cNvSpPr/>
      </xdr:nvSpPr>
      <xdr:spPr bwMode="auto">
        <a:xfrm>
          <a:off x="1504131" y="188053"/>
          <a:ext cx="11675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7E5E134D-3E2B-4048-A702-88FCBC49FE7A}"/>
            </a:ext>
          </a:extLst>
        </xdr:cNvPr>
        <xdr:cNvSpPr/>
      </xdr:nvSpPr>
      <xdr:spPr bwMode="auto">
        <a:xfrm>
          <a:off x="285750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20412</xdr:rowOff>
    </xdr:from>
    <xdr:to>
      <xdr:col>7</xdr:col>
      <xdr:colOff>170090</xdr:colOff>
      <xdr:row>1</xdr:row>
      <xdr:rowOff>156484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D162F8E0-FC1D-4C78-A630-0A66682DB057}"/>
            </a:ext>
          </a:extLst>
        </xdr:cNvPr>
        <xdr:cNvSpPr/>
      </xdr:nvSpPr>
      <xdr:spPr bwMode="auto">
        <a:xfrm>
          <a:off x="4213860" y="18805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13608</xdr:rowOff>
    </xdr:from>
    <xdr:to>
      <xdr:col>9</xdr:col>
      <xdr:colOff>170090</xdr:colOff>
      <xdr:row>1</xdr:row>
      <xdr:rowOff>149680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C3F9EA26-C66B-4169-8B2E-6902F4CAFA6F}"/>
            </a:ext>
          </a:extLst>
        </xdr:cNvPr>
        <xdr:cNvSpPr/>
      </xdr:nvSpPr>
      <xdr:spPr bwMode="auto">
        <a:xfrm>
          <a:off x="5570220" y="18124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11220</xdr:colOff>
      <xdr:row>9</xdr:row>
      <xdr:rowOff>19001</xdr:rowOff>
    </xdr:from>
    <xdr:to>
      <xdr:col>1</xdr:col>
      <xdr:colOff>174149</xdr:colOff>
      <xdr:row>9</xdr:row>
      <xdr:rowOff>153145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6595BC84-F417-4BAF-8363-642B2119C420}"/>
            </a:ext>
          </a:extLst>
        </xdr:cNvPr>
        <xdr:cNvSpPr/>
      </xdr:nvSpPr>
      <xdr:spPr bwMode="auto">
        <a:xfrm>
          <a:off x="156000" y="1527761"/>
          <a:ext cx="162929" cy="13414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32054</xdr:colOff>
      <xdr:row>9</xdr:row>
      <xdr:rowOff>24860</xdr:rowOff>
    </xdr:from>
    <xdr:to>
      <xdr:col>3</xdr:col>
      <xdr:colOff>177073</xdr:colOff>
      <xdr:row>9</xdr:row>
      <xdr:rowOff>166016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70A4EA9E-59AB-40FC-B5BB-DF49565DCEC6}"/>
            </a:ext>
          </a:extLst>
        </xdr:cNvPr>
        <xdr:cNvSpPr/>
      </xdr:nvSpPr>
      <xdr:spPr bwMode="auto">
        <a:xfrm>
          <a:off x="1533194" y="1533620"/>
          <a:ext cx="145019" cy="14115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9525</xdr:colOff>
      <xdr:row>9</xdr:row>
      <xdr:rowOff>20412</xdr:rowOff>
    </xdr:from>
    <xdr:to>
      <xdr:col>5</xdr:col>
      <xdr:colOff>165673</xdr:colOff>
      <xdr:row>9</xdr:row>
      <xdr:rowOff>144437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ABE2D5E6-E8E3-4D76-AA3E-BF14047F929F}"/>
            </a:ext>
          </a:extLst>
        </xdr:cNvPr>
        <xdr:cNvSpPr/>
      </xdr:nvSpPr>
      <xdr:spPr bwMode="auto">
        <a:xfrm>
          <a:off x="2867025" y="1529172"/>
          <a:ext cx="156148" cy="1240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20412</xdr:rowOff>
    </xdr:from>
    <xdr:to>
      <xdr:col>7</xdr:col>
      <xdr:colOff>190500</xdr:colOff>
      <xdr:row>9</xdr:row>
      <xdr:rowOff>152400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C80E2175-2DF3-48D7-8313-468AFD4CA693}"/>
            </a:ext>
          </a:extLst>
        </xdr:cNvPr>
        <xdr:cNvSpPr/>
      </xdr:nvSpPr>
      <xdr:spPr bwMode="auto">
        <a:xfrm>
          <a:off x="4213860" y="1529172"/>
          <a:ext cx="190500" cy="13198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170090</xdr:colOff>
      <xdr:row>9</xdr:row>
      <xdr:rowOff>149680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F80B63A3-27F7-4ADF-B37E-9F457D968D55}"/>
            </a:ext>
          </a:extLst>
        </xdr:cNvPr>
        <xdr:cNvSpPr/>
      </xdr:nvSpPr>
      <xdr:spPr bwMode="auto">
        <a:xfrm>
          <a:off x="5570220" y="15223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9071</xdr:colOff>
      <xdr:row>17</xdr:row>
      <xdr:rowOff>20412</xdr:rowOff>
    </xdr:from>
    <xdr:to>
      <xdr:col>1</xdr:col>
      <xdr:colOff>172358</xdr:colOff>
      <xdr:row>17</xdr:row>
      <xdr:rowOff>156484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09C7E46D-3238-4C72-8621-C3CAB3FE60B2}"/>
            </a:ext>
          </a:extLst>
        </xdr:cNvPr>
        <xdr:cNvSpPr/>
      </xdr:nvSpPr>
      <xdr:spPr bwMode="auto">
        <a:xfrm>
          <a:off x="153851" y="2870292"/>
          <a:ext cx="16328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12370</xdr:colOff>
      <xdr:row>17</xdr:row>
      <xdr:rowOff>27216</xdr:rowOff>
    </xdr:from>
    <xdr:to>
      <xdr:col>3</xdr:col>
      <xdr:colOff>182460</xdr:colOff>
      <xdr:row>17</xdr:row>
      <xdr:rowOff>163288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080763C2-B573-425E-95A8-E134619E8AEA}"/>
            </a:ext>
          </a:extLst>
        </xdr:cNvPr>
        <xdr:cNvSpPr/>
      </xdr:nvSpPr>
      <xdr:spPr bwMode="auto">
        <a:xfrm>
          <a:off x="1513510" y="287709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38100</xdr:colOff>
      <xdr:row>17</xdr:row>
      <xdr:rowOff>20412</xdr:rowOff>
    </xdr:from>
    <xdr:to>
      <xdr:col>9</xdr:col>
      <xdr:colOff>208190</xdr:colOff>
      <xdr:row>17</xdr:row>
      <xdr:rowOff>156484</xdr:rowOff>
    </xdr:to>
    <xdr:sp macro="" textlink="">
      <xdr:nvSpPr>
        <xdr:cNvPr id="873" name="六角形 872">
          <a:extLst>
            <a:ext uri="{FF2B5EF4-FFF2-40B4-BE49-F238E27FC236}">
              <a16:creationId xmlns:a16="http://schemas.microsoft.com/office/drawing/2014/main" id="{5B6F4D0D-1641-4F28-9BE6-0530822765E5}"/>
            </a:ext>
          </a:extLst>
        </xdr:cNvPr>
        <xdr:cNvSpPr/>
      </xdr:nvSpPr>
      <xdr:spPr bwMode="auto">
        <a:xfrm>
          <a:off x="5608320" y="28702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306641</xdr:colOff>
      <xdr:row>29</xdr:row>
      <xdr:rowOff>161923</xdr:rowOff>
    </xdr:from>
    <xdr:to>
      <xdr:col>1</xdr:col>
      <xdr:colOff>476731</xdr:colOff>
      <xdr:row>30</xdr:row>
      <xdr:rowOff>127905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FA5D9664-D036-45A4-90CB-275F4D25170D}"/>
            </a:ext>
          </a:extLst>
        </xdr:cNvPr>
        <xdr:cNvSpPr/>
      </xdr:nvSpPr>
      <xdr:spPr bwMode="auto">
        <a:xfrm>
          <a:off x="451421" y="5023483"/>
          <a:ext cx="170090" cy="1336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4880</xdr:colOff>
      <xdr:row>25</xdr:row>
      <xdr:rowOff>20412</xdr:rowOff>
    </xdr:from>
    <xdr:to>
      <xdr:col>3</xdr:col>
      <xdr:colOff>174970</xdr:colOff>
      <xdr:row>25</xdr:row>
      <xdr:rowOff>156484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240734D3-E11C-4363-B549-735E23B86737}"/>
            </a:ext>
          </a:extLst>
        </xdr:cNvPr>
        <xdr:cNvSpPr/>
      </xdr:nvSpPr>
      <xdr:spPr bwMode="auto">
        <a:xfrm>
          <a:off x="150602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771293</xdr:colOff>
      <xdr:row>25</xdr:row>
      <xdr:rowOff>19616</xdr:rowOff>
    </xdr:from>
    <xdr:to>
      <xdr:col>5</xdr:col>
      <xdr:colOff>166468</xdr:colOff>
      <xdr:row>25</xdr:row>
      <xdr:rowOff>157625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3162830D-20BD-4574-90F7-BF54FF9E3E46}"/>
            </a:ext>
          </a:extLst>
        </xdr:cNvPr>
        <xdr:cNvSpPr/>
      </xdr:nvSpPr>
      <xdr:spPr bwMode="auto">
        <a:xfrm>
          <a:off x="2859173" y="4210616"/>
          <a:ext cx="164795" cy="1380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20412</xdr:rowOff>
    </xdr:from>
    <xdr:to>
      <xdr:col>7</xdr:col>
      <xdr:colOff>170090</xdr:colOff>
      <xdr:row>25</xdr:row>
      <xdr:rowOff>156484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177E12DE-644A-4A52-BC85-A0CBD3388456}"/>
            </a:ext>
          </a:extLst>
        </xdr:cNvPr>
        <xdr:cNvSpPr/>
      </xdr:nvSpPr>
      <xdr:spPr bwMode="auto">
        <a:xfrm>
          <a:off x="421386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6559</xdr:colOff>
      <xdr:row>49</xdr:row>
      <xdr:rowOff>4081</xdr:rowOff>
    </xdr:from>
    <xdr:to>
      <xdr:col>3</xdr:col>
      <xdr:colOff>176649</xdr:colOff>
      <xdr:row>49</xdr:row>
      <xdr:rowOff>140153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F10287CD-06F4-42A0-99EA-02B3DB864E63}"/>
            </a:ext>
          </a:extLst>
        </xdr:cNvPr>
        <xdr:cNvSpPr/>
      </xdr:nvSpPr>
      <xdr:spPr bwMode="auto">
        <a:xfrm>
          <a:off x="1507699" y="821844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49</xdr:row>
      <xdr:rowOff>13608</xdr:rowOff>
    </xdr:from>
    <xdr:to>
      <xdr:col>5</xdr:col>
      <xdr:colOff>170090</xdr:colOff>
      <xdr:row>49</xdr:row>
      <xdr:rowOff>149680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3A0D6271-D71C-441E-9411-B612B7C0DE2A}"/>
            </a:ext>
          </a:extLst>
        </xdr:cNvPr>
        <xdr:cNvSpPr/>
      </xdr:nvSpPr>
      <xdr:spPr bwMode="auto">
        <a:xfrm>
          <a:off x="2856683" y="8227968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13608</xdr:rowOff>
    </xdr:from>
    <xdr:to>
      <xdr:col>7</xdr:col>
      <xdr:colOff>170090</xdr:colOff>
      <xdr:row>49</xdr:row>
      <xdr:rowOff>149680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id="{0EA9A156-05DB-444C-9535-18050E7CAF84}"/>
            </a:ext>
          </a:extLst>
        </xdr:cNvPr>
        <xdr:cNvSpPr/>
      </xdr:nvSpPr>
      <xdr:spPr bwMode="auto">
        <a:xfrm>
          <a:off x="4213860" y="82279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13608</xdr:rowOff>
    </xdr:from>
    <xdr:to>
      <xdr:col>9</xdr:col>
      <xdr:colOff>170090</xdr:colOff>
      <xdr:row>49</xdr:row>
      <xdr:rowOff>149680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A2E6F8CF-D599-42DE-943B-A88DD6101BBA}"/>
            </a:ext>
          </a:extLst>
        </xdr:cNvPr>
        <xdr:cNvSpPr/>
      </xdr:nvSpPr>
      <xdr:spPr bwMode="auto">
        <a:xfrm>
          <a:off x="5570220" y="82279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57</xdr:row>
      <xdr:rowOff>20412</xdr:rowOff>
    </xdr:from>
    <xdr:to>
      <xdr:col>1</xdr:col>
      <xdr:colOff>183698</xdr:colOff>
      <xdr:row>57</xdr:row>
      <xdr:rowOff>156484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BBC31D96-C0CB-46C7-AF55-F574BD54A03A}"/>
            </a:ext>
          </a:extLst>
        </xdr:cNvPr>
        <xdr:cNvSpPr/>
      </xdr:nvSpPr>
      <xdr:spPr bwMode="auto">
        <a:xfrm>
          <a:off x="158388" y="95758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715995</xdr:colOff>
      <xdr:row>57</xdr:row>
      <xdr:rowOff>22470</xdr:rowOff>
    </xdr:from>
    <xdr:to>
      <xdr:col>3</xdr:col>
      <xdr:colOff>170090</xdr:colOff>
      <xdr:row>57</xdr:row>
      <xdr:rowOff>160015</xdr:rowOff>
    </xdr:to>
    <xdr:sp macro="" textlink="">
      <xdr:nvSpPr>
        <xdr:cNvPr id="883" name="六角形 882">
          <a:extLst>
            <a:ext uri="{FF2B5EF4-FFF2-40B4-BE49-F238E27FC236}">
              <a16:creationId xmlns:a16="http://schemas.microsoft.com/office/drawing/2014/main" id="{CFC73705-FDB9-44ED-A1FE-44220F8856EF}"/>
            </a:ext>
          </a:extLst>
        </xdr:cNvPr>
        <xdr:cNvSpPr/>
      </xdr:nvSpPr>
      <xdr:spPr bwMode="auto">
        <a:xfrm>
          <a:off x="1500855" y="9577950"/>
          <a:ext cx="170375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768803</xdr:colOff>
      <xdr:row>57</xdr:row>
      <xdr:rowOff>13613</xdr:rowOff>
    </xdr:from>
    <xdr:to>
      <xdr:col>5</xdr:col>
      <xdr:colOff>170090</xdr:colOff>
      <xdr:row>57</xdr:row>
      <xdr:rowOff>149685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4AA9EE83-AC6C-4DBE-A3C5-AC8CFEC92B72}"/>
            </a:ext>
          </a:extLst>
        </xdr:cNvPr>
        <xdr:cNvSpPr/>
      </xdr:nvSpPr>
      <xdr:spPr bwMode="auto">
        <a:xfrm>
          <a:off x="2856683" y="9569093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23345</xdr:colOff>
      <xdr:row>57</xdr:row>
      <xdr:rowOff>34420</xdr:rowOff>
    </xdr:from>
    <xdr:to>
      <xdr:col>7</xdr:col>
      <xdr:colOff>193435</xdr:colOff>
      <xdr:row>57</xdr:row>
      <xdr:rowOff>170492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557E23FE-0D05-4B40-A7BC-52145A79C0B2}"/>
            </a:ext>
          </a:extLst>
        </xdr:cNvPr>
        <xdr:cNvSpPr/>
      </xdr:nvSpPr>
      <xdr:spPr bwMode="auto">
        <a:xfrm>
          <a:off x="4237205" y="958990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20412</xdr:rowOff>
    </xdr:from>
    <xdr:to>
      <xdr:col>9</xdr:col>
      <xdr:colOff>170090</xdr:colOff>
      <xdr:row>57</xdr:row>
      <xdr:rowOff>156484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A76B27D5-BEFA-4F89-94D7-0FA69705A194}"/>
            </a:ext>
          </a:extLst>
        </xdr:cNvPr>
        <xdr:cNvSpPr/>
      </xdr:nvSpPr>
      <xdr:spPr bwMode="auto">
        <a:xfrm>
          <a:off x="5570220" y="957589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5121</xdr:colOff>
      <xdr:row>1</xdr:row>
      <xdr:rowOff>23850</xdr:rowOff>
    </xdr:from>
    <xdr:to>
      <xdr:col>11</xdr:col>
      <xdr:colOff>175211</xdr:colOff>
      <xdr:row>1</xdr:row>
      <xdr:rowOff>159922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5E3C876E-433B-46CB-ADFB-ECB9171889DC}"/>
            </a:ext>
          </a:extLst>
        </xdr:cNvPr>
        <xdr:cNvSpPr/>
      </xdr:nvSpPr>
      <xdr:spPr bwMode="auto">
        <a:xfrm>
          <a:off x="6931701" y="19149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698136</xdr:colOff>
      <xdr:row>1</xdr:row>
      <xdr:rowOff>30654</xdr:rowOff>
    </xdr:from>
    <xdr:to>
      <xdr:col>13</xdr:col>
      <xdr:colOff>156411</xdr:colOff>
      <xdr:row>1</xdr:row>
      <xdr:rowOff>166726</xdr:rowOff>
    </xdr:to>
    <xdr:sp macro="" textlink="">
      <xdr:nvSpPr>
        <xdr:cNvPr id="888" name="六角形 887">
          <a:extLst>
            <a:ext uri="{FF2B5EF4-FFF2-40B4-BE49-F238E27FC236}">
              <a16:creationId xmlns:a16="http://schemas.microsoft.com/office/drawing/2014/main" id="{969E1FBA-70A6-451A-8CD2-A9640B91748D}"/>
            </a:ext>
          </a:extLst>
        </xdr:cNvPr>
        <xdr:cNvSpPr/>
      </xdr:nvSpPr>
      <xdr:spPr bwMode="auto">
        <a:xfrm>
          <a:off x="8280036" y="198294"/>
          <a:ext cx="159315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435280</xdr:colOff>
      <xdr:row>7</xdr:row>
      <xdr:rowOff>66572</xdr:rowOff>
    </xdr:from>
    <xdr:to>
      <xdr:col>11</xdr:col>
      <xdr:colOff>711813</xdr:colOff>
      <xdr:row>9</xdr:row>
      <xdr:rowOff>5120</xdr:rowOff>
    </xdr:to>
    <xdr:sp macro="" textlink="">
      <xdr:nvSpPr>
        <xdr:cNvPr id="889" name="Freeform 968">
          <a:extLst>
            <a:ext uri="{FF2B5EF4-FFF2-40B4-BE49-F238E27FC236}">
              <a16:creationId xmlns:a16="http://schemas.microsoft.com/office/drawing/2014/main" id="{C82D636C-B8AD-4A7B-92F7-4533ED150932}"/>
            </a:ext>
          </a:extLst>
        </xdr:cNvPr>
        <xdr:cNvSpPr>
          <a:spLocks/>
        </xdr:cNvSpPr>
      </xdr:nvSpPr>
      <xdr:spPr bwMode="auto">
        <a:xfrm flipH="1">
          <a:off x="7361860" y="1240052"/>
          <a:ext cx="246053" cy="273828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376080</xdr:colOff>
      <xdr:row>7</xdr:row>
      <xdr:rowOff>141952</xdr:rowOff>
    </xdr:from>
    <xdr:to>
      <xdr:col>11</xdr:col>
      <xdr:colOff>509430</xdr:colOff>
      <xdr:row>8</xdr:row>
      <xdr:rowOff>77736</xdr:rowOff>
    </xdr:to>
    <xdr:sp macro="" textlink="">
      <xdr:nvSpPr>
        <xdr:cNvPr id="890" name="AutoShape 970">
          <a:extLst>
            <a:ext uri="{FF2B5EF4-FFF2-40B4-BE49-F238E27FC236}">
              <a16:creationId xmlns:a16="http://schemas.microsoft.com/office/drawing/2014/main" id="{9A69DFDC-F6BD-4534-8503-27920E219002}"/>
            </a:ext>
          </a:extLst>
        </xdr:cNvPr>
        <xdr:cNvSpPr>
          <a:spLocks noChangeArrowheads="1"/>
        </xdr:cNvSpPr>
      </xdr:nvSpPr>
      <xdr:spPr bwMode="auto">
        <a:xfrm>
          <a:off x="7302660" y="1315432"/>
          <a:ext cx="133350" cy="1034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</xdr:row>
      <xdr:rowOff>28971</xdr:rowOff>
    </xdr:from>
    <xdr:to>
      <xdr:col>17</xdr:col>
      <xdr:colOff>170090</xdr:colOff>
      <xdr:row>1</xdr:row>
      <xdr:rowOff>165043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7C3FA90C-59FB-4A7A-95B4-51414EBE40DA}"/>
            </a:ext>
          </a:extLst>
        </xdr:cNvPr>
        <xdr:cNvSpPr/>
      </xdr:nvSpPr>
      <xdr:spPr bwMode="auto">
        <a:xfrm>
          <a:off x="10995660" y="196611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768803</xdr:colOff>
      <xdr:row>1</xdr:row>
      <xdr:rowOff>20412</xdr:rowOff>
    </xdr:from>
    <xdr:to>
      <xdr:col>15</xdr:col>
      <xdr:colOff>170090</xdr:colOff>
      <xdr:row>1</xdr:row>
      <xdr:rowOff>156484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CC3EE6FB-A46C-4B60-ACD0-CD257D4BBD61}"/>
            </a:ext>
          </a:extLst>
        </xdr:cNvPr>
        <xdr:cNvSpPr/>
      </xdr:nvSpPr>
      <xdr:spPr bwMode="auto">
        <a:xfrm>
          <a:off x="9638483" y="188052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13608</xdr:rowOff>
    </xdr:from>
    <xdr:to>
      <xdr:col>19</xdr:col>
      <xdr:colOff>170090</xdr:colOff>
      <xdr:row>1</xdr:row>
      <xdr:rowOff>149680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F5674D2D-AB30-4D6B-A5F8-400D85F5BC95}"/>
            </a:ext>
          </a:extLst>
        </xdr:cNvPr>
        <xdr:cNvSpPr/>
      </xdr:nvSpPr>
      <xdr:spPr bwMode="auto">
        <a:xfrm>
          <a:off x="6926580" y="152236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275837</xdr:colOff>
      <xdr:row>6</xdr:row>
      <xdr:rowOff>123825</xdr:rowOff>
    </xdr:from>
    <xdr:to>
      <xdr:col>16</xdr:col>
      <xdr:colOff>409187</xdr:colOff>
      <xdr:row>7</xdr:row>
      <xdr:rowOff>76200</xdr:rowOff>
    </xdr:to>
    <xdr:sp macro="" textlink="">
      <xdr:nvSpPr>
        <xdr:cNvPr id="894" name="AutoShape 172">
          <a:extLst>
            <a:ext uri="{FF2B5EF4-FFF2-40B4-BE49-F238E27FC236}">
              <a16:creationId xmlns:a16="http://schemas.microsoft.com/office/drawing/2014/main" id="{2FF4A44A-A908-4540-9D97-74B8ABA5989A}"/>
            </a:ext>
          </a:extLst>
        </xdr:cNvPr>
        <xdr:cNvSpPr>
          <a:spLocks noChangeArrowheads="1"/>
        </xdr:cNvSpPr>
      </xdr:nvSpPr>
      <xdr:spPr bwMode="auto">
        <a:xfrm>
          <a:off x="10593317" y="1129665"/>
          <a:ext cx="133350" cy="120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20012</xdr:colOff>
      <xdr:row>9</xdr:row>
      <xdr:rowOff>20412</xdr:rowOff>
    </xdr:from>
    <xdr:to>
      <xdr:col>11</xdr:col>
      <xdr:colOff>190102</xdr:colOff>
      <xdr:row>9</xdr:row>
      <xdr:rowOff>156484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5DF02F34-3CE4-431E-97F9-DC19345C3287}"/>
            </a:ext>
          </a:extLst>
        </xdr:cNvPr>
        <xdr:cNvSpPr/>
      </xdr:nvSpPr>
      <xdr:spPr bwMode="auto">
        <a:xfrm>
          <a:off x="8302952" y="152917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713154</xdr:colOff>
      <xdr:row>9</xdr:row>
      <xdr:rowOff>25299</xdr:rowOff>
    </xdr:from>
    <xdr:to>
      <xdr:col>13</xdr:col>
      <xdr:colOff>165206</xdr:colOff>
      <xdr:row>9</xdr:row>
      <xdr:rowOff>161371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7FD5E462-56DF-47ED-893A-1E92ECFABAA4}"/>
            </a:ext>
          </a:extLst>
        </xdr:cNvPr>
        <xdr:cNvSpPr/>
      </xdr:nvSpPr>
      <xdr:spPr bwMode="auto">
        <a:xfrm>
          <a:off x="9636174" y="1534059"/>
          <a:ext cx="16833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20412</xdr:rowOff>
    </xdr:from>
    <xdr:to>
      <xdr:col>15</xdr:col>
      <xdr:colOff>170090</xdr:colOff>
      <xdr:row>9</xdr:row>
      <xdr:rowOff>156484</xdr:rowOff>
    </xdr:to>
    <xdr:sp macro="" textlink="">
      <xdr:nvSpPr>
        <xdr:cNvPr id="897" name="六角形 896">
          <a:extLst>
            <a:ext uri="{FF2B5EF4-FFF2-40B4-BE49-F238E27FC236}">
              <a16:creationId xmlns:a16="http://schemas.microsoft.com/office/drawing/2014/main" id="{39D065F0-B04D-4072-B152-36D1E3DE8F6D}"/>
            </a:ext>
          </a:extLst>
        </xdr:cNvPr>
        <xdr:cNvSpPr/>
      </xdr:nvSpPr>
      <xdr:spPr bwMode="auto">
        <a:xfrm>
          <a:off x="10995660" y="152917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167835</xdr:colOff>
      <xdr:row>38</xdr:row>
      <xdr:rowOff>100126</xdr:rowOff>
    </xdr:from>
    <xdr:ext cx="171009" cy="406042"/>
    <xdr:sp macro="" textlink="">
      <xdr:nvSpPr>
        <xdr:cNvPr id="898" name="Text Box 637">
          <a:extLst>
            <a:ext uri="{FF2B5EF4-FFF2-40B4-BE49-F238E27FC236}">
              <a16:creationId xmlns:a16="http://schemas.microsoft.com/office/drawing/2014/main" id="{9BA0EB61-5DCF-4659-A248-B60317C0EA6F}"/>
            </a:ext>
          </a:extLst>
        </xdr:cNvPr>
        <xdr:cNvSpPr txBox="1">
          <a:spLocks noChangeArrowheads="1"/>
        </xdr:cNvSpPr>
      </xdr:nvSpPr>
      <xdr:spPr bwMode="auto">
        <a:xfrm>
          <a:off x="312615" y="6470446"/>
          <a:ext cx="171009" cy="40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9</xdr:col>
      <xdr:colOff>128511</xdr:colOff>
      <xdr:row>40</xdr:row>
      <xdr:rowOff>26458</xdr:rowOff>
    </xdr:from>
    <xdr:ext cx="268363" cy="105834"/>
    <xdr:sp macro="" textlink="">
      <xdr:nvSpPr>
        <xdr:cNvPr id="899" name="Text Box 637">
          <a:extLst>
            <a:ext uri="{FF2B5EF4-FFF2-40B4-BE49-F238E27FC236}">
              <a16:creationId xmlns:a16="http://schemas.microsoft.com/office/drawing/2014/main" id="{102D10B9-0C16-4E5F-A153-70650C225D90}"/>
            </a:ext>
          </a:extLst>
        </xdr:cNvPr>
        <xdr:cNvSpPr txBox="1">
          <a:spLocks noChangeArrowheads="1"/>
        </xdr:cNvSpPr>
      </xdr:nvSpPr>
      <xdr:spPr bwMode="auto">
        <a:xfrm>
          <a:off x="5698731" y="6732058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9</xdr:col>
      <xdr:colOff>266901</xdr:colOff>
      <xdr:row>28</xdr:row>
      <xdr:rowOff>17230</xdr:rowOff>
    </xdr:from>
    <xdr:ext cx="171009" cy="441659"/>
    <xdr:sp macro="" textlink="">
      <xdr:nvSpPr>
        <xdr:cNvPr id="900" name="Text Box 637">
          <a:extLst>
            <a:ext uri="{FF2B5EF4-FFF2-40B4-BE49-F238E27FC236}">
              <a16:creationId xmlns:a16="http://schemas.microsoft.com/office/drawing/2014/main" id="{CB0DF911-EFD4-41F5-8B5C-D64FEC52B2D2}"/>
            </a:ext>
          </a:extLst>
        </xdr:cNvPr>
        <xdr:cNvSpPr txBox="1">
          <a:spLocks noChangeArrowheads="1"/>
        </xdr:cNvSpPr>
      </xdr:nvSpPr>
      <xdr:spPr bwMode="auto">
        <a:xfrm>
          <a:off x="5837121" y="4711150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10</xdr:col>
      <xdr:colOff>136080</xdr:colOff>
      <xdr:row>5</xdr:row>
      <xdr:rowOff>54432</xdr:rowOff>
    </xdr:from>
    <xdr:ext cx="419100" cy="165173"/>
    <xdr:sp macro="" textlink="">
      <xdr:nvSpPr>
        <xdr:cNvPr id="901" name="Text Box 777">
          <a:extLst>
            <a:ext uri="{FF2B5EF4-FFF2-40B4-BE49-F238E27FC236}">
              <a16:creationId xmlns:a16="http://schemas.microsoft.com/office/drawing/2014/main" id="{189C35B1-84CC-429A-AAD4-479BFA08B5CF}"/>
            </a:ext>
          </a:extLst>
        </xdr:cNvPr>
        <xdr:cNvSpPr txBox="1">
          <a:spLocks noChangeArrowheads="1"/>
        </xdr:cNvSpPr>
      </xdr:nvSpPr>
      <xdr:spPr bwMode="auto">
        <a:xfrm>
          <a:off x="6384480" y="892632"/>
          <a:ext cx="4191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oneCellAnchor>
  <xdr:twoCellAnchor>
    <xdr:from>
      <xdr:col>16</xdr:col>
      <xdr:colOff>768803</xdr:colOff>
      <xdr:row>9</xdr:row>
      <xdr:rowOff>13608</xdr:rowOff>
    </xdr:from>
    <xdr:to>
      <xdr:col>17</xdr:col>
      <xdr:colOff>170090</xdr:colOff>
      <xdr:row>9</xdr:row>
      <xdr:rowOff>149680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AE022FF0-5A61-443A-9EE4-110A2C9BCC50}"/>
            </a:ext>
          </a:extLst>
        </xdr:cNvPr>
        <xdr:cNvSpPr/>
      </xdr:nvSpPr>
      <xdr:spPr bwMode="auto">
        <a:xfrm>
          <a:off x="12351203" y="1522368"/>
          <a:ext cx="170907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13608</xdr:rowOff>
    </xdr:from>
    <xdr:to>
      <xdr:col>19</xdr:col>
      <xdr:colOff>170090</xdr:colOff>
      <xdr:row>9</xdr:row>
      <xdr:rowOff>149680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E363C3DA-0A60-41D4-B576-69DB34DC8B76}"/>
            </a:ext>
          </a:extLst>
        </xdr:cNvPr>
        <xdr:cNvSpPr/>
      </xdr:nvSpPr>
      <xdr:spPr bwMode="auto">
        <a:xfrm>
          <a:off x="6926580" y="286348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8064</xdr:colOff>
      <xdr:row>17</xdr:row>
      <xdr:rowOff>13608</xdr:rowOff>
    </xdr:from>
    <xdr:to>
      <xdr:col>11</xdr:col>
      <xdr:colOff>178154</xdr:colOff>
      <xdr:row>17</xdr:row>
      <xdr:rowOff>149680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78A5AFDA-7C48-4386-9A29-2573689FF5F0}"/>
            </a:ext>
          </a:extLst>
        </xdr:cNvPr>
        <xdr:cNvSpPr/>
      </xdr:nvSpPr>
      <xdr:spPr bwMode="auto">
        <a:xfrm>
          <a:off x="8281207" y="289227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676037</xdr:colOff>
      <xdr:row>17</xdr:row>
      <xdr:rowOff>2268</xdr:rowOff>
    </xdr:from>
    <xdr:to>
      <xdr:col>13</xdr:col>
      <xdr:colOff>179273</xdr:colOff>
      <xdr:row>17</xdr:row>
      <xdr:rowOff>146225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6164A42B-EBA5-4F3C-A284-A72BF47EDA07}"/>
            </a:ext>
          </a:extLst>
        </xdr:cNvPr>
        <xdr:cNvSpPr/>
      </xdr:nvSpPr>
      <xdr:spPr bwMode="auto">
        <a:xfrm>
          <a:off x="8271847" y="2880935"/>
          <a:ext cx="180569" cy="1439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20475</xdr:colOff>
      <xdr:row>17</xdr:row>
      <xdr:rowOff>27205</xdr:rowOff>
    </xdr:from>
    <xdr:to>
      <xdr:col>15</xdr:col>
      <xdr:colOff>190565</xdr:colOff>
      <xdr:row>17</xdr:row>
      <xdr:rowOff>163277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C7BDCFE4-FCD4-41D3-9301-228D48F3CA4D}"/>
            </a:ext>
          </a:extLst>
        </xdr:cNvPr>
        <xdr:cNvSpPr/>
      </xdr:nvSpPr>
      <xdr:spPr bwMode="auto">
        <a:xfrm>
          <a:off x="11016135" y="287708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6804</xdr:colOff>
      <xdr:row>17</xdr:row>
      <xdr:rowOff>13608</xdr:rowOff>
    </xdr:from>
    <xdr:to>
      <xdr:col>17</xdr:col>
      <xdr:colOff>176894</xdr:colOff>
      <xdr:row>17</xdr:row>
      <xdr:rowOff>149680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893DBCDD-72D3-44EC-BEE8-C8CD2EC545A0}"/>
            </a:ext>
          </a:extLst>
        </xdr:cNvPr>
        <xdr:cNvSpPr/>
      </xdr:nvSpPr>
      <xdr:spPr bwMode="auto">
        <a:xfrm>
          <a:off x="12358824" y="286348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25854</xdr:colOff>
      <xdr:row>17</xdr:row>
      <xdr:rowOff>20412</xdr:rowOff>
    </xdr:from>
    <xdr:to>
      <xdr:col>19</xdr:col>
      <xdr:colOff>195944</xdr:colOff>
      <xdr:row>17</xdr:row>
      <xdr:rowOff>156484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965D8F4E-12EC-4545-8101-A46088B0972E}"/>
            </a:ext>
          </a:extLst>
        </xdr:cNvPr>
        <xdr:cNvSpPr/>
      </xdr:nvSpPr>
      <xdr:spPr bwMode="auto">
        <a:xfrm>
          <a:off x="6952434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12492</xdr:colOff>
      <xdr:row>25</xdr:row>
      <xdr:rowOff>20412</xdr:rowOff>
    </xdr:from>
    <xdr:to>
      <xdr:col>11</xdr:col>
      <xdr:colOff>182582</xdr:colOff>
      <xdr:row>25</xdr:row>
      <xdr:rowOff>156484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5ECF8607-9CE6-48C6-93A9-32ED1ACA4356}"/>
            </a:ext>
          </a:extLst>
        </xdr:cNvPr>
        <xdr:cNvSpPr/>
      </xdr:nvSpPr>
      <xdr:spPr bwMode="auto">
        <a:xfrm>
          <a:off x="8325787" y="423639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20412</xdr:rowOff>
    </xdr:from>
    <xdr:to>
      <xdr:col>13</xdr:col>
      <xdr:colOff>170090</xdr:colOff>
      <xdr:row>25</xdr:row>
      <xdr:rowOff>156484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C616FBD1-A871-490A-9DFB-31938644620A}"/>
            </a:ext>
          </a:extLst>
        </xdr:cNvPr>
        <xdr:cNvSpPr/>
      </xdr:nvSpPr>
      <xdr:spPr bwMode="auto">
        <a:xfrm>
          <a:off x="9639300" y="42114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35378</xdr:colOff>
      <xdr:row>25</xdr:row>
      <xdr:rowOff>27216</xdr:rowOff>
    </xdr:from>
    <xdr:to>
      <xdr:col>15</xdr:col>
      <xdr:colOff>208190</xdr:colOff>
      <xdr:row>25</xdr:row>
      <xdr:rowOff>163288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02CCC7D7-B922-455B-8EC0-6452C0D568EF}"/>
            </a:ext>
          </a:extLst>
        </xdr:cNvPr>
        <xdr:cNvSpPr/>
      </xdr:nvSpPr>
      <xdr:spPr bwMode="auto">
        <a:xfrm>
          <a:off x="11031038" y="4218216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27216</xdr:rowOff>
    </xdr:from>
    <xdr:to>
      <xdr:col>17</xdr:col>
      <xdr:colOff>170090</xdr:colOff>
      <xdr:row>25</xdr:row>
      <xdr:rowOff>163288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C94580F3-B0B7-4849-9191-B3F2F8E8AF88}"/>
            </a:ext>
          </a:extLst>
        </xdr:cNvPr>
        <xdr:cNvSpPr/>
      </xdr:nvSpPr>
      <xdr:spPr bwMode="auto">
        <a:xfrm>
          <a:off x="12352020" y="421821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27216</xdr:colOff>
      <xdr:row>28</xdr:row>
      <xdr:rowOff>20412</xdr:rowOff>
    </xdr:from>
    <xdr:ext cx="342377" cy="317990"/>
    <xdr:grpSp>
      <xdr:nvGrpSpPr>
        <xdr:cNvPr id="913" name="Group 6672">
          <a:extLst>
            <a:ext uri="{FF2B5EF4-FFF2-40B4-BE49-F238E27FC236}">
              <a16:creationId xmlns:a16="http://schemas.microsoft.com/office/drawing/2014/main" id="{5BA35816-7D10-40B9-9623-A895C08F9E95}"/>
            </a:ext>
          </a:extLst>
        </xdr:cNvPr>
        <xdr:cNvGrpSpPr>
          <a:grpSpLocks/>
        </xdr:cNvGrpSpPr>
      </xdr:nvGrpSpPr>
      <xdr:grpSpPr bwMode="auto">
        <a:xfrm>
          <a:off x="8301458" y="4761745"/>
          <a:ext cx="342377" cy="317990"/>
          <a:chOff x="536" y="110"/>
          <a:chExt cx="46" cy="44"/>
        </a:xfrm>
      </xdr:grpSpPr>
      <xdr:pic>
        <xdr:nvPicPr>
          <xdr:cNvPr id="914" name="Picture 6673" descr="route2">
            <a:extLst>
              <a:ext uri="{FF2B5EF4-FFF2-40B4-BE49-F238E27FC236}">
                <a16:creationId xmlns:a16="http://schemas.microsoft.com/office/drawing/2014/main" id="{27EBB6BC-0802-4614-895A-8E933639A4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>
            <a:extLst>
              <a:ext uri="{FF2B5EF4-FFF2-40B4-BE49-F238E27FC236}">
                <a16:creationId xmlns:a16="http://schemas.microsoft.com/office/drawing/2014/main" id="{9596EC3C-6467-6E48-BAFC-72C23BCE6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11</xdr:col>
      <xdr:colOff>12492</xdr:colOff>
      <xdr:row>33</xdr:row>
      <xdr:rowOff>20412</xdr:rowOff>
    </xdr:from>
    <xdr:to>
      <xdr:col>11</xdr:col>
      <xdr:colOff>182582</xdr:colOff>
      <xdr:row>33</xdr:row>
      <xdr:rowOff>156484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01F0F0CB-D5C6-428E-9AE8-084F336FBA4C}"/>
            </a:ext>
          </a:extLst>
        </xdr:cNvPr>
        <xdr:cNvSpPr/>
      </xdr:nvSpPr>
      <xdr:spPr bwMode="auto">
        <a:xfrm>
          <a:off x="8325787" y="558551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13608</xdr:colOff>
      <xdr:row>33</xdr:row>
      <xdr:rowOff>13608</xdr:rowOff>
    </xdr:from>
    <xdr:to>
      <xdr:col>15</xdr:col>
      <xdr:colOff>183698</xdr:colOff>
      <xdr:row>33</xdr:row>
      <xdr:rowOff>149680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15D8F476-FA98-4922-A6A1-6011F1A9A843}"/>
            </a:ext>
          </a:extLst>
        </xdr:cNvPr>
        <xdr:cNvSpPr/>
      </xdr:nvSpPr>
      <xdr:spPr bwMode="auto">
        <a:xfrm>
          <a:off x="11009268" y="554572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2720</xdr:colOff>
      <xdr:row>33</xdr:row>
      <xdr:rowOff>20412</xdr:rowOff>
    </xdr:from>
    <xdr:to>
      <xdr:col>17</xdr:col>
      <xdr:colOff>175532</xdr:colOff>
      <xdr:row>33</xdr:row>
      <xdr:rowOff>156484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338F5E86-BAFF-4030-99C2-EAD115B7F62E}"/>
            </a:ext>
          </a:extLst>
        </xdr:cNvPr>
        <xdr:cNvSpPr/>
      </xdr:nvSpPr>
      <xdr:spPr bwMode="auto">
        <a:xfrm>
          <a:off x="12354740" y="5552532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193629</xdr:colOff>
      <xdr:row>36</xdr:row>
      <xdr:rowOff>87213</xdr:rowOff>
    </xdr:from>
    <xdr:to>
      <xdr:col>16</xdr:col>
      <xdr:colOff>363719</xdr:colOff>
      <xdr:row>37</xdr:row>
      <xdr:rowOff>53196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id="{BC8FE362-0910-49A9-9639-95442C8F5955}"/>
            </a:ext>
          </a:extLst>
        </xdr:cNvPr>
        <xdr:cNvSpPr/>
      </xdr:nvSpPr>
      <xdr:spPr bwMode="auto">
        <a:xfrm>
          <a:off x="11867469" y="6122253"/>
          <a:ext cx="170090" cy="13362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521</xdr:colOff>
      <xdr:row>32</xdr:row>
      <xdr:rowOff>166250</xdr:rowOff>
    </xdr:from>
    <xdr:to>
      <xdr:col>19</xdr:col>
      <xdr:colOff>195629</xdr:colOff>
      <xdr:row>34</xdr:row>
      <xdr:rowOff>19751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80861857-2115-4E7C-9C00-6A2378A76F19}"/>
            </a:ext>
          </a:extLst>
        </xdr:cNvPr>
        <xdr:cNvSpPr/>
      </xdr:nvSpPr>
      <xdr:spPr bwMode="auto">
        <a:xfrm>
          <a:off x="6927101" y="6871850"/>
          <a:ext cx="195108" cy="18878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41</xdr:row>
      <xdr:rowOff>27215</xdr:rowOff>
    </xdr:from>
    <xdr:to>
      <xdr:col>17</xdr:col>
      <xdr:colOff>228600</xdr:colOff>
      <xdr:row>42</xdr:row>
      <xdr:rowOff>9524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id="{AC9FEE06-50AA-42C0-A615-EF31B5C11132}"/>
            </a:ext>
          </a:extLst>
        </xdr:cNvPr>
        <xdr:cNvSpPr/>
      </xdr:nvSpPr>
      <xdr:spPr bwMode="auto">
        <a:xfrm>
          <a:off x="12365628" y="6900455"/>
          <a:ext cx="214992" cy="1499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747344</xdr:colOff>
      <xdr:row>49</xdr:row>
      <xdr:rowOff>22610</xdr:rowOff>
    </xdr:from>
    <xdr:to>
      <xdr:col>13</xdr:col>
      <xdr:colOff>212480</xdr:colOff>
      <xdr:row>49</xdr:row>
      <xdr:rowOff>161193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42CEEFCB-57A3-4221-AD88-44D90A98430A}"/>
            </a:ext>
          </a:extLst>
        </xdr:cNvPr>
        <xdr:cNvSpPr/>
      </xdr:nvSpPr>
      <xdr:spPr bwMode="auto">
        <a:xfrm>
          <a:off x="9639884" y="8236970"/>
          <a:ext cx="211896" cy="1385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702497</xdr:colOff>
      <xdr:row>53</xdr:row>
      <xdr:rowOff>32957</xdr:rowOff>
    </xdr:from>
    <xdr:to>
      <xdr:col>14</xdr:col>
      <xdr:colOff>131536</xdr:colOff>
      <xdr:row>53</xdr:row>
      <xdr:rowOff>131535</xdr:rowOff>
    </xdr:to>
    <xdr:sp macro="" textlink="">
      <xdr:nvSpPr>
        <xdr:cNvPr id="923" name="AutoShape 857">
          <a:extLst>
            <a:ext uri="{FF2B5EF4-FFF2-40B4-BE49-F238E27FC236}">
              <a16:creationId xmlns:a16="http://schemas.microsoft.com/office/drawing/2014/main" id="{CF3598FB-3A5D-4022-BD6A-5E0611898FE5}"/>
            </a:ext>
          </a:extLst>
        </xdr:cNvPr>
        <xdr:cNvSpPr>
          <a:spLocks noChangeArrowheads="1"/>
        </xdr:cNvSpPr>
      </xdr:nvSpPr>
      <xdr:spPr bwMode="auto">
        <a:xfrm>
          <a:off x="10318937" y="8917877"/>
          <a:ext cx="130079" cy="985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5781</xdr:colOff>
      <xdr:row>48</xdr:row>
      <xdr:rowOff>8734</xdr:rowOff>
    </xdr:from>
    <xdr:ext cx="375296" cy="159531"/>
    <xdr:sp macro="" textlink="">
      <xdr:nvSpPr>
        <xdr:cNvPr id="924" name="Text Box 637">
          <a:extLst>
            <a:ext uri="{FF2B5EF4-FFF2-40B4-BE49-F238E27FC236}">
              <a16:creationId xmlns:a16="http://schemas.microsoft.com/office/drawing/2014/main" id="{FB6D0E22-1EE9-4B3C-B3E1-266B065E43A0}"/>
            </a:ext>
          </a:extLst>
        </xdr:cNvPr>
        <xdr:cNvSpPr txBox="1">
          <a:spLocks noChangeArrowheads="1"/>
        </xdr:cNvSpPr>
      </xdr:nvSpPr>
      <xdr:spPr bwMode="auto">
        <a:xfrm>
          <a:off x="5576001" y="8055454"/>
          <a:ext cx="37529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</a:p>
      </xdr:txBody>
    </xdr:sp>
    <xdr:clientData/>
  </xdr:oneCellAnchor>
  <xdr:twoCellAnchor>
    <xdr:from>
      <xdr:col>13</xdr:col>
      <xdr:colOff>674231</xdr:colOff>
      <xdr:row>27</xdr:row>
      <xdr:rowOff>81626</xdr:rowOff>
    </xdr:from>
    <xdr:to>
      <xdr:col>14</xdr:col>
      <xdr:colOff>130247</xdr:colOff>
      <xdr:row>28</xdr:row>
      <xdr:rowOff>53051</xdr:rowOff>
    </xdr:to>
    <xdr:grpSp>
      <xdr:nvGrpSpPr>
        <xdr:cNvPr id="925" name="Group 1209">
          <a:extLst>
            <a:ext uri="{FF2B5EF4-FFF2-40B4-BE49-F238E27FC236}">
              <a16:creationId xmlns:a16="http://schemas.microsoft.com/office/drawing/2014/main" id="{8A50564F-F684-4B09-8867-6B59FC77C7F0}"/>
            </a:ext>
          </a:extLst>
        </xdr:cNvPr>
        <xdr:cNvGrpSpPr>
          <a:grpSpLocks/>
        </xdr:cNvGrpSpPr>
      </xdr:nvGrpSpPr>
      <xdr:grpSpPr bwMode="auto">
        <a:xfrm rot="998338">
          <a:off x="8948473" y="4653626"/>
          <a:ext cx="133350" cy="140758"/>
          <a:chOff x="718" y="97"/>
          <a:chExt cx="23" cy="15"/>
        </a:xfrm>
      </xdr:grpSpPr>
      <xdr:sp macro="" textlink="">
        <xdr:nvSpPr>
          <xdr:cNvPr id="926" name="Freeform 1210">
            <a:extLst>
              <a:ext uri="{FF2B5EF4-FFF2-40B4-BE49-F238E27FC236}">
                <a16:creationId xmlns:a16="http://schemas.microsoft.com/office/drawing/2014/main" id="{D475C876-8A26-0276-3328-0932AC0CAC2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7" name="Freeform 1211">
            <a:extLst>
              <a:ext uri="{FF2B5EF4-FFF2-40B4-BE49-F238E27FC236}">
                <a16:creationId xmlns:a16="http://schemas.microsoft.com/office/drawing/2014/main" id="{3E9C7852-9526-F3A0-C871-1B90AB12BA7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348297</xdr:colOff>
      <xdr:row>17</xdr:row>
      <xdr:rowOff>151950</xdr:rowOff>
    </xdr:from>
    <xdr:ext cx="336631" cy="433004"/>
    <xdr:sp macro="" textlink="">
      <xdr:nvSpPr>
        <xdr:cNvPr id="928" name="Text Box 303">
          <a:extLst>
            <a:ext uri="{FF2B5EF4-FFF2-40B4-BE49-F238E27FC236}">
              <a16:creationId xmlns:a16="http://schemas.microsoft.com/office/drawing/2014/main" id="{82EE3FB4-353C-4CF1-A495-30EA69F800FE}"/>
            </a:ext>
          </a:extLst>
        </xdr:cNvPr>
        <xdr:cNvSpPr txBox="1">
          <a:spLocks noChangeArrowheads="1"/>
        </xdr:cNvSpPr>
      </xdr:nvSpPr>
      <xdr:spPr bwMode="auto">
        <a:xfrm>
          <a:off x="5918517" y="300183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twoCellAnchor>
    <xdr:from>
      <xdr:col>7</xdr:col>
      <xdr:colOff>537516</xdr:colOff>
      <xdr:row>26</xdr:row>
      <xdr:rowOff>129233</xdr:rowOff>
    </xdr:from>
    <xdr:to>
      <xdr:col>8</xdr:col>
      <xdr:colOff>380869</xdr:colOff>
      <xdr:row>32</xdr:row>
      <xdr:rowOff>15563</xdr:rowOff>
    </xdr:to>
    <xdr:grpSp>
      <xdr:nvGrpSpPr>
        <xdr:cNvPr id="929" name="グループ化 928">
          <a:extLst>
            <a:ext uri="{FF2B5EF4-FFF2-40B4-BE49-F238E27FC236}">
              <a16:creationId xmlns:a16="http://schemas.microsoft.com/office/drawing/2014/main" id="{4AD08469-5AB7-4BDD-A6B0-AA24132002AC}"/>
            </a:ext>
          </a:extLst>
        </xdr:cNvPr>
        <xdr:cNvGrpSpPr/>
      </xdr:nvGrpSpPr>
      <xdr:grpSpPr>
        <a:xfrm rot="9563445">
          <a:off x="4747758" y="4531900"/>
          <a:ext cx="520687" cy="902330"/>
          <a:chOff x="6225268" y="5116286"/>
          <a:chExt cx="612156" cy="906865"/>
        </a:xfrm>
      </xdr:grpSpPr>
      <xdr:sp macro="" textlink="">
        <xdr:nvSpPr>
          <xdr:cNvPr id="930" name="Freeform 885">
            <a:extLst>
              <a:ext uri="{FF2B5EF4-FFF2-40B4-BE49-F238E27FC236}">
                <a16:creationId xmlns:a16="http://schemas.microsoft.com/office/drawing/2014/main" id="{E6CFEDF1-F2C8-7D83-5F36-9A5BC41A068D}"/>
              </a:ext>
            </a:extLst>
          </xdr:cNvPr>
          <xdr:cNvSpPr>
            <a:spLocks/>
          </xdr:cNvSpPr>
        </xdr:nvSpPr>
        <xdr:spPr bwMode="auto">
          <a:xfrm>
            <a:off x="6705085" y="5116286"/>
            <a:ext cx="132339" cy="90686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0 w 1351"/>
              <a:gd name="connsiteY0" fmla="*/ 18138 h 18138"/>
              <a:gd name="connsiteX1" fmla="*/ 0 w 1351"/>
              <a:gd name="connsiteY1" fmla="*/ 8138 h 18138"/>
              <a:gd name="connsiteX2" fmla="*/ 1351 w 1351"/>
              <a:gd name="connsiteY2" fmla="*/ 0 h 18138"/>
              <a:gd name="connsiteX0" fmla="*/ 0 w 12004"/>
              <a:gd name="connsiteY0" fmla="*/ 10000 h 10000"/>
              <a:gd name="connsiteX1" fmla="*/ 0 w 12004"/>
              <a:gd name="connsiteY1" fmla="*/ 4487 h 10000"/>
              <a:gd name="connsiteX2" fmla="*/ 10000 w 12004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7 h 10000"/>
              <a:gd name="connsiteX2" fmla="*/ 10000 w 10000"/>
              <a:gd name="connsiteY2" fmla="*/ 0 h 10000"/>
              <a:gd name="connsiteX0" fmla="*/ 0 w 10948"/>
              <a:gd name="connsiteY0" fmla="*/ 9626 h 9626"/>
              <a:gd name="connsiteX1" fmla="*/ 0 w 10948"/>
              <a:gd name="connsiteY1" fmla="*/ 4113 h 9626"/>
              <a:gd name="connsiteX2" fmla="*/ 10948 w 10948"/>
              <a:gd name="connsiteY2" fmla="*/ 0 h 9626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273 h 10000"/>
              <a:gd name="connsiteX2" fmla="*/ 10000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0" y="4273"/>
                </a:lnTo>
                <a:cubicBezTo>
                  <a:pt x="3910" y="2719"/>
                  <a:pt x="2192" y="3107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1" name="Line 886">
            <a:extLst>
              <a:ext uri="{FF2B5EF4-FFF2-40B4-BE49-F238E27FC236}">
                <a16:creationId xmlns:a16="http://schemas.microsoft.com/office/drawing/2014/main" id="{DC9F6987-75D5-801B-FFA9-B27AD701B963}"/>
              </a:ext>
            </a:extLst>
          </xdr:cNvPr>
          <xdr:cNvSpPr>
            <a:spLocks noChangeShapeType="1"/>
          </xdr:cNvSpPr>
        </xdr:nvSpPr>
        <xdr:spPr bwMode="auto">
          <a:xfrm flipV="1">
            <a:off x="6225268" y="5513249"/>
            <a:ext cx="482203" cy="5043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92886</xdr:colOff>
      <xdr:row>27</xdr:row>
      <xdr:rowOff>43923</xdr:rowOff>
    </xdr:from>
    <xdr:ext cx="361950" cy="165173"/>
    <xdr:sp macro="" textlink="">
      <xdr:nvSpPr>
        <xdr:cNvPr id="932" name="Text Box 1140">
          <a:extLst>
            <a:ext uri="{FF2B5EF4-FFF2-40B4-BE49-F238E27FC236}">
              <a16:creationId xmlns:a16="http://schemas.microsoft.com/office/drawing/2014/main" id="{5EBA7AD7-2C34-4F11-889C-BBD60A9F5EBB}"/>
            </a:ext>
          </a:extLst>
        </xdr:cNvPr>
        <xdr:cNvSpPr txBox="1">
          <a:spLocks noChangeArrowheads="1"/>
        </xdr:cNvSpPr>
      </xdr:nvSpPr>
      <xdr:spPr bwMode="auto">
        <a:xfrm>
          <a:off x="4984926" y="4570203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508002</xdr:colOff>
      <xdr:row>28</xdr:row>
      <xdr:rowOff>84669</xdr:rowOff>
    </xdr:from>
    <xdr:to>
      <xdr:col>7</xdr:col>
      <xdr:colOff>605367</xdr:colOff>
      <xdr:row>29</xdr:row>
      <xdr:rowOff>116636</xdr:rowOff>
    </xdr:to>
    <xdr:cxnSp macro="">
      <xdr:nvCxnSpPr>
        <xdr:cNvPr id="933" name="AutoShape 416">
          <a:extLst>
            <a:ext uri="{FF2B5EF4-FFF2-40B4-BE49-F238E27FC236}">
              <a16:creationId xmlns:a16="http://schemas.microsoft.com/office/drawing/2014/main" id="{871A0A6B-F52F-4123-BEF1-1E6C09284AF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721862" y="4778589"/>
          <a:ext cx="97365" cy="19960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145709</xdr:colOff>
      <xdr:row>26</xdr:row>
      <xdr:rowOff>106119</xdr:rowOff>
    </xdr:from>
    <xdr:to>
      <xdr:col>11</xdr:col>
      <xdr:colOff>0</xdr:colOff>
      <xdr:row>32</xdr:row>
      <xdr:rowOff>164834</xdr:rowOff>
    </xdr:to>
    <xdr:grpSp>
      <xdr:nvGrpSpPr>
        <xdr:cNvPr id="934" name="グループ化 933">
          <a:extLst>
            <a:ext uri="{FF2B5EF4-FFF2-40B4-BE49-F238E27FC236}">
              <a16:creationId xmlns:a16="http://schemas.microsoft.com/office/drawing/2014/main" id="{3FCA112B-D583-42E3-B0DE-F785AEB2963F}"/>
            </a:ext>
          </a:extLst>
        </xdr:cNvPr>
        <xdr:cNvGrpSpPr/>
      </xdr:nvGrpSpPr>
      <xdr:grpSpPr>
        <a:xfrm rot="10800000">
          <a:off x="5710618" y="4508786"/>
          <a:ext cx="1208958" cy="1074715"/>
          <a:chOff x="848179" y="6513327"/>
          <a:chExt cx="1317726" cy="1099184"/>
        </a:xfrm>
      </xdr:grpSpPr>
      <xdr:sp macro="" textlink="">
        <xdr:nvSpPr>
          <xdr:cNvPr id="935" name="Line 407">
            <a:extLst>
              <a:ext uri="{FF2B5EF4-FFF2-40B4-BE49-F238E27FC236}">
                <a16:creationId xmlns:a16="http://schemas.microsoft.com/office/drawing/2014/main" id="{8C981145-77DB-5AC0-94C2-BEE3EE813BCD}"/>
              </a:ext>
            </a:extLst>
          </xdr:cNvPr>
          <xdr:cNvSpPr>
            <a:spLocks noChangeShapeType="1"/>
          </xdr:cNvSpPr>
        </xdr:nvSpPr>
        <xdr:spPr bwMode="auto">
          <a:xfrm>
            <a:off x="848179" y="6825767"/>
            <a:ext cx="1317726" cy="248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Freeform 1229">
            <a:extLst>
              <a:ext uri="{FF2B5EF4-FFF2-40B4-BE49-F238E27FC236}">
                <a16:creationId xmlns:a16="http://schemas.microsoft.com/office/drawing/2014/main" id="{D32CB4F0-B9ED-46D9-98E3-32C86D9D90F2}"/>
              </a:ext>
            </a:extLst>
          </xdr:cNvPr>
          <xdr:cNvSpPr>
            <a:spLocks/>
          </xdr:cNvSpPr>
        </xdr:nvSpPr>
        <xdr:spPr bwMode="auto">
          <a:xfrm>
            <a:off x="1411428" y="6513327"/>
            <a:ext cx="109969" cy="1099184"/>
          </a:xfrm>
          <a:custGeom>
            <a:avLst/>
            <a:gdLst>
              <a:gd name="T0" fmla="*/ 2147483647 w 35"/>
              <a:gd name="T1" fmla="*/ 2147483647 h 80"/>
              <a:gd name="T2" fmla="*/ 2147483647 w 35"/>
              <a:gd name="T3" fmla="*/ 2147483647 h 80"/>
              <a:gd name="T4" fmla="*/ 2147483647 w 35"/>
              <a:gd name="T5" fmla="*/ 0 h 80"/>
              <a:gd name="T6" fmla="*/ 0 w 35"/>
              <a:gd name="T7" fmla="*/ 0 h 8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3429"/>
              <a:gd name="connsiteY0" fmla="*/ 10000 h 10000"/>
              <a:gd name="connsiteX1" fmla="*/ 3143 w 3429"/>
              <a:gd name="connsiteY1" fmla="*/ 8625 h 10000"/>
              <a:gd name="connsiteX2" fmla="*/ 3429 w 3429"/>
              <a:gd name="connsiteY2" fmla="*/ 0 h 10000"/>
              <a:gd name="connsiteX0" fmla="*/ 0 w 9483"/>
              <a:gd name="connsiteY0" fmla="*/ 14403 h 14403"/>
              <a:gd name="connsiteX1" fmla="*/ 9166 w 9483"/>
              <a:gd name="connsiteY1" fmla="*/ 13028 h 14403"/>
              <a:gd name="connsiteX2" fmla="*/ 9483 w 9483"/>
              <a:gd name="connsiteY2" fmla="*/ 0 h 14403"/>
              <a:gd name="connsiteX0" fmla="*/ 0 w 10000"/>
              <a:gd name="connsiteY0" fmla="*/ 10430 h 10430"/>
              <a:gd name="connsiteX1" fmla="*/ 9666 w 10000"/>
              <a:gd name="connsiteY1" fmla="*/ 9475 h 10430"/>
              <a:gd name="connsiteX2" fmla="*/ 10000 w 10000"/>
              <a:gd name="connsiteY2" fmla="*/ 0 h 104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430">
                <a:moveTo>
                  <a:pt x="0" y="10430"/>
                </a:moveTo>
                <a:lnTo>
                  <a:pt x="9666" y="9475"/>
                </a:lnTo>
                <a:cubicBezTo>
                  <a:pt x="9958" y="7479"/>
                  <a:pt x="9708" y="199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7" name="Oval 1232">
            <a:extLst>
              <a:ext uri="{FF2B5EF4-FFF2-40B4-BE49-F238E27FC236}">
                <a16:creationId xmlns:a16="http://schemas.microsoft.com/office/drawing/2014/main" id="{4701F7DA-FDB0-33E8-2126-665F913234AE}"/>
              </a:ext>
            </a:extLst>
          </xdr:cNvPr>
          <xdr:cNvSpPr>
            <a:spLocks noChangeArrowheads="1"/>
          </xdr:cNvSpPr>
        </xdr:nvSpPr>
        <xdr:spPr bwMode="auto">
          <a:xfrm>
            <a:off x="1434587" y="6751438"/>
            <a:ext cx="190048" cy="19140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938" name="Group 1233">
            <a:extLst>
              <a:ext uri="{FF2B5EF4-FFF2-40B4-BE49-F238E27FC236}">
                <a16:creationId xmlns:a16="http://schemas.microsoft.com/office/drawing/2014/main" id="{5394F87F-B2C8-EACF-B569-CDD6351F0B8E}"/>
              </a:ext>
            </a:extLst>
          </xdr:cNvPr>
          <xdr:cNvGrpSpPr>
            <a:grpSpLocks/>
          </xdr:cNvGrpSpPr>
        </xdr:nvGrpSpPr>
        <xdr:grpSpPr bwMode="auto">
          <a:xfrm>
            <a:off x="1634160" y="6752130"/>
            <a:ext cx="409575" cy="201840"/>
            <a:chOff x="1389" y="516"/>
            <a:chExt cx="43" cy="21"/>
          </a:xfrm>
        </xdr:grpSpPr>
        <xdr:sp macro="" textlink="">
          <xdr:nvSpPr>
            <xdr:cNvPr id="946" name="Freeform 1234">
              <a:extLst>
                <a:ext uri="{FF2B5EF4-FFF2-40B4-BE49-F238E27FC236}">
                  <a16:creationId xmlns:a16="http://schemas.microsoft.com/office/drawing/2014/main" id="{2EE293BA-3468-9B5C-8BC8-853318C8A604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47" name="Freeform 1235">
              <a:extLst>
                <a:ext uri="{FF2B5EF4-FFF2-40B4-BE49-F238E27FC236}">
                  <a16:creationId xmlns:a16="http://schemas.microsoft.com/office/drawing/2014/main" id="{AE5FE358-D7A2-2576-F855-C45D01593FF5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939" name="Group 1475">
            <a:extLst>
              <a:ext uri="{FF2B5EF4-FFF2-40B4-BE49-F238E27FC236}">
                <a16:creationId xmlns:a16="http://schemas.microsoft.com/office/drawing/2014/main" id="{3F7FBE6C-D523-7A96-5BB0-2471C34CFAA4}"/>
              </a:ext>
            </a:extLst>
          </xdr:cNvPr>
          <xdr:cNvGrpSpPr>
            <a:grpSpLocks/>
          </xdr:cNvGrpSpPr>
        </xdr:nvGrpSpPr>
        <xdr:grpSpPr bwMode="auto">
          <a:xfrm>
            <a:off x="1634160" y="7202527"/>
            <a:ext cx="409575" cy="200932"/>
            <a:chOff x="1389" y="516"/>
            <a:chExt cx="43" cy="21"/>
          </a:xfrm>
        </xdr:grpSpPr>
        <xdr:sp macro="" textlink="">
          <xdr:nvSpPr>
            <xdr:cNvPr id="944" name="Freeform 1476">
              <a:extLst>
                <a:ext uri="{FF2B5EF4-FFF2-40B4-BE49-F238E27FC236}">
                  <a16:creationId xmlns:a16="http://schemas.microsoft.com/office/drawing/2014/main" id="{BA473DE9-DBCE-EDA3-5615-4E490004DF8E}"/>
                </a:ext>
              </a:extLst>
            </xdr:cNvPr>
            <xdr:cNvSpPr>
              <a:spLocks/>
            </xdr:cNvSpPr>
          </xdr:nvSpPr>
          <xdr:spPr bwMode="auto">
            <a:xfrm>
              <a:off x="1389" y="51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45" name="Freeform 1477">
              <a:extLst>
                <a:ext uri="{FF2B5EF4-FFF2-40B4-BE49-F238E27FC236}">
                  <a16:creationId xmlns:a16="http://schemas.microsoft.com/office/drawing/2014/main" id="{5AF21E22-819B-0F46-15F4-3AF4BC5077AF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940" name="Freeform 1478">
            <a:extLst>
              <a:ext uri="{FF2B5EF4-FFF2-40B4-BE49-F238E27FC236}">
                <a16:creationId xmlns:a16="http://schemas.microsoft.com/office/drawing/2014/main" id="{FAA75FD4-C835-1EA3-E50D-E65906F5242E}"/>
              </a:ext>
            </a:extLst>
          </xdr:cNvPr>
          <xdr:cNvSpPr>
            <a:spLocks/>
          </xdr:cNvSpPr>
        </xdr:nvSpPr>
        <xdr:spPr bwMode="auto">
          <a:xfrm>
            <a:off x="1167888" y="7299926"/>
            <a:ext cx="828222" cy="9525"/>
          </a:xfrm>
          <a:custGeom>
            <a:avLst/>
            <a:gdLst>
              <a:gd name="T0" fmla="*/ 0 w 87"/>
              <a:gd name="T1" fmla="*/ 0 h 1"/>
              <a:gd name="T2" fmla="*/ 2147483647 w 87"/>
              <a:gd name="T3" fmla="*/ 2147483647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87" h="1">
                <a:moveTo>
                  <a:pt x="0" y="0"/>
                </a:moveTo>
                <a:lnTo>
                  <a:pt x="87" y="1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1" name="Line 407">
            <a:extLst>
              <a:ext uri="{FF2B5EF4-FFF2-40B4-BE49-F238E27FC236}">
                <a16:creationId xmlns:a16="http://schemas.microsoft.com/office/drawing/2014/main" id="{28FA2782-C09D-ECB7-F00C-C4379C1002D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7278" y="6639895"/>
            <a:ext cx="9525" cy="5742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2" name="AutoShape 1653">
            <a:extLst>
              <a:ext uri="{FF2B5EF4-FFF2-40B4-BE49-F238E27FC236}">
                <a16:creationId xmlns:a16="http://schemas.microsoft.com/office/drawing/2014/main" id="{82154316-B4B7-AEAA-5EE0-17803266E5A9}"/>
              </a:ext>
            </a:extLst>
          </xdr:cNvPr>
          <xdr:cNvSpPr>
            <a:spLocks/>
          </xdr:cNvSpPr>
        </xdr:nvSpPr>
        <xdr:spPr bwMode="auto">
          <a:xfrm flipH="1">
            <a:off x="1309082" y="6838195"/>
            <a:ext cx="238792" cy="471780"/>
          </a:xfrm>
          <a:prstGeom prst="rightBrace">
            <a:avLst>
              <a:gd name="adj1" fmla="val 42094"/>
              <a:gd name="adj2" fmla="val 58988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43" name="AutoShape 1653">
            <a:extLst>
              <a:ext uri="{FF2B5EF4-FFF2-40B4-BE49-F238E27FC236}">
                <a16:creationId xmlns:a16="http://schemas.microsoft.com/office/drawing/2014/main" id="{56587AB8-858C-AD3F-CE7E-CD22AC4EBF87}"/>
              </a:ext>
            </a:extLst>
          </xdr:cNvPr>
          <xdr:cNvSpPr>
            <a:spLocks/>
          </xdr:cNvSpPr>
        </xdr:nvSpPr>
        <xdr:spPr bwMode="auto">
          <a:xfrm flipH="1">
            <a:off x="1334590" y="7304560"/>
            <a:ext cx="184135" cy="19458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178300</xdr:colOff>
      <xdr:row>27</xdr:row>
      <xdr:rowOff>70775</xdr:rowOff>
    </xdr:from>
    <xdr:ext cx="428625" cy="168508"/>
    <xdr:sp macro="" textlink="">
      <xdr:nvSpPr>
        <xdr:cNvPr id="948" name="Text Box 1480">
          <a:extLst>
            <a:ext uri="{FF2B5EF4-FFF2-40B4-BE49-F238E27FC236}">
              <a16:creationId xmlns:a16="http://schemas.microsoft.com/office/drawing/2014/main" id="{D93F07F6-4653-4CD0-A939-4BC6D57E6EF0}"/>
            </a:ext>
          </a:extLst>
        </xdr:cNvPr>
        <xdr:cNvSpPr txBox="1">
          <a:spLocks noChangeArrowheads="1"/>
        </xdr:cNvSpPr>
      </xdr:nvSpPr>
      <xdr:spPr bwMode="auto">
        <a:xfrm>
          <a:off x="6426700" y="459705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10</xdr:col>
      <xdr:colOff>205388</xdr:colOff>
      <xdr:row>28</xdr:row>
      <xdr:rowOff>154213</xdr:rowOff>
    </xdr:from>
    <xdr:ext cx="428625" cy="168508"/>
    <xdr:sp macro="" textlink="">
      <xdr:nvSpPr>
        <xdr:cNvPr id="949" name="Text Box 1481">
          <a:extLst>
            <a:ext uri="{FF2B5EF4-FFF2-40B4-BE49-F238E27FC236}">
              <a16:creationId xmlns:a16="http://schemas.microsoft.com/office/drawing/2014/main" id="{0D68CF96-31BA-4AD8-AC4A-60E787F55FEC}"/>
            </a:ext>
          </a:extLst>
        </xdr:cNvPr>
        <xdr:cNvSpPr txBox="1">
          <a:spLocks noChangeArrowheads="1"/>
        </xdr:cNvSpPr>
      </xdr:nvSpPr>
      <xdr:spPr bwMode="auto">
        <a:xfrm>
          <a:off x="6453788" y="4848133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18</xdr:col>
      <xdr:colOff>342087</xdr:colOff>
      <xdr:row>29</xdr:row>
      <xdr:rowOff>87694</xdr:rowOff>
    </xdr:from>
    <xdr:to>
      <xdr:col>18</xdr:col>
      <xdr:colOff>572705</xdr:colOff>
      <xdr:row>30</xdr:row>
      <xdr:rowOff>112756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id="{A920F02D-62E4-40E3-9915-66CF66DCA015}"/>
            </a:ext>
          </a:extLst>
        </xdr:cNvPr>
        <xdr:cNvSpPr/>
      </xdr:nvSpPr>
      <xdr:spPr bwMode="auto">
        <a:xfrm>
          <a:off x="12057110" y="4979618"/>
          <a:ext cx="230618" cy="193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37807</xdr:colOff>
      <xdr:row>26</xdr:row>
      <xdr:rowOff>160606</xdr:rowOff>
    </xdr:from>
    <xdr:ext cx="406693" cy="300828"/>
    <xdr:grpSp>
      <xdr:nvGrpSpPr>
        <xdr:cNvPr id="951" name="Group 6672">
          <a:extLst>
            <a:ext uri="{FF2B5EF4-FFF2-40B4-BE49-F238E27FC236}">
              <a16:creationId xmlns:a16="http://schemas.microsoft.com/office/drawing/2014/main" id="{868DF2B3-BB16-471B-9914-298601906C20}"/>
            </a:ext>
          </a:extLst>
        </xdr:cNvPr>
        <xdr:cNvGrpSpPr>
          <a:grpSpLocks/>
        </xdr:cNvGrpSpPr>
      </xdr:nvGrpSpPr>
      <xdr:grpSpPr bwMode="auto">
        <a:xfrm>
          <a:off x="2216049" y="4563273"/>
          <a:ext cx="406693" cy="300828"/>
          <a:chOff x="536" y="110"/>
          <a:chExt cx="46" cy="44"/>
        </a:xfrm>
      </xdr:grpSpPr>
      <xdr:pic>
        <xdr:nvPicPr>
          <xdr:cNvPr id="952" name="Picture 6673" descr="route2">
            <a:extLst>
              <a:ext uri="{FF2B5EF4-FFF2-40B4-BE49-F238E27FC236}">
                <a16:creationId xmlns:a16="http://schemas.microsoft.com/office/drawing/2014/main" id="{93092255-3F6F-0B7B-2F83-23842DE480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3" name="Text Box 6674">
            <a:extLst>
              <a:ext uri="{FF2B5EF4-FFF2-40B4-BE49-F238E27FC236}">
                <a16:creationId xmlns:a16="http://schemas.microsoft.com/office/drawing/2014/main" id="{307496C9-451F-5C03-39D4-7DA6C0D8D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545477</xdr:colOff>
      <xdr:row>30</xdr:row>
      <xdr:rowOff>79651</xdr:rowOff>
    </xdr:from>
    <xdr:to>
      <xdr:col>11</xdr:col>
      <xdr:colOff>686154</xdr:colOff>
      <xdr:row>31</xdr:row>
      <xdr:rowOff>28566</xdr:rowOff>
    </xdr:to>
    <xdr:sp macro="" textlink="">
      <xdr:nvSpPr>
        <xdr:cNvPr id="954" name="AutoShape 186">
          <a:extLst>
            <a:ext uri="{FF2B5EF4-FFF2-40B4-BE49-F238E27FC236}">
              <a16:creationId xmlns:a16="http://schemas.microsoft.com/office/drawing/2014/main" id="{8D57F317-BC3E-472C-8D73-59461F09DF7D}"/>
            </a:ext>
          </a:extLst>
        </xdr:cNvPr>
        <xdr:cNvSpPr>
          <a:spLocks noChangeArrowheads="1"/>
        </xdr:cNvSpPr>
      </xdr:nvSpPr>
      <xdr:spPr bwMode="auto">
        <a:xfrm>
          <a:off x="8828417" y="5108851"/>
          <a:ext cx="133057" cy="1165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903</xdr:colOff>
      <xdr:row>41</xdr:row>
      <xdr:rowOff>6614</xdr:rowOff>
    </xdr:from>
    <xdr:to>
      <xdr:col>15</xdr:col>
      <xdr:colOff>188517</xdr:colOff>
      <xdr:row>41</xdr:row>
      <xdr:rowOff>155443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2ABF7511-C995-48EA-A822-18DBEE9E0DDD}"/>
            </a:ext>
          </a:extLst>
        </xdr:cNvPr>
        <xdr:cNvSpPr/>
      </xdr:nvSpPr>
      <xdr:spPr bwMode="auto">
        <a:xfrm>
          <a:off x="10996563" y="6879854"/>
          <a:ext cx="187614" cy="14882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11236</xdr:colOff>
      <xdr:row>49</xdr:row>
      <xdr:rowOff>8043</xdr:rowOff>
    </xdr:from>
    <xdr:to>
      <xdr:col>11</xdr:col>
      <xdr:colOff>191541</xdr:colOff>
      <xdr:row>49</xdr:row>
      <xdr:rowOff>151983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E62DBE43-567F-44AB-A963-1D3AACEDBF2F}"/>
            </a:ext>
          </a:extLst>
        </xdr:cNvPr>
        <xdr:cNvSpPr/>
      </xdr:nvSpPr>
      <xdr:spPr bwMode="auto">
        <a:xfrm>
          <a:off x="6944187" y="8271371"/>
          <a:ext cx="180305" cy="14394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56</xdr:row>
      <xdr:rowOff>142875</xdr:rowOff>
    </xdr:from>
    <xdr:to>
      <xdr:col>13</xdr:col>
      <xdr:colOff>0</xdr:colOff>
      <xdr:row>56</xdr:row>
      <xdr:rowOff>142875</xdr:rowOff>
    </xdr:to>
    <xdr:sp macro="" textlink="">
      <xdr:nvSpPr>
        <xdr:cNvPr id="957" name="Line 397">
          <a:extLst>
            <a:ext uri="{FF2B5EF4-FFF2-40B4-BE49-F238E27FC236}">
              <a16:creationId xmlns:a16="http://schemas.microsoft.com/office/drawing/2014/main" id="{F0ECD469-D175-40AB-833A-CC22D7CBF944}"/>
            </a:ext>
          </a:extLst>
        </xdr:cNvPr>
        <xdr:cNvSpPr>
          <a:spLocks noChangeShapeType="1"/>
        </xdr:cNvSpPr>
      </xdr:nvSpPr>
      <xdr:spPr bwMode="auto">
        <a:xfrm>
          <a:off x="9639300" y="95307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958" name="Freeform 770">
          <a:extLst>
            <a:ext uri="{FF2B5EF4-FFF2-40B4-BE49-F238E27FC236}">
              <a16:creationId xmlns:a16="http://schemas.microsoft.com/office/drawing/2014/main" id="{96155D85-726A-4B4A-9BBA-0467BF622736}"/>
            </a:ext>
          </a:extLst>
        </xdr:cNvPr>
        <xdr:cNvSpPr>
          <a:spLocks/>
        </xdr:cNvSpPr>
      </xdr:nvSpPr>
      <xdr:spPr bwMode="auto">
        <a:xfrm>
          <a:off x="784288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723900</xdr:colOff>
      <xdr:row>40</xdr:row>
      <xdr:rowOff>161925</xdr:rowOff>
    </xdr:from>
    <xdr:ext cx="74001" cy="203688"/>
    <xdr:sp macro="" textlink="">
      <xdr:nvSpPr>
        <xdr:cNvPr id="959" name="Text Box 1058">
          <a:extLst>
            <a:ext uri="{FF2B5EF4-FFF2-40B4-BE49-F238E27FC236}">
              <a16:creationId xmlns:a16="http://schemas.microsoft.com/office/drawing/2014/main" id="{D7E9DFAB-5B81-4BC3-B874-207E71322194}"/>
            </a:ext>
          </a:extLst>
        </xdr:cNvPr>
        <xdr:cNvSpPr txBox="1">
          <a:spLocks noChangeArrowheads="1"/>
        </xdr:cNvSpPr>
      </xdr:nvSpPr>
      <xdr:spPr bwMode="auto">
        <a:xfrm>
          <a:off x="13708380" y="686752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960" name="Freeform 770">
          <a:extLst>
            <a:ext uri="{FF2B5EF4-FFF2-40B4-BE49-F238E27FC236}">
              <a16:creationId xmlns:a16="http://schemas.microsoft.com/office/drawing/2014/main" id="{D982D390-2954-4071-BEB8-92D08F6CF68E}"/>
            </a:ext>
          </a:extLst>
        </xdr:cNvPr>
        <xdr:cNvSpPr>
          <a:spLocks/>
        </xdr:cNvSpPr>
      </xdr:nvSpPr>
      <xdr:spPr bwMode="auto">
        <a:xfrm>
          <a:off x="784288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961" name="Freeform 770">
          <a:extLst>
            <a:ext uri="{FF2B5EF4-FFF2-40B4-BE49-F238E27FC236}">
              <a16:creationId xmlns:a16="http://schemas.microsoft.com/office/drawing/2014/main" id="{2E42F2E7-5304-418B-B0A0-7ACA52828D79}"/>
            </a:ext>
          </a:extLst>
        </xdr:cNvPr>
        <xdr:cNvSpPr>
          <a:spLocks/>
        </xdr:cNvSpPr>
      </xdr:nvSpPr>
      <xdr:spPr bwMode="auto">
        <a:xfrm>
          <a:off x="784288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962" name="Text Box 1300">
          <a:extLst>
            <a:ext uri="{FF2B5EF4-FFF2-40B4-BE49-F238E27FC236}">
              <a16:creationId xmlns:a16="http://schemas.microsoft.com/office/drawing/2014/main" id="{19C61F34-3027-437C-ABEB-613C30665214}"/>
            </a:ext>
          </a:extLst>
        </xdr:cNvPr>
        <xdr:cNvSpPr txBox="1">
          <a:spLocks noChangeArrowheads="1"/>
        </xdr:cNvSpPr>
      </xdr:nvSpPr>
      <xdr:spPr bwMode="auto">
        <a:xfrm>
          <a:off x="3541282" y="54214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963" name="Freeform 382">
          <a:extLst>
            <a:ext uri="{FF2B5EF4-FFF2-40B4-BE49-F238E27FC236}">
              <a16:creationId xmlns:a16="http://schemas.microsoft.com/office/drawing/2014/main" id="{198A3F73-4CB7-465B-9EA7-B6F12384BA1F}"/>
            </a:ext>
          </a:extLst>
        </xdr:cNvPr>
        <xdr:cNvSpPr>
          <a:spLocks/>
        </xdr:cNvSpPr>
      </xdr:nvSpPr>
      <xdr:spPr bwMode="auto">
        <a:xfrm>
          <a:off x="3551299" y="675405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964" name="AutoShape 1653">
          <a:extLst>
            <a:ext uri="{FF2B5EF4-FFF2-40B4-BE49-F238E27FC236}">
              <a16:creationId xmlns:a16="http://schemas.microsoft.com/office/drawing/2014/main" id="{D164402A-9960-43F3-AA9B-5041A7D6554B}"/>
            </a:ext>
          </a:extLst>
        </xdr:cNvPr>
        <xdr:cNvSpPr>
          <a:spLocks/>
        </xdr:cNvSpPr>
      </xdr:nvSpPr>
      <xdr:spPr bwMode="auto">
        <a:xfrm rot="1163971">
          <a:off x="3556062" y="836400"/>
          <a:ext cx="200823" cy="4619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965" name="Text Box 1563">
          <a:extLst>
            <a:ext uri="{FF2B5EF4-FFF2-40B4-BE49-F238E27FC236}">
              <a16:creationId xmlns:a16="http://schemas.microsoft.com/office/drawing/2014/main" id="{8B29204C-3BB8-424E-9FA0-879CF060CD7B}"/>
            </a:ext>
          </a:extLst>
        </xdr:cNvPr>
        <xdr:cNvSpPr txBox="1">
          <a:spLocks noChangeArrowheads="1"/>
        </xdr:cNvSpPr>
      </xdr:nvSpPr>
      <xdr:spPr bwMode="auto">
        <a:xfrm>
          <a:off x="3727490" y="112140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15715</xdr:colOff>
      <xdr:row>2</xdr:row>
      <xdr:rowOff>7709</xdr:rowOff>
    </xdr:from>
    <xdr:to>
      <xdr:col>6</xdr:col>
      <xdr:colOff>67113</xdr:colOff>
      <xdr:row>4</xdr:row>
      <xdr:rowOff>26950</xdr:rowOff>
    </xdr:to>
    <xdr:sp macro="" textlink="">
      <xdr:nvSpPr>
        <xdr:cNvPr id="966" name="Line 1048">
          <a:extLst>
            <a:ext uri="{FF2B5EF4-FFF2-40B4-BE49-F238E27FC236}">
              <a16:creationId xmlns:a16="http://schemas.microsoft.com/office/drawing/2014/main" id="{36B98631-59FE-4927-A840-2A9C34AA5996}"/>
            </a:ext>
          </a:extLst>
        </xdr:cNvPr>
        <xdr:cNvSpPr>
          <a:spLocks noChangeShapeType="1"/>
        </xdr:cNvSpPr>
      </xdr:nvSpPr>
      <xdr:spPr bwMode="auto">
        <a:xfrm>
          <a:off x="3548624" y="346376"/>
          <a:ext cx="51398" cy="35790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1</xdr:row>
      <xdr:rowOff>168286</xdr:rowOff>
    </xdr:from>
    <xdr:to>
      <xdr:col>6</xdr:col>
      <xdr:colOff>53611</xdr:colOff>
      <xdr:row>4</xdr:row>
      <xdr:rowOff>47939</xdr:rowOff>
    </xdr:to>
    <xdr:sp macro="" textlink="">
      <xdr:nvSpPr>
        <xdr:cNvPr id="967" name="Freeform 382">
          <a:extLst>
            <a:ext uri="{FF2B5EF4-FFF2-40B4-BE49-F238E27FC236}">
              <a16:creationId xmlns:a16="http://schemas.microsoft.com/office/drawing/2014/main" id="{64968136-DED7-4FDF-8989-AC86BBB15D89}"/>
            </a:ext>
          </a:extLst>
        </xdr:cNvPr>
        <xdr:cNvSpPr>
          <a:spLocks/>
        </xdr:cNvSpPr>
      </xdr:nvSpPr>
      <xdr:spPr bwMode="auto">
        <a:xfrm rot="14775182">
          <a:off x="3277468" y="406677"/>
          <a:ext cx="382573" cy="241072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616844</xdr:colOff>
      <xdr:row>8</xdr:row>
      <xdr:rowOff>29731</xdr:rowOff>
    </xdr:from>
    <xdr:to>
      <xdr:col>6</xdr:col>
      <xdr:colOff>92365</xdr:colOff>
      <xdr:row>8</xdr:row>
      <xdr:rowOff>150089</xdr:rowOff>
    </xdr:to>
    <xdr:sp macro="" textlink="">
      <xdr:nvSpPr>
        <xdr:cNvPr id="968" name="AutoShape 70">
          <a:extLst>
            <a:ext uri="{FF2B5EF4-FFF2-40B4-BE49-F238E27FC236}">
              <a16:creationId xmlns:a16="http://schemas.microsoft.com/office/drawing/2014/main" id="{50FB8C28-19AB-4F20-ABC8-54C3AAD04D65}"/>
            </a:ext>
          </a:extLst>
        </xdr:cNvPr>
        <xdr:cNvSpPr>
          <a:spLocks noChangeArrowheads="1"/>
        </xdr:cNvSpPr>
      </xdr:nvSpPr>
      <xdr:spPr bwMode="auto">
        <a:xfrm>
          <a:off x="3472420" y="1384398"/>
          <a:ext cx="152854" cy="120358"/>
        </a:xfrm>
        <a:prstGeom prst="triangle">
          <a:avLst>
            <a:gd name="adj" fmla="val 449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736950</xdr:colOff>
      <xdr:row>19</xdr:row>
      <xdr:rowOff>18556</xdr:rowOff>
    </xdr:from>
    <xdr:to>
      <xdr:col>2</xdr:col>
      <xdr:colOff>463880</xdr:colOff>
      <xdr:row>23</xdr:row>
      <xdr:rowOff>143629</xdr:rowOff>
    </xdr:to>
    <xdr:sp macro="" textlink="">
      <xdr:nvSpPr>
        <xdr:cNvPr id="969" name="Freeform 1199">
          <a:extLst>
            <a:ext uri="{FF2B5EF4-FFF2-40B4-BE49-F238E27FC236}">
              <a16:creationId xmlns:a16="http://schemas.microsoft.com/office/drawing/2014/main" id="{B1138471-5472-4777-BDF1-C7C5BE075456}"/>
            </a:ext>
          </a:extLst>
        </xdr:cNvPr>
        <xdr:cNvSpPr>
          <a:spLocks/>
        </xdr:cNvSpPr>
      </xdr:nvSpPr>
      <xdr:spPr bwMode="auto">
        <a:xfrm>
          <a:off x="820770" y="3203716"/>
          <a:ext cx="466070" cy="79563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19 w 8000"/>
            <a:gd name="connsiteY0" fmla="*/ 16330 h 16330"/>
            <a:gd name="connsiteX1" fmla="*/ 0 w 8000"/>
            <a:gd name="connsiteY1" fmla="*/ 7937 h 16330"/>
            <a:gd name="connsiteX2" fmla="*/ 0 w 8000"/>
            <a:gd name="connsiteY2" fmla="*/ 3175 h 16330"/>
            <a:gd name="connsiteX3" fmla="*/ 2667 w 8000"/>
            <a:gd name="connsiteY3" fmla="*/ 0 h 16330"/>
            <a:gd name="connsiteX4" fmla="*/ 8000 w 8000"/>
            <a:gd name="connsiteY4" fmla="*/ 0 h 16330"/>
            <a:gd name="connsiteX0" fmla="*/ 1280 w 10756"/>
            <a:gd name="connsiteY0" fmla="*/ 10000 h 10000"/>
            <a:gd name="connsiteX1" fmla="*/ 0 w 10756"/>
            <a:gd name="connsiteY1" fmla="*/ 4343 h 10000"/>
            <a:gd name="connsiteX2" fmla="*/ 756 w 10756"/>
            <a:gd name="connsiteY2" fmla="*/ 1944 h 10000"/>
            <a:gd name="connsiteX3" fmla="*/ 4090 w 10756"/>
            <a:gd name="connsiteY3" fmla="*/ 0 h 10000"/>
            <a:gd name="connsiteX4" fmla="*/ 10756 w 1075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6" h="10000">
              <a:moveTo>
                <a:pt x="1280" y="10000"/>
              </a:moveTo>
              <a:cubicBezTo>
                <a:pt x="1105" y="8287"/>
                <a:pt x="175" y="6057"/>
                <a:pt x="0" y="4343"/>
              </a:cubicBezTo>
              <a:lnTo>
                <a:pt x="756" y="1944"/>
              </a:lnTo>
              <a:lnTo>
                <a:pt x="4090" y="0"/>
              </a:lnTo>
              <a:lnTo>
                <a:pt x="107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64953</xdr:colOff>
      <xdr:row>20</xdr:row>
      <xdr:rowOff>47847</xdr:rowOff>
    </xdr:from>
    <xdr:to>
      <xdr:col>2</xdr:col>
      <xdr:colOff>324933</xdr:colOff>
      <xdr:row>22</xdr:row>
      <xdr:rowOff>73025</xdr:rowOff>
    </xdr:to>
    <xdr:sp macro="" textlink="">
      <xdr:nvSpPr>
        <xdr:cNvPr id="970" name="Rectangle 1202">
          <a:extLst>
            <a:ext uri="{FF2B5EF4-FFF2-40B4-BE49-F238E27FC236}">
              <a16:creationId xmlns:a16="http://schemas.microsoft.com/office/drawing/2014/main" id="{CDA4CE3B-5CDE-4210-B952-AB835FA23A94}"/>
            </a:ext>
          </a:extLst>
        </xdr:cNvPr>
        <xdr:cNvSpPr>
          <a:spLocks noChangeArrowheads="1"/>
        </xdr:cNvSpPr>
      </xdr:nvSpPr>
      <xdr:spPr bwMode="auto">
        <a:xfrm rot="600000">
          <a:off x="887913" y="3400647"/>
          <a:ext cx="259980" cy="3604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59370</xdr:colOff>
      <xdr:row>20</xdr:row>
      <xdr:rowOff>70301</xdr:rowOff>
    </xdr:from>
    <xdr:ext cx="495300" cy="300595"/>
    <xdr:sp macro="" textlink="">
      <xdr:nvSpPr>
        <xdr:cNvPr id="971" name="Text Box 1203">
          <a:extLst>
            <a:ext uri="{FF2B5EF4-FFF2-40B4-BE49-F238E27FC236}">
              <a16:creationId xmlns:a16="http://schemas.microsoft.com/office/drawing/2014/main" id="{D8AB5E95-2E5E-489C-88E4-2E8DEA815313}"/>
            </a:ext>
          </a:extLst>
        </xdr:cNvPr>
        <xdr:cNvSpPr txBox="1">
          <a:spLocks noChangeArrowheads="1"/>
        </xdr:cNvSpPr>
      </xdr:nvSpPr>
      <xdr:spPr bwMode="auto">
        <a:xfrm>
          <a:off x="882330" y="3423101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oneCellAnchor>
    <xdr:from>
      <xdr:col>1</xdr:col>
      <xdr:colOff>630878</xdr:colOff>
      <xdr:row>23</xdr:row>
      <xdr:rowOff>92777</xdr:rowOff>
    </xdr:from>
    <xdr:ext cx="179365" cy="235032"/>
    <xdr:sp macro="" textlink="">
      <xdr:nvSpPr>
        <xdr:cNvPr id="972" name="Text Box 792">
          <a:extLst>
            <a:ext uri="{FF2B5EF4-FFF2-40B4-BE49-F238E27FC236}">
              <a16:creationId xmlns:a16="http://schemas.microsoft.com/office/drawing/2014/main" id="{4D5045C4-8AEF-47F8-8F46-9E3876F298BD}"/>
            </a:ext>
          </a:extLst>
        </xdr:cNvPr>
        <xdr:cNvSpPr txBox="1">
          <a:spLocks noChangeArrowheads="1"/>
        </xdr:cNvSpPr>
      </xdr:nvSpPr>
      <xdr:spPr bwMode="auto">
        <a:xfrm>
          <a:off x="775658" y="3948497"/>
          <a:ext cx="179365" cy="23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245631</xdr:colOff>
      <xdr:row>17</xdr:row>
      <xdr:rowOff>10035</xdr:rowOff>
    </xdr:from>
    <xdr:ext cx="439140" cy="111331"/>
    <xdr:sp macro="" textlink="">
      <xdr:nvSpPr>
        <xdr:cNvPr id="973" name="Text Box 638">
          <a:extLst>
            <a:ext uri="{FF2B5EF4-FFF2-40B4-BE49-F238E27FC236}">
              <a16:creationId xmlns:a16="http://schemas.microsoft.com/office/drawing/2014/main" id="{81F374E5-2825-4161-B75D-2153F628CD11}"/>
            </a:ext>
          </a:extLst>
        </xdr:cNvPr>
        <xdr:cNvSpPr txBox="1">
          <a:spLocks noChangeArrowheads="1"/>
        </xdr:cNvSpPr>
      </xdr:nvSpPr>
      <xdr:spPr bwMode="auto">
        <a:xfrm>
          <a:off x="391873" y="2888702"/>
          <a:ext cx="439140" cy="1113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2</xdr:col>
      <xdr:colOff>121659</xdr:colOff>
      <xdr:row>22</xdr:row>
      <xdr:rowOff>138282</xdr:rowOff>
    </xdr:from>
    <xdr:ext cx="425450" cy="165173"/>
    <xdr:sp macro="" textlink="">
      <xdr:nvSpPr>
        <xdr:cNvPr id="974" name="Text Box 1620">
          <a:extLst>
            <a:ext uri="{FF2B5EF4-FFF2-40B4-BE49-F238E27FC236}">
              <a16:creationId xmlns:a16="http://schemas.microsoft.com/office/drawing/2014/main" id="{2BEA5EF1-9D63-4EC4-8A8C-420971AA6B68}"/>
            </a:ext>
          </a:extLst>
        </xdr:cNvPr>
        <xdr:cNvSpPr txBox="1">
          <a:spLocks noChangeArrowheads="1"/>
        </xdr:cNvSpPr>
      </xdr:nvSpPr>
      <xdr:spPr bwMode="auto">
        <a:xfrm>
          <a:off x="945235" y="386361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</xdr:col>
      <xdr:colOff>563599</xdr:colOff>
      <xdr:row>21</xdr:row>
      <xdr:rowOff>93403</xdr:rowOff>
    </xdr:from>
    <xdr:to>
      <xdr:col>2</xdr:col>
      <xdr:colOff>196506</xdr:colOff>
      <xdr:row>24</xdr:row>
      <xdr:rowOff>799</xdr:rowOff>
    </xdr:to>
    <xdr:sp macro="" textlink="">
      <xdr:nvSpPr>
        <xdr:cNvPr id="975" name="AutoShape 1653">
          <a:extLst>
            <a:ext uri="{FF2B5EF4-FFF2-40B4-BE49-F238E27FC236}">
              <a16:creationId xmlns:a16="http://schemas.microsoft.com/office/drawing/2014/main" id="{E3E66AF0-F612-464F-98C8-C999EB7435FC}"/>
            </a:ext>
          </a:extLst>
        </xdr:cNvPr>
        <xdr:cNvSpPr>
          <a:spLocks/>
        </xdr:cNvSpPr>
      </xdr:nvSpPr>
      <xdr:spPr bwMode="auto">
        <a:xfrm rot="1812124">
          <a:off x="709841" y="3649403"/>
          <a:ext cx="310241" cy="41539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201167</xdr:colOff>
      <xdr:row>19</xdr:row>
      <xdr:rowOff>15172</xdr:rowOff>
    </xdr:from>
    <xdr:ext cx="313571" cy="230168"/>
    <xdr:sp macro="" textlink="">
      <xdr:nvSpPr>
        <xdr:cNvPr id="976" name="Text Box 1620">
          <a:extLst>
            <a:ext uri="{FF2B5EF4-FFF2-40B4-BE49-F238E27FC236}">
              <a16:creationId xmlns:a16="http://schemas.microsoft.com/office/drawing/2014/main" id="{F68B8632-6260-480D-9E06-9D870CA60E35}"/>
            </a:ext>
          </a:extLst>
        </xdr:cNvPr>
        <xdr:cNvSpPr txBox="1">
          <a:spLocks noChangeArrowheads="1"/>
        </xdr:cNvSpPr>
      </xdr:nvSpPr>
      <xdr:spPr bwMode="auto">
        <a:xfrm>
          <a:off x="1024127" y="3200332"/>
          <a:ext cx="313571" cy="2301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726722</xdr:colOff>
      <xdr:row>17</xdr:row>
      <xdr:rowOff>135327</xdr:rowOff>
    </xdr:from>
    <xdr:to>
      <xdr:col>2</xdr:col>
      <xdr:colOff>274538</xdr:colOff>
      <xdr:row>21</xdr:row>
      <xdr:rowOff>62659</xdr:rowOff>
    </xdr:to>
    <xdr:sp macro="" textlink="">
      <xdr:nvSpPr>
        <xdr:cNvPr id="977" name="AutoShape 1653">
          <a:extLst>
            <a:ext uri="{FF2B5EF4-FFF2-40B4-BE49-F238E27FC236}">
              <a16:creationId xmlns:a16="http://schemas.microsoft.com/office/drawing/2014/main" id="{D54EE3B7-C107-4FB0-9399-8D7AECC94214}"/>
            </a:ext>
          </a:extLst>
        </xdr:cNvPr>
        <xdr:cNvSpPr>
          <a:spLocks/>
        </xdr:cNvSpPr>
      </xdr:nvSpPr>
      <xdr:spPr bwMode="auto">
        <a:xfrm rot="471726">
          <a:off x="825782" y="2985207"/>
          <a:ext cx="271716" cy="597892"/>
        </a:xfrm>
        <a:prstGeom prst="rightBrace">
          <a:avLst>
            <a:gd name="adj1" fmla="val 42094"/>
            <a:gd name="adj2" fmla="val 4056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231759</xdr:colOff>
      <xdr:row>19</xdr:row>
      <xdr:rowOff>154874</xdr:rowOff>
    </xdr:from>
    <xdr:ext cx="148442" cy="358734"/>
    <xdr:sp macro="" textlink="">
      <xdr:nvSpPr>
        <xdr:cNvPr id="978" name="Text Box 638">
          <a:extLst>
            <a:ext uri="{FF2B5EF4-FFF2-40B4-BE49-F238E27FC236}">
              <a16:creationId xmlns:a16="http://schemas.microsoft.com/office/drawing/2014/main" id="{57F52056-C20F-4923-879A-E28AA886F897}"/>
            </a:ext>
          </a:extLst>
        </xdr:cNvPr>
        <xdr:cNvSpPr txBox="1">
          <a:spLocks noChangeArrowheads="1"/>
        </xdr:cNvSpPr>
      </xdr:nvSpPr>
      <xdr:spPr bwMode="auto">
        <a:xfrm>
          <a:off x="1732899" y="3340034"/>
          <a:ext cx="148442" cy="358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twoCellAnchor>
    <xdr:from>
      <xdr:col>3</xdr:col>
      <xdr:colOff>416847</xdr:colOff>
      <xdr:row>20</xdr:row>
      <xdr:rowOff>142004</xdr:rowOff>
    </xdr:from>
    <xdr:to>
      <xdr:col>4</xdr:col>
      <xdr:colOff>635234</xdr:colOff>
      <xdr:row>24</xdr:row>
      <xdr:rowOff>51123</xdr:rowOff>
    </xdr:to>
    <xdr:sp macro="" textlink="">
      <xdr:nvSpPr>
        <xdr:cNvPr id="979" name="Freeform 527">
          <a:extLst>
            <a:ext uri="{FF2B5EF4-FFF2-40B4-BE49-F238E27FC236}">
              <a16:creationId xmlns:a16="http://schemas.microsoft.com/office/drawing/2014/main" id="{B36DB679-B8E0-4BAB-9317-964D42B123EB}"/>
            </a:ext>
          </a:extLst>
        </xdr:cNvPr>
        <xdr:cNvSpPr>
          <a:spLocks/>
        </xdr:cNvSpPr>
      </xdr:nvSpPr>
      <xdr:spPr bwMode="auto">
        <a:xfrm rot="10800000">
          <a:off x="1917987" y="3494804"/>
          <a:ext cx="896567" cy="5796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04"/>
            <a:gd name="connsiteY0" fmla="*/ 19954 h 19954"/>
            <a:gd name="connsiteX1" fmla="*/ 0 w 9304"/>
            <a:gd name="connsiteY1" fmla="*/ 9954 h 19954"/>
            <a:gd name="connsiteX2" fmla="*/ 9304 w 9304"/>
            <a:gd name="connsiteY2" fmla="*/ 0 h 19954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10000 w 10000"/>
            <a:gd name="connsiteY2" fmla="*/ 0 h 10000"/>
            <a:gd name="connsiteX0" fmla="*/ 0 w 10543"/>
            <a:gd name="connsiteY0" fmla="*/ 10000 h 10000"/>
            <a:gd name="connsiteX1" fmla="*/ 0 w 10543"/>
            <a:gd name="connsiteY1" fmla="*/ 4988 h 10000"/>
            <a:gd name="connsiteX2" fmla="*/ 9850 w 10543"/>
            <a:gd name="connsiteY2" fmla="*/ 4889 h 10000"/>
            <a:gd name="connsiteX3" fmla="*/ 10000 w 1054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988 h 10000"/>
            <a:gd name="connsiteX2" fmla="*/ 9850 w 10000"/>
            <a:gd name="connsiteY2" fmla="*/ 4889 h 10000"/>
            <a:gd name="connsiteX3" fmla="*/ 10000 w 10000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104"/>
            <a:gd name="connsiteY0" fmla="*/ 10000 h 10000"/>
            <a:gd name="connsiteX1" fmla="*/ 0 w 10104"/>
            <a:gd name="connsiteY1" fmla="*/ 4988 h 10000"/>
            <a:gd name="connsiteX2" fmla="*/ 10075 w 10104"/>
            <a:gd name="connsiteY2" fmla="*/ 4091 h 10000"/>
            <a:gd name="connsiteX3" fmla="*/ 10000 w 10104"/>
            <a:gd name="connsiteY3" fmla="*/ 0 h 10000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225"/>
            <a:gd name="connsiteY0" fmla="*/ 10898 h 10898"/>
            <a:gd name="connsiteX1" fmla="*/ 0 w 10225"/>
            <a:gd name="connsiteY1" fmla="*/ 5886 h 10898"/>
            <a:gd name="connsiteX2" fmla="*/ 10075 w 10225"/>
            <a:gd name="connsiteY2" fmla="*/ 4989 h 10898"/>
            <a:gd name="connsiteX3" fmla="*/ 10225 w 10225"/>
            <a:gd name="connsiteY3" fmla="*/ 0 h 10898"/>
            <a:gd name="connsiteX0" fmla="*/ 0 w 10076"/>
            <a:gd name="connsiteY0" fmla="*/ 10898 h 10898"/>
            <a:gd name="connsiteX1" fmla="*/ 0 w 10076"/>
            <a:gd name="connsiteY1" fmla="*/ 5886 h 10898"/>
            <a:gd name="connsiteX2" fmla="*/ 10075 w 10076"/>
            <a:gd name="connsiteY2" fmla="*/ 4989 h 10898"/>
            <a:gd name="connsiteX3" fmla="*/ 9926 w 10076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0898 h 10898"/>
            <a:gd name="connsiteX1" fmla="*/ 0 w 10075"/>
            <a:gd name="connsiteY1" fmla="*/ 5886 h 10898"/>
            <a:gd name="connsiteX2" fmla="*/ 10075 w 10075"/>
            <a:gd name="connsiteY2" fmla="*/ 4989 h 10898"/>
            <a:gd name="connsiteX3" fmla="*/ 9926 w 10075"/>
            <a:gd name="connsiteY3" fmla="*/ 0 h 10898"/>
            <a:gd name="connsiteX0" fmla="*/ 0 w 10075"/>
            <a:gd name="connsiteY0" fmla="*/ 12626 h 12626"/>
            <a:gd name="connsiteX1" fmla="*/ 0 w 10075"/>
            <a:gd name="connsiteY1" fmla="*/ 7614 h 12626"/>
            <a:gd name="connsiteX2" fmla="*/ 10075 w 10075"/>
            <a:gd name="connsiteY2" fmla="*/ 6717 h 12626"/>
            <a:gd name="connsiteX3" fmla="*/ 9674 w 10075"/>
            <a:gd name="connsiteY3" fmla="*/ 0 h 12626"/>
            <a:gd name="connsiteX0" fmla="*/ 0 w 10075"/>
            <a:gd name="connsiteY0" fmla="*/ 12955 h 12955"/>
            <a:gd name="connsiteX1" fmla="*/ 0 w 10075"/>
            <a:gd name="connsiteY1" fmla="*/ 7943 h 12955"/>
            <a:gd name="connsiteX2" fmla="*/ 10075 w 10075"/>
            <a:gd name="connsiteY2" fmla="*/ 7046 h 12955"/>
            <a:gd name="connsiteX3" fmla="*/ 9863 w 10075"/>
            <a:gd name="connsiteY3" fmla="*/ 0 h 12955"/>
            <a:gd name="connsiteX0" fmla="*/ 0 w 10087"/>
            <a:gd name="connsiteY0" fmla="*/ 12997 h 12997"/>
            <a:gd name="connsiteX1" fmla="*/ 0 w 10087"/>
            <a:gd name="connsiteY1" fmla="*/ 7985 h 12997"/>
            <a:gd name="connsiteX2" fmla="*/ 10075 w 10087"/>
            <a:gd name="connsiteY2" fmla="*/ 7088 h 12997"/>
            <a:gd name="connsiteX3" fmla="*/ 10087 w 10087"/>
            <a:gd name="connsiteY3" fmla="*/ 0 h 12997"/>
            <a:gd name="connsiteX0" fmla="*/ 0 w 10090"/>
            <a:gd name="connsiteY0" fmla="*/ 12997 h 12997"/>
            <a:gd name="connsiteX1" fmla="*/ 0 w 10090"/>
            <a:gd name="connsiteY1" fmla="*/ 7985 h 12997"/>
            <a:gd name="connsiteX2" fmla="*/ 10075 w 10090"/>
            <a:gd name="connsiteY2" fmla="*/ 7088 h 12997"/>
            <a:gd name="connsiteX3" fmla="*/ 10087 w 10090"/>
            <a:gd name="connsiteY3" fmla="*/ 0 h 12997"/>
            <a:gd name="connsiteX0" fmla="*/ 0 w 10090"/>
            <a:gd name="connsiteY0" fmla="*/ 7985 h 7999"/>
            <a:gd name="connsiteX1" fmla="*/ 10075 w 10090"/>
            <a:gd name="connsiteY1" fmla="*/ 7088 h 7999"/>
            <a:gd name="connsiteX2" fmla="*/ 10087 w 10090"/>
            <a:gd name="connsiteY2" fmla="*/ 0 h 7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0" h="7999">
              <a:moveTo>
                <a:pt x="0" y="7985"/>
              </a:moveTo>
              <a:cubicBezTo>
                <a:pt x="4036" y="8165"/>
                <a:pt x="1896" y="6622"/>
                <a:pt x="10075" y="7088"/>
              </a:cubicBezTo>
              <a:cubicBezTo>
                <a:pt x="10115" y="4492"/>
                <a:pt x="10062" y="2444"/>
                <a:pt x="100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322814</xdr:colOff>
      <xdr:row>18</xdr:row>
      <xdr:rowOff>143308</xdr:rowOff>
    </xdr:from>
    <xdr:to>
      <xdr:col>3</xdr:col>
      <xdr:colOff>418371</xdr:colOff>
      <xdr:row>21</xdr:row>
      <xdr:rowOff>29934</xdr:rowOff>
    </xdr:to>
    <xdr:sp macro="" textlink="">
      <xdr:nvSpPr>
        <xdr:cNvPr id="980" name="Line 72">
          <a:extLst>
            <a:ext uri="{FF2B5EF4-FFF2-40B4-BE49-F238E27FC236}">
              <a16:creationId xmlns:a16="http://schemas.microsoft.com/office/drawing/2014/main" id="{C3AFA5CD-1CC4-4340-845B-0A36CBB8C07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1823954" y="3160828"/>
          <a:ext cx="95557" cy="3895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660694</xdr:colOff>
      <xdr:row>22</xdr:row>
      <xdr:rowOff>103907</xdr:rowOff>
    </xdr:from>
    <xdr:to>
      <xdr:col>4</xdr:col>
      <xdr:colOff>150087</xdr:colOff>
      <xdr:row>24</xdr:row>
      <xdr:rowOff>73119</xdr:rowOff>
    </xdr:to>
    <xdr:sp macro="" textlink="">
      <xdr:nvSpPr>
        <xdr:cNvPr id="981" name="Text Box 638">
          <a:extLst>
            <a:ext uri="{FF2B5EF4-FFF2-40B4-BE49-F238E27FC236}">
              <a16:creationId xmlns:a16="http://schemas.microsoft.com/office/drawing/2014/main" id="{5DDFCC88-3FF4-42A1-ABF0-998B26CF510D}"/>
            </a:ext>
          </a:extLst>
        </xdr:cNvPr>
        <xdr:cNvSpPr txBox="1">
          <a:spLocks noChangeArrowheads="1"/>
        </xdr:cNvSpPr>
      </xdr:nvSpPr>
      <xdr:spPr bwMode="auto">
        <a:xfrm rot="10800000">
          <a:off x="2161603" y="3829240"/>
          <a:ext cx="166726" cy="3078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小倉駅</a:t>
          </a:r>
        </a:p>
      </xdr:txBody>
    </xdr:sp>
    <xdr:clientData/>
  </xdr:twoCellAnchor>
  <xdr:twoCellAnchor>
    <xdr:from>
      <xdr:col>3</xdr:col>
      <xdr:colOff>333557</xdr:colOff>
      <xdr:row>21</xdr:row>
      <xdr:rowOff>85045</xdr:rowOff>
    </xdr:from>
    <xdr:to>
      <xdr:col>3</xdr:col>
      <xdr:colOff>500553</xdr:colOff>
      <xdr:row>22</xdr:row>
      <xdr:rowOff>66684</xdr:rowOff>
    </xdr:to>
    <xdr:sp macro="" textlink="">
      <xdr:nvSpPr>
        <xdr:cNvPr id="982" name="AutoShape 526">
          <a:extLst>
            <a:ext uri="{FF2B5EF4-FFF2-40B4-BE49-F238E27FC236}">
              <a16:creationId xmlns:a16="http://schemas.microsoft.com/office/drawing/2014/main" id="{CDB635DF-5BAF-483B-9E3C-7550A62A0B61}"/>
            </a:ext>
          </a:extLst>
        </xdr:cNvPr>
        <xdr:cNvSpPr>
          <a:spLocks noChangeArrowheads="1"/>
        </xdr:cNvSpPr>
      </xdr:nvSpPr>
      <xdr:spPr bwMode="auto">
        <a:xfrm>
          <a:off x="1834697" y="3605485"/>
          <a:ext cx="166996" cy="149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4935</xdr:colOff>
      <xdr:row>17</xdr:row>
      <xdr:rowOff>20965</xdr:rowOff>
    </xdr:from>
    <xdr:to>
      <xdr:col>5</xdr:col>
      <xdr:colOff>149225</xdr:colOff>
      <xdr:row>17</xdr:row>
      <xdr:rowOff>155574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48EB1298-0D43-44FB-91DA-16BC6EC41534}"/>
            </a:ext>
          </a:extLst>
        </xdr:cNvPr>
        <xdr:cNvSpPr/>
      </xdr:nvSpPr>
      <xdr:spPr bwMode="auto">
        <a:xfrm>
          <a:off x="2862435" y="2870845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4602</xdr:colOff>
      <xdr:row>33</xdr:row>
      <xdr:rowOff>4307</xdr:rowOff>
    </xdr:from>
    <xdr:to>
      <xdr:col>3</xdr:col>
      <xdr:colOff>174692</xdr:colOff>
      <xdr:row>33</xdr:row>
      <xdr:rowOff>140379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BC989489-C293-4283-A98C-884E2EA9ACDE}"/>
            </a:ext>
          </a:extLst>
        </xdr:cNvPr>
        <xdr:cNvSpPr/>
      </xdr:nvSpPr>
      <xdr:spPr bwMode="auto">
        <a:xfrm>
          <a:off x="1505742" y="553642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430760</xdr:colOff>
      <xdr:row>33</xdr:row>
      <xdr:rowOff>13773</xdr:rowOff>
    </xdr:from>
    <xdr:to>
      <xdr:col>4</xdr:col>
      <xdr:colOff>99785</xdr:colOff>
      <xdr:row>35</xdr:row>
      <xdr:rowOff>52161</xdr:rowOff>
    </xdr:to>
    <xdr:sp macro="" textlink="">
      <xdr:nvSpPr>
        <xdr:cNvPr id="986" name="Line 400">
          <a:extLst>
            <a:ext uri="{FF2B5EF4-FFF2-40B4-BE49-F238E27FC236}">
              <a16:creationId xmlns:a16="http://schemas.microsoft.com/office/drawing/2014/main" id="{8CF70B37-86DD-4176-B52B-3DC57D8C52CD}"/>
            </a:ext>
          </a:extLst>
        </xdr:cNvPr>
        <xdr:cNvSpPr>
          <a:spLocks noChangeShapeType="1"/>
        </xdr:cNvSpPr>
      </xdr:nvSpPr>
      <xdr:spPr bwMode="auto">
        <a:xfrm rot="20986810">
          <a:off x="1931900" y="5545893"/>
          <a:ext cx="347205" cy="373668"/>
        </a:xfrm>
        <a:custGeom>
          <a:avLst/>
          <a:gdLst>
            <a:gd name="connsiteX0" fmla="*/ 0 w 256400"/>
            <a:gd name="connsiteY0" fmla="*/ 0 h 371763"/>
            <a:gd name="connsiteX1" fmla="*/ 256400 w 256400"/>
            <a:gd name="connsiteY1" fmla="*/ 371763 h 371763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3400"/>
            <a:gd name="connsiteY0" fmla="*/ 0 h 344549"/>
            <a:gd name="connsiteX1" fmla="*/ 383400 w 383400"/>
            <a:gd name="connsiteY1" fmla="*/ 344549 h 344549"/>
            <a:gd name="connsiteX0" fmla="*/ 0 w 385668"/>
            <a:gd name="connsiteY0" fmla="*/ 0 h 383102"/>
            <a:gd name="connsiteX1" fmla="*/ 385668 w 385668"/>
            <a:gd name="connsiteY1" fmla="*/ 383102 h 383102"/>
            <a:gd name="connsiteX0" fmla="*/ 0 w 385668"/>
            <a:gd name="connsiteY0" fmla="*/ 0 h 383102"/>
            <a:gd name="connsiteX1" fmla="*/ 385668 w 385668"/>
            <a:gd name="connsiteY1" fmla="*/ 383102 h 383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5668" h="383102">
              <a:moveTo>
                <a:pt x="0" y="0"/>
              </a:moveTo>
              <a:cubicBezTo>
                <a:pt x="203395" y="126189"/>
                <a:pt x="300201" y="259181"/>
                <a:pt x="385668" y="383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9072</xdr:colOff>
      <xdr:row>25</xdr:row>
      <xdr:rowOff>18555</xdr:rowOff>
    </xdr:from>
    <xdr:to>
      <xdr:col>1</xdr:col>
      <xdr:colOff>179162</xdr:colOff>
      <xdr:row>25</xdr:row>
      <xdr:rowOff>154627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16551E6A-9A77-486E-83F7-87D6B9FBDFB6}"/>
            </a:ext>
          </a:extLst>
        </xdr:cNvPr>
        <xdr:cNvSpPr/>
      </xdr:nvSpPr>
      <xdr:spPr bwMode="auto">
        <a:xfrm>
          <a:off x="153852" y="420955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313870</xdr:colOff>
      <xdr:row>61</xdr:row>
      <xdr:rowOff>63339</xdr:rowOff>
    </xdr:from>
    <xdr:to>
      <xdr:col>3</xdr:col>
      <xdr:colOff>460828</xdr:colOff>
      <xdr:row>62</xdr:row>
      <xdr:rowOff>22528</xdr:rowOff>
    </xdr:to>
    <xdr:sp macro="" textlink="">
      <xdr:nvSpPr>
        <xdr:cNvPr id="988" name="AutoShape 994">
          <a:extLst>
            <a:ext uri="{FF2B5EF4-FFF2-40B4-BE49-F238E27FC236}">
              <a16:creationId xmlns:a16="http://schemas.microsoft.com/office/drawing/2014/main" id="{E7190814-868F-47A1-8A71-DCDBD9CFFE38}"/>
            </a:ext>
          </a:extLst>
        </xdr:cNvPr>
        <xdr:cNvSpPr>
          <a:spLocks noChangeArrowheads="1"/>
        </xdr:cNvSpPr>
      </xdr:nvSpPr>
      <xdr:spPr bwMode="auto">
        <a:xfrm>
          <a:off x="1815010" y="10289379"/>
          <a:ext cx="146958" cy="1268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329390</xdr:colOff>
      <xdr:row>34</xdr:row>
      <xdr:rowOff>115869</xdr:rowOff>
    </xdr:from>
    <xdr:ext cx="440876" cy="178185"/>
    <xdr:sp macro="" textlink="">
      <xdr:nvSpPr>
        <xdr:cNvPr id="989" name="Text Box 1153">
          <a:extLst>
            <a:ext uri="{FF2B5EF4-FFF2-40B4-BE49-F238E27FC236}">
              <a16:creationId xmlns:a16="http://schemas.microsoft.com/office/drawing/2014/main" id="{AF16767B-D32A-4B93-B5D9-191E4A7C4359}"/>
            </a:ext>
          </a:extLst>
        </xdr:cNvPr>
        <xdr:cNvSpPr txBox="1">
          <a:spLocks noChangeArrowheads="1"/>
        </xdr:cNvSpPr>
      </xdr:nvSpPr>
      <xdr:spPr bwMode="auto">
        <a:xfrm>
          <a:off x="5892881" y="5797448"/>
          <a:ext cx="440876" cy="17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橋本</a:t>
          </a:r>
        </a:p>
      </xdr:txBody>
    </xdr:sp>
    <xdr:clientData/>
  </xdr:oneCellAnchor>
  <xdr:twoCellAnchor>
    <xdr:from>
      <xdr:col>5</xdr:col>
      <xdr:colOff>602145</xdr:colOff>
      <xdr:row>38</xdr:row>
      <xdr:rowOff>7344</xdr:rowOff>
    </xdr:from>
    <xdr:to>
      <xdr:col>6</xdr:col>
      <xdr:colOff>5552</xdr:colOff>
      <xdr:row>38</xdr:row>
      <xdr:rowOff>113851</xdr:rowOff>
    </xdr:to>
    <xdr:sp macro="" textlink="">
      <xdr:nvSpPr>
        <xdr:cNvPr id="990" name="AutoShape 142">
          <a:extLst>
            <a:ext uri="{FF2B5EF4-FFF2-40B4-BE49-F238E27FC236}">
              <a16:creationId xmlns:a16="http://schemas.microsoft.com/office/drawing/2014/main" id="{B6755834-1F38-491B-8589-24F4D7CBAB10}"/>
            </a:ext>
          </a:extLst>
        </xdr:cNvPr>
        <xdr:cNvSpPr>
          <a:spLocks noChangeArrowheads="1"/>
        </xdr:cNvSpPr>
      </xdr:nvSpPr>
      <xdr:spPr bwMode="auto">
        <a:xfrm>
          <a:off x="3459645" y="6377664"/>
          <a:ext cx="81587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79215</xdr:colOff>
      <xdr:row>51</xdr:row>
      <xdr:rowOff>86841</xdr:rowOff>
    </xdr:from>
    <xdr:ext cx="307737" cy="290194"/>
    <xdr:grpSp>
      <xdr:nvGrpSpPr>
        <xdr:cNvPr id="991" name="Group 6672">
          <a:extLst>
            <a:ext uri="{FF2B5EF4-FFF2-40B4-BE49-F238E27FC236}">
              <a16:creationId xmlns:a16="http://schemas.microsoft.com/office/drawing/2014/main" id="{EE0C2944-648C-450A-845B-BFC2B2E4DBEE}"/>
            </a:ext>
          </a:extLst>
        </xdr:cNvPr>
        <xdr:cNvGrpSpPr>
          <a:grpSpLocks/>
        </xdr:cNvGrpSpPr>
      </xdr:nvGrpSpPr>
      <xdr:grpSpPr bwMode="auto">
        <a:xfrm>
          <a:off x="4966791" y="8722841"/>
          <a:ext cx="307737" cy="290194"/>
          <a:chOff x="536" y="110"/>
          <a:chExt cx="46" cy="44"/>
        </a:xfrm>
      </xdr:grpSpPr>
      <xdr:pic>
        <xdr:nvPicPr>
          <xdr:cNvPr id="992" name="Picture 6673" descr="route2">
            <a:extLst>
              <a:ext uri="{FF2B5EF4-FFF2-40B4-BE49-F238E27FC236}">
                <a16:creationId xmlns:a16="http://schemas.microsoft.com/office/drawing/2014/main" id="{11FBF74F-40AB-D195-E406-B523AA172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3" name="Text Box 6674">
            <a:extLst>
              <a:ext uri="{FF2B5EF4-FFF2-40B4-BE49-F238E27FC236}">
                <a16:creationId xmlns:a16="http://schemas.microsoft.com/office/drawing/2014/main" id="{200FB70B-014B-9AB6-A98F-B5D2E64767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8</xdr:col>
      <xdr:colOff>291823</xdr:colOff>
      <xdr:row>44</xdr:row>
      <xdr:rowOff>153939</xdr:rowOff>
    </xdr:from>
    <xdr:to>
      <xdr:col>8</xdr:col>
      <xdr:colOff>380998</xdr:colOff>
      <xdr:row>46</xdr:row>
      <xdr:rowOff>63166</xdr:rowOff>
    </xdr:to>
    <xdr:sp macro="" textlink="">
      <xdr:nvSpPr>
        <xdr:cNvPr id="994" name="Line 326">
          <a:extLst>
            <a:ext uri="{FF2B5EF4-FFF2-40B4-BE49-F238E27FC236}">
              <a16:creationId xmlns:a16="http://schemas.microsoft.com/office/drawing/2014/main" id="{66C63266-3CCA-4E8A-82D5-8B04B38EAB2D}"/>
            </a:ext>
          </a:extLst>
        </xdr:cNvPr>
        <xdr:cNvSpPr>
          <a:spLocks noChangeShapeType="1"/>
        </xdr:cNvSpPr>
      </xdr:nvSpPr>
      <xdr:spPr bwMode="auto">
        <a:xfrm flipH="1">
          <a:off x="5179399" y="7604606"/>
          <a:ext cx="89175" cy="247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313241</xdr:colOff>
      <xdr:row>45</xdr:row>
      <xdr:rowOff>149430</xdr:rowOff>
    </xdr:from>
    <xdr:ext cx="596243" cy="145392"/>
    <xdr:sp macro="" textlink="">
      <xdr:nvSpPr>
        <xdr:cNvPr id="995" name="Text Box 398">
          <a:extLst>
            <a:ext uri="{FF2B5EF4-FFF2-40B4-BE49-F238E27FC236}">
              <a16:creationId xmlns:a16="http://schemas.microsoft.com/office/drawing/2014/main" id="{F7B113C0-CD3E-44BF-8358-FFF8429AFA34}"/>
            </a:ext>
          </a:extLst>
        </xdr:cNvPr>
        <xdr:cNvSpPr txBox="1">
          <a:spLocks noChangeArrowheads="1"/>
        </xdr:cNvSpPr>
      </xdr:nvSpPr>
      <xdr:spPr bwMode="auto">
        <a:xfrm>
          <a:off x="4523483" y="7769430"/>
          <a:ext cx="596243" cy="1453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>
    <xdr:from>
      <xdr:col>8</xdr:col>
      <xdr:colOff>219187</xdr:colOff>
      <xdr:row>45</xdr:row>
      <xdr:rowOff>154742</xdr:rowOff>
    </xdr:from>
    <xdr:to>
      <xdr:col>8</xdr:col>
      <xdr:colOff>347650</xdr:colOff>
      <xdr:row>46</xdr:row>
      <xdr:rowOff>109670</xdr:rowOff>
    </xdr:to>
    <xdr:sp macro="" textlink="">
      <xdr:nvSpPr>
        <xdr:cNvPr id="996" name="Oval 144">
          <a:extLst>
            <a:ext uri="{FF2B5EF4-FFF2-40B4-BE49-F238E27FC236}">
              <a16:creationId xmlns:a16="http://schemas.microsoft.com/office/drawing/2014/main" id="{BB9AF5F1-B350-4B1E-9778-EDE9C3576594}"/>
            </a:ext>
          </a:extLst>
        </xdr:cNvPr>
        <xdr:cNvSpPr>
          <a:spLocks noChangeArrowheads="1"/>
        </xdr:cNvSpPr>
      </xdr:nvSpPr>
      <xdr:spPr bwMode="auto">
        <a:xfrm>
          <a:off x="5111227" y="7698542"/>
          <a:ext cx="128463" cy="122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77467</xdr:colOff>
      <xdr:row>20</xdr:row>
      <xdr:rowOff>58432</xdr:rowOff>
    </xdr:from>
    <xdr:to>
      <xdr:col>4</xdr:col>
      <xdr:colOff>232317</xdr:colOff>
      <xdr:row>21</xdr:row>
      <xdr:rowOff>25985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37A439BA-D345-4EB0-875E-2A0119CDDE7E}"/>
            </a:ext>
          </a:extLst>
        </xdr:cNvPr>
        <xdr:cNvSpPr/>
      </xdr:nvSpPr>
      <xdr:spPr bwMode="auto">
        <a:xfrm>
          <a:off x="2255709" y="3445099"/>
          <a:ext cx="154850" cy="1368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424508</xdr:colOff>
      <xdr:row>19</xdr:row>
      <xdr:rowOff>161293</xdr:rowOff>
    </xdr:from>
    <xdr:to>
      <xdr:col>4</xdr:col>
      <xdr:colOff>65425</xdr:colOff>
      <xdr:row>21</xdr:row>
      <xdr:rowOff>61576</xdr:rowOff>
    </xdr:to>
    <xdr:sp macro="" textlink="">
      <xdr:nvSpPr>
        <xdr:cNvPr id="998" name="AutoShape 1653">
          <a:extLst>
            <a:ext uri="{FF2B5EF4-FFF2-40B4-BE49-F238E27FC236}">
              <a16:creationId xmlns:a16="http://schemas.microsoft.com/office/drawing/2014/main" id="{71A69A55-03CD-4F50-B53E-4F991076008A}"/>
            </a:ext>
          </a:extLst>
        </xdr:cNvPr>
        <xdr:cNvSpPr>
          <a:spLocks/>
        </xdr:cNvSpPr>
      </xdr:nvSpPr>
      <xdr:spPr bwMode="auto">
        <a:xfrm rot="16200000">
          <a:off x="1965067" y="3338976"/>
          <a:ext cx="238950" cy="3182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317801</xdr:colOff>
      <xdr:row>19</xdr:row>
      <xdr:rowOff>15955</xdr:rowOff>
    </xdr:from>
    <xdr:ext cx="425450" cy="165173"/>
    <xdr:sp macro="" textlink="">
      <xdr:nvSpPr>
        <xdr:cNvPr id="999" name="Text Box 1620">
          <a:extLst>
            <a:ext uri="{FF2B5EF4-FFF2-40B4-BE49-F238E27FC236}">
              <a16:creationId xmlns:a16="http://schemas.microsoft.com/office/drawing/2014/main" id="{75DB89C4-ADE8-4721-94E4-70DCFCA8C925}"/>
            </a:ext>
          </a:extLst>
        </xdr:cNvPr>
        <xdr:cNvSpPr txBox="1">
          <a:spLocks noChangeArrowheads="1"/>
        </xdr:cNvSpPr>
      </xdr:nvSpPr>
      <xdr:spPr bwMode="auto">
        <a:xfrm>
          <a:off x="1818941" y="320111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5</xdr:col>
      <xdr:colOff>9769</xdr:colOff>
      <xdr:row>33</xdr:row>
      <xdr:rowOff>11228</xdr:rowOff>
    </xdr:from>
    <xdr:to>
      <xdr:col>5</xdr:col>
      <xdr:colOff>179859</xdr:colOff>
      <xdr:row>33</xdr:row>
      <xdr:rowOff>152348</xdr:rowOff>
    </xdr:to>
    <xdr:sp macro="" textlink="">
      <xdr:nvSpPr>
        <xdr:cNvPr id="1000" name="六角形 999">
          <a:extLst>
            <a:ext uri="{FF2B5EF4-FFF2-40B4-BE49-F238E27FC236}">
              <a16:creationId xmlns:a16="http://schemas.microsoft.com/office/drawing/2014/main" id="{57E35B9C-E48F-4A57-B948-BE64DBAA36DB}"/>
            </a:ext>
          </a:extLst>
        </xdr:cNvPr>
        <xdr:cNvSpPr/>
      </xdr:nvSpPr>
      <xdr:spPr bwMode="auto">
        <a:xfrm>
          <a:off x="2867269" y="5543348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67733</xdr:colOff>
      <xdr:row>61</xdr:row>
      <xdr:rowOff>156637</xdr:rowOff>
    </xdr:from>
    <xdr:to>
      <xdr:col>6</xdr:col>
      <xdr:colOff>633292</xdr:colOff>
      <xdr:row>62</xdr:row>
      <xdr:rowOff>153623</xdr:rowOff>
    </xdr:to>
    <xdr:sp macro="" textlink="">
      <xdr:nvSpPr>
        <xdr:cNvPr id="1001" name="Text Box 997">
          <a:extLst>
            <a:ext uri="{FF2B5EF4-FFF2-40B4-BE49-F238E27FC236}">
              <a16:creationId xmlns:a16="http://schemas.microsoft.com/office/drawing/2014/main" id="{3FFD041D-8662-4946-91DF-54E0133E45BC}"/>
            </a:ext>
          </a:extLst>
        </xdr:cNvPr>
        <xdr:cNvSpPr txBox="1">
          <a:spLocks noChangeArrowheads="1"/>
        </xdr:cNvSpPr>
      </xdr:nvSpPr>
      <xdr:spPr bwMode="auto">
        <a:xfrm>
          <a:off x="3603413" y="10382677"/>
          <a:ext cx="565559" cy="16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⇒大宇陀</a:t>
          </a:r>
        </a:p>
      </xdr:txBody>
    </xdr:sp>
    <xdr:clientData/>
  </xdr:twoCellAnchor>
  <xdr:twoCellAnchor>
    <xdr:from>
      <xdr:col>6</xdr:col>
      <xdr:colOff>1682</xdr:colOff>
      <xdr:row>57</xdr:row>
      <xdr:rowOff>153347</xdr:rowOff>
    </xdr:from>
    <xdr:to>
      <xdr:col>6</xdr:col>
      <xdr:colOff>254869</xdr:colOff>
      <xdr:row>60</xdr:row>
      <xdr:rowOff>67</xdr:rowOff>
    </xdr:to>
    <xdr:sp macro="" textlink="">
      <xdr:nvSpPr>
        <xdr:cNvPr id="1002" name="Text Box 997">
          <a:extLst>
            <a:ext uri="{FF2B5EF4-FFF2-40B4-BE49-F238E27FC236}">
              <a16:creationId xmlns:a16="http://schemas.microsoft.com/office/drawing/2014/main" id="{F3232CB3-B38C-458A-AAE3-77791CBD181F}"/>
            </a:ext>
          </a:extLst>
        </xdr:cNvPr>
        <xdr:cNvSpPr txBox="1">
          <a:spLocks noChangeArrowheads="1"/>
        </xdr:cNvSpPr>
      </xdr:nvSpPr>
      <xdr:spPr bwMode="auto">
        <a:xfrm>
          <a:off x="3537362" y="9708827"/>
          <a:ext cx="253187" cy="34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天理</a:t>
          </a:r>
        </a:p>
      </xdr:txBody>
    </xdr:sp>
    <xdr:clientData/>
  </xdr:twoCellAnchor>
  <xdr:twoCellAnchor>
    <xdr:from>
      <xdr:col>6</xdr:col>
      <xdr:colOff>128687</xdr:colOff>
      <xdr:row>59</xdr:row>
      <xdr:rowOff>139210</xdr:rowOff>
    </xdr:from>
    <xdr:to>
      <xdr:col>6</xdr:col>
      <xdr:colOff>484217</xdr:colOff>
      <xdr:row>61</xdr:row>
      <xdr:rowOff>9070</xdr:rowOff>
    </xdr:to>
    <xdr:sp macro="" textlink="">
      <xdr:nvSpPr>
        <xdr:cNvPr id="1003" name="Text Box 997">
          <a:extLst>
            <a:ext uri="{FF2B5EF4-FFF2-40B4-BE49-F238E27FC236}">
              <a16:creationId xmlns:a16="http://schemas.microsoft.com/office/drawing/2014/main" id="{3EB53863-1FDF-4943-B74F-AF1180BEB25F}"/>
            </a:ext>
          </a:extLst>
        </xdr:cNvPr>
        <xdr:cNvSpPr txBox="1">
          <a:spLocks noChangeArrowheads="1"/>
        </xdr:cNvSpPr>
      </xdr:nvSpPr>
      <xdr:spPr bwMode="auto">
        <a:xfrm>
          <a:off x="3664367" y="10029970"/>
          <a:ext cx="355530" cy="20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安倍寺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</a:p>
      </xdr:txBody>
    </xdr:sp>
    <xdr:clientData/>
  </xdr:twoCellAnchor>
  <xdr:twoCellAnchor>
    <xdr:from>
      <xdr:col>7</xdr:col>
      <xdr:colOff>653959</xdr:colOff>
      <xdr:row>14</xdr:row>
      <xdr:rowOff>85301</xdr:rowOff>
    </xdr:from>
    <xdr:to>
      <xdr:col>8</xdr:col>
      <xdr:colOff>130368</xdr:colOff>
      <xdr:row>15</xdr:row>
      <xdr:rowOff>94826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7CCB9CCC-4BE3-4CB7-B79D-50089C8BE856}"/>
            </a:ext>
          </a:extLst>
        </xdr:cNvPr>
        <xdr:cNvGrpSpPr/>
      </xdr:nvGrpSpPr>
      <xdr:grpSpPr>
        <a:xfrm rot="8520000">
          <a:off x="4864201" y="2455968"/>
          <a:ext cx="153743" cy="178858"/>
          <a:chOff x="8253768" y="8912699"/>
          <a:chExt cx="247650" cy="180122"/>
        </a:xfrm>
      </xdr:grpSpPr>
      <xdr:sp macro="" textlink="">
        <xdr:nvSpPr>
          <xdr:cNvPr id="1005" name="Freeform 1322">
            <a:extLst>
              <a:ext uri="{FF2B5EF4-FFF2-40B4-BE49-F238E27FC236}">
                <a16:creationId xmlns:a16="http://schemas.microsoft.com/office/drawing/2014/main" id="{27366248-50D0-2A20-304B-B2A56BC5EE6C}"/>
              </a:ext>
            </a:extLst>
          </xdr:cNvPr>
          <xdr:cNvSpPr>
            <a:spLocks/>
          </xdr:cNvSpPr>
        </xdr:nvSpPr>
        <xdr:spPr bwMode="auto">
          <a:xfrm>
            <a:off x="8253768" y="8912699"/>
            <a:ext cx="247650" cy="18012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06" name="Freeform 1324">
            <a:extLst>
              <a:ext uri="{FF2B5EF4-FFF2-40B4-BE49-F238E27FC236}">
                <a16:creationId xmlns:a16="http://schemas.microsoft.com/office/drawing/2014/main" id="{8757C7BA-1641-862C-6BC9-2F578146CF46}"/>
              </a:ext>
            </a:extLst>
          </xdr:cNvPr>
          <xdr:cNvSpPr>
            <a:spLocks/>
          </xdr:cNvSpPr>
        </xdr:nvSpPr>
        <xdr:spPr bwMode="auto">
          <a:xfrm>
            <a:off x="8291868" y="8941274"/>
            <a:ext cx="171450" cy="122972"/>
          </a:xfrm>
          <a:custGeom>
            <a:avLst/>
            <a:gdLst>
              <a:gd name="T0" fmla="*/ 2147483647 w 26"/>
              <a:gd name="T1" fmla="*/ 0 h 19"/>
              <a:gd name="T2" fmla="*/ 0 w 26"/>
              <a:gd name="T3" fmla="*/ 2147483647 h 19"/>
              <a:gd name="T4" fmla="*/ 2147483647 w 26"/>
              <a:gd name="T5" fmla="*/ 2147483647 h 19"/>
              <a:gd name="T6" fmla="*/ 2147483647 w 26"/>
              <a:gd name="T7" fmla="*/ 2147483647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6" h="19">
                <a:moveTo>
                  <a:pt x="9" y="0"/>
                </a:moveTo>
                <a:lnTo>
                  <a:pt x="0" y="11"/>
                </a:lnTo>
                <a:lnTo>
                  <a:pt x="12" y="19"/>
                </a:lnTo>
                <a:lnTo>
                  <a:pt x="26" y="1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17</xdr:col>
      <xdr:colOff>386659</xdr:colOff>
      <xdr:row>18</xdr:row>
      <xdr:rowOff>4882</xdr:rowOff>
    </xdr:from>
    <xdr:ext cx="342900" cy="318743"/>
    <xdr:grpSp>
      <xdr:nvGrpSpPr>
        <xdr:cNvPr id="1007" name="Group 6672">
          <a:extLst>
            <a:ext uri="{FF2B5EF4-FFF2-40B4-BE49-F238E27FC236}">
              <a16:creationId xmlns:a16="http://schemas.microsoft.com/office/drawing/2014/main" id="{DFB7460D-DED8-410B-9964-EE7224C4B476}"/>
            </a:ext>
          </a:extLst>
        </xdr:cNvPr>
        <xdr:cNvGrpSpPr>
          <a:grpSpLocks/>
        </xdr:cNvGrpSpPr>
      </xdr:nvGrpSpPr>
      <xdr:grpSpPr bwMode="auto">
        <a:xfrm>
          <a:off x="11370235" y="3052882"/>
          <a:ext cx="342900" cy="318743"/>
          <a:chOff x="536" y="110"/>
          <a:chExt cx="46" cy="44"/>
        </a:xfrm>
      </xdr:grpSpPr>
      <xdr:pic>
        <xdr:nvPicPr>
          <xdr:cNvPr id="1008" name="Picture 6673" descr="route2">
            <a:extLst>
              <a:ext uri="{FF2B5EF4-FFF2-40B4-BE49-F238E27FC236}">
                <a16:creationId xmlns:a16="http://schemas.microsoft.com/office/drawing/2014/main" id="{88B12955-BAD8-C7C3-89B3-7B6D00EE26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9" name="Text Box 6674">
            <a:extLst>
              <a:ext uri="{FF2B5EF4-FFF2-40B4-BE49-F238E27FC236}">
                <a16:creationId xmlns:a16="http://schemas.microsoft.com/office/drawing/2014/main" id="{46AA9CB7-70DA-404B-1008-54FB6C631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7</xdr:col>
      <xdr:colOff>140867</xdr:colOff>
      <xdr:row>27</xdr:row>
      <xdr:rowOff>13415</xdr:rowOff>
    </xdr:from>
    <xdr:to>
      <xdr:col>7</xdr:col>
      <xdr:colOff>499533</xdr:colOff>
      <xdr:row>28</xdr:row>
      <xdr:rowOff>148166</xdr:rowOff>
    </xdr:to>
    <xdr:sp macro="" textlink="">
      <xdr:nvSpPr>
        <xdr:cNvPr id="1010" name="Text Box 1472">
          <a:extLst>
            <a:ext uri="{FF2B5EF4-FFF2-40B4-BE49-F238E27FC236}">
              <a16:creationId xmlns:a16="http://schemas.microsoft.com/office/drawing/2014/main" id="{69806C53-81FB-4EE3-B0E6-18093C8786B2}"/>
            </a:ext>
          </a:extLst>
        </xdr:cNvPr>
        <xdr:cNvSpPr txBox="1">
          <a:spLocks noChangeArrowheads="1"/>
        </xdr:cNvSpPr>
      </xdr:nvSpPr>
      <xdr:spPr bwMode="auto">
        <a:xfrm>
          <a:off x="4354727" y="4539695"/>
          <a:ext cx="358666" cy="30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9</xdr:col>
      <xdr:colOff>646459</xdr:colOff>
      <xdr:row>22</xdr:row>
      <xdr:rowOff>163554</xdr:rowOff>
    </xdr:from>
    <xdr:to>
      <xdr:col>10</xdr:col>
      <xdr:colOff>112635</xdr:colOff>
      <xdr:row>23</xdr:row>
      <xdr:rowOff>123711</xdr:rowOff>
    </xdr:to>
    <xdr:sp macro="" textlink="">
      <xdr:nvSpPr>
        <xdr:cNvPr id="1011" name="六角形 1010">
          <a:extLst>
            <a:ext uri="{FF2B5EF4-FFF2-40B4-BE49-F238E27FC236}">
              <a16:creationId xmlns:a16="http://schemas.microsoft.com/office/drawing/2014/main" id="{CA7C06F1-1F39-40BC-85C6-6D943977DC36}"/>
            </a:ext>
          </a:extLst>
        </xdr:cNvPr>
        <xdr:cNvSpPr/>
      </xdr:nvSpPr>
      <xdr:spPr bwMode="auto">
        <a:xfrm>
          <a:off x="6236541" y="3873620"/>
          <a:ext cx="146979" cy="1287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181389</xdr:colOff>
      <xdr:row>20</xdr:row>
      <xdr:rowOff>26452</xdr:rowOff>
    </xdr:from>
    <xdr:ext cx="311880" cy="165173"/>
    <xdr:sp macro="" textlink="">
      <xdr:nvSpPr>
        <xdr:cNvPr id="1012" name="Text Box 1620">
          <a:extLst>
            <a:ext uri="{FF2B5EF4-FFF2-40B4-BE49-F238E27FC236}">
              <a16:creationId xmlns:a16="http://schemas.microsoft.com/office/drawing/2014/main" id="{6C90F320-DAF5-4FE8-A97B-D695064E0A0A}"/>
            </a:ext>
          </a:extLst>
        </xdr:cNvPr>
        <xdr:cNvSpPr txBox="1">
          <a:spLocks noChangeArrowheads="1"/>
        </xdr:cNvSpPr>
      </xdr:nvSpPr>
      <xdr:spPr bwMode="auto">
        <a:xfrm>
          <a:off x="2359631" y="3413119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251454</xdr:colOff>
      <xdr:row>43</xdr:row>
      <xdr:rowOff>28197</xdr:rowOff>
    </xdr:from>
    <xdr:ext cx="397476" cy="162928"/>
    <xdr:sp macro="" textlink="">
      <xdr:nvSpPr>
        <xdr:cNvPr id="1013" name="Text Box 1156">
          <a:extLst>
            <a:ext uri="{FF2B5EF4-FFF2-40B4-BE49-F238E27FC236}">
              <a16:creationId xmlns:a16="http://schemas.microsoft.com/office/drawing/2014/main" id="{A7525796-C363-406F-A9F4-D620F69961FA}"/>
            </a:ext>
          </a:extLst>
        </xdr:cNvPr>
        <xdr:cNvSpPr txBox="1">
          <a:spLocks noChangeArrowheads="1"/>
        </xdr:cNvSpPr>
      </xdr:nvSpPr>
      <xdr:spPr bwMode="auto">
        <a:xfrm>
          <a:off x="396234" y="7236717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oneCellAnchor>
    <xdr:from>
      <xdr:col>9</xdr:col>
      <xdr:colOff>20639</xdr:colOff>
      <xdr:row>56</xdr:row>
      <xdr:rowOff>3854</xdr:rowOff>
    </xdr:from>
    <xdr:ext cx="819293" cy="134691"/>
    <xdr:sp macro="" textlink="">
      <xdr:nvSpPr>
        <xdr:cNvPr id="1014" name="Text Box 1367">
          <a:extLst>
            <a:ext uri="{FF2B5EF4-FFF2-40B4-BE49-F238E27FC236}">
              <a16:creationId xmlns:a16="http://schemas.microsoft.com/office/drawing/2014/main" id="{C9660C9E-7886-4285-89C4-F37C497ABFBA}"/>
            </a:ext>
          </a:extLst>
        </xdr:cNvPr>
        <xdr:cNvSpPr txBox="1">
          <a:spLocks noChangeArrowheads="1"/>
        </xdr:cNvSpPr>
      </xdr:nvSpPr>
      <xdr:spPr bwMode="auto">
        <a:xfrm>
          <a:off x="5590859" y="9391694"/>
          <a:ext cx="819293" cy="1346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oneCellAnchor>
    <xdr:from>
      <xdr:col>9</xdr:col>
      <xdr:colOff>257607</xdr:colOff>
      <xdr:row>63</xdr:row>
      <xdr:rowOff>1847</xdr:rowOff>
    </xdr:from>
    <xdr:ext cx="267573" cy="139500"/>
    <xdr:sp macro="" textlink="">
      <xdr:nvSpPr>
        <xdr:cNvPr id="1015" name="Text Box 941">
          <a:extLst>
            <a:ext uri="{FF2B5EF4-FFF2-40B4-BE49-F238E27FC236}">
              <a16:creationId xmlns:a16="http://schemas.microsoft.com/office/drawing/2014/main" id="{086D20FA-C2E5-4F1C-A7B0-2D4C5A90628A}"/>
            </a:ext>
          </a:extLst>
        </xdr:cNvPr>
        <xdr:cNvSpPr txBox="1">
          <a:spLocks noChangeArrowheads="1"/>
        </xdr:cNvSpPr>
      </xdr:nvSpPr>
      <xdr:spPr bwMode="auto">
        <a:xfrm>
          <a:off x="5827827" y="10563167"/>
          <a:ext cx="267573" cy="139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oneCellAnchor>
  <xdr:twoCellAnchor>
    <xdr:from>
      <xdr:col>9</xdr:col>
      <xdr:colOff>547812</xdr:colOff>
      <xdr:row>57</xdr:row>
      <xdr:rowOff>32659</xdr:rowOff>
    </xdr:from>
    <xdr:to>
      <xdr:col>9</xdr:col>
      <xdr:colOff>649124</xdr:colOff>
      <xdr:row>64</xdr:row>
      <xdr:rowOff>168490</xdr:rowOff>
    </xdr:to>
    <xdr:sp macro="" textlink="">
      <xdr:nvSpPr>
        <xdr:cNvPr id="1016" name="Freeform 473">
          <a:extLst>
            <a:ext uri="{FF2B5EF4-FFF2-40B4-BE49-F238E27FC236}">
              <a16:creationId xmlns:a16="http://schemas.microsoft.com/office/drawing/2014/main" id="{192BB966-DB7F-402F-A2E2-F39AF71B1C8B}"/>
            </a:ext>
          </a:extLst>
        </xdr:cNvPr>
        <xdr:cNvSpPr>
          <a:spLocks/>
        </xdr:cNvSpPr>
      </xdr:nvSpPr>
      <xdr:spPr bwMode="auto">
        <a:xfrm>
          <a:off x="6118032" y="9588139"/>
          <a:ext cx="101312" cy="1309311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17" y="10000"/>
              </a:moveTo>
              <a:cubicBezTo>
                <a:pt x="2270" y="9507"/>
                <a:pt x="3364" y="9211"/>
                <a:pt x="3241" y="8748"/>
              </a:cubicBezTo>
              <a:cubicBezTo>
                <a:pt x="2371" y="8455"/>
                <a:pt x="-247" y="8850"/>
                <a:pt x="20" y="8385"/>
              </a:cubicBezTo>
              <a:cubicBezTo>
                <a:pt x="287" y="7921"/>
                <a:pt x="1679" y="6677"/>
                <a:pt x="4846" y="5961"/>
              </a:cubicBezTo>
              <a:cubicBezTo>
                <a:pt x="6723" y="5393"/>
                <a:pt x="1786" y="4493"/>
                <a:pt x="9357" y="3804"/>
              </a:cubicBezTo>
              <a:cubicBezTo>
                <a:pt x="10593" y="2778"/>
                <a:pt x="9306" y="7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533792</xdr:colOff>
      <xdr:row>60</xdr:row>
      <xdr:rowOff>73198</xdr:rowOff>
    </xdr:from>
    <xdr:to>
      <xdr:col>9</xdr:col>
      <xdr:colOff>676275</xdr:colOff>
      <xdr:row>61</xdr:row>
      <xdr:rowOff>47625</xdr:rowOff>
    </xdr:to>
    <xdr:sp macro="" textlink="">
      <xdr:nvSpPr>
        <xdr:cNvPr id="1017" name="AutoShape 475">
          <a:extLst>
            <a:ext uri="{FF2B5EF4-FFF2-40B4-BE49-F238E27FC236}">
              <a16:creationId xmlns:a16="http://schemas.microsoft.com/office/drawing/2014/main" id="{06682FF4-98E6-494B-94CA-A9FBF485A040}"/>
            </a:ext>
          </a:extLst>
        </xdr:cNvPr>
        <xdr:cNvSpPr>
          <a:spLocks noChangeArrowheads="1"/>
        </xdr:cNvSpPr>
      </xdr:nvSpPr>
      <xdr:spPr bwMode="auto">
        <a:xfrm>
          <a:off x="6104012" y="10131598"/>
          <a:ext cx="142483" cy="1420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628780</xdr:colOff>
      <xdr:row>60</xdr:row>
      <xdr:rowOff>2137</xdr:rowOff>
    </xdr:from>
    <xdr:to>
      <xdr:col>10</xdr:col>
      <xdr:colOff>347230</xdr:colOff>
      <xdr:row>61</xdr:row>
      <xdr:rowOff>159578</xdr:rowOff>
    </xdr:to>
    <xdr:sp macro="" textlink="">
      <xdr:nvSpPr>
        <xdr:cNvPr id="1018" name="Freeform 481">
          <a:extLst>
            <a:ext uri="{FF2B5EF4-FFF2-40B4-BE49-F238E27FC236}">
              <a16:creationId xmlns:a16="http://schemas.microsoft.com/office/drawing/2014/main" id="{16E47C1A-49EA-4E9F-8514-9128E1146799}"/>
            </a:ext>
          </a:extLst>
        </xdr:cNvPr>
        <xdr:cNvSpPr>
          <a:spLocks/>
        </xdr:cNvSpPr>
      </xdr:nvSpPr>
      <xdr:spPr bwMode="auto">
        <a:xfrm>
          <a:off x="6199000" y="10060537"/>
          <a:ext cx="396630" cy="325081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559235</xdr:colOff>
      <xdr:row>62</xdr:row>
      <xdr:rowOff>144962</xdr:rowOff>
    </xdr:from>
    <xdr:to>
      <xdr:col>10</xdr:col>
      <xdr:colOff>654485</xdr:colOff>
      <xdr:row>63</xdr:row>
      <xdr:rowOff>78288</xdr:rowOff>
    </xdr:to>
    <xdr:sp macro="" textlink="">
      <xdr:nvSpPr>
        <xdr:cNvPr id="1019" name="Freeform 939">
          <a:extLst>
            <a:ext uri="{FF2B5EF4-FFF2-40B4-BE49-F238E27FC236}">
              <a16:creationId xmlns:a16="http://schemas.microsoft.com/office/drawing/2014/main" id="{5B19BC70-72D7-4CED-886F-5347477CFF89}"/>
            </a:ext>
          </a:extLst>
        </xdr:cNvPr>
        <xdr:cNvSpPr>
          <a:spLocks/>
        </xdr:cNvSpPr>
      </xdr:nvSpPr>
      <xdr:spPr bwMode="auto">
        <a:xfrm rot="20925060">
          <a:off x="6129455" y="10538642"/>
          <a:ext cx="773430" cy="100966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62</xdr:row>
      <xdr:rowOff>73851</xdr:rowOff>
    </xdr:from>
    <xdr:to>
      <xdr:col>10</xdr:col>
      <xdr:colOff>304800</xdr:colOff>
      <xdr:row>63</xdr:row>
      <xdr:rowOff>54801</xdr:rowOff>
    </xdr:to>
    <xdr:sp macro="" textlink="">
      <xdr:nvSpPr>
        <xdr:cNvPr id="1020" name="Freeform 940">
          <a:extLst>
            <a:ext uri="{FF2B5EF4-FFF2-40B4-BE49-F238E27FC236}">
              <a16:creationId xmlns:a16="http://schemas.microsoft.com/office/drawing/2014/main" id="{EEBF6C03-ACF5-48A3-B385-73083610D4FA}"/>
            </a:ext>
          </a:extLst>
        </xdr:cNvPr>
        <xdr:cNvSpPr>
          <a:spLocks/>
        </xdr:cNvSpPr>
      </xdr:nvSpPr>
      <xdr:spPr bwMode="auto">
        <a:xfrm rot="20942116">
          <a:off x="6419850" y="10467531"/>
          <a:ext cx="133350" cy="14859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24043</xdr:colOff>
      <xdr:row>2</xdr:row>
      <xdr:rowOff>141473</xdr:rowOff>
    </xdr:from>
    <xdr:ext cx="457328" cy="135060"/>
    <xdr:sp macro="" textlink="">
      <xdr:nvSpPr>
        <xdr:cNvPr id="1021" name="Text Box 941">
          <a:extLst>
            <a:ext uri="{FF2B5EF4-FFF2-40B4-BE49-F238E27FC236}">
              <a16:creationId xmlns:a16="http://schemas.microsoft.com/office/drawing/2014/main" id="{DBBE97ED-E4F7-42DD-8289-66C08E2FFEA3}"/>
            </a:ext>
          </a:extLst>
        </xdr:cNvPr>
        <xdr:cNvSpPr txBox="1">
          <a:spLocks noChangeArrowheads="1"/>
        </xdr:cNvSpPr>
      </xdr:nvSpPr>
      <xdr:spPr bwMode="auto">
        <a:xfrm>
          <a:off x="8306983" y="476753"/>
          <a:ext cx="457328" cy="135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oneCellAnchor>
    <xdr:from>
      <xdr:col>10</xdr:col>
      <xdr:colOff>46842</xdr:colOff>
      <xdr:row>61</xdr:row>
      <xdr:rowOff>106600</xdr:rowOff>
    </xdr:from>
    <xdr:ext cx="401891" cy="168565"/>
    <xdr:sp macro="" textlink="">
      <xdr:nvSpPr>
        <xdr:cNvPr id="1022" name="Text Box 944">
          <a:extLst>
            <a:ext uri="{FF2B5EF4-FFF2-40B4-BE49-F238E27FC236}">
              <a16:creationId xmlns:a16="http://schemas.microsoft.com/office/drawing/2014/main" id="{A60AA2D0-FE6B-4C53-A205-11EE74AF53C8}"/>
            </a:ext>
          </a:extLst>
        </xdr:cNvPr>
        <xdr:cNvSpPr txBox="1">
          <a:spLocks noChangeArrowheads="1"/>
        </xdr:cNvSpPr>
      </xdr:nvSpPr>
      <xdr:spPr bwMode="auto">
        <a:xfrm>
          <a:off x="6295242" y="10332640"/>
          <a:ext cx="401891" cy="16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8</xdr:col>
      <xdr:colOff>654052</xdr:colOff>
      <xdr:row>58</xdr:row>
      <xdr:rowOff>129352</xdr:rowOff>
    </xdr:from>
    <xdr:ext cx="670278" cy="270458"/>
    <xdr:sp macro="" textlink="">
      <xdr:nvSpPr>
        <xdr:cNvPr id="1023" name="Text Box 972">
          <a:extLst>
            <a:ext uri="{FF2B5EF4-FFF2-40B4-BE49-F238E27FC236}">
              <a16:creationId xmlns:a16="http://schemas.microsoft.com/office/drawing/2014/main" id="{434023FA-D1B4-40F7-89A2-645086DF0B59}"/>
            </a:ext>
          </a:extLst>
        </xdr:cNvPr>
        <xdr:cNvSpPr txBox="1">
          <a:spLocks noChangeArrowheads="1"/>
        </xdr:cNvSpPr>
      </xdr:nvSpPr>
      <xdr:spPr bwMode="auto">
        <a:xfrm>
          <a:off x="5546092" y="9852472"/>
          <a:ext cx="670278" cy="27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604838</xdr:colOff>
      <xdr:row>60</xdr:row>
      <xdr:rowOff>14632</xdr:rowOff>
    </xdr:from>
    <xdr:to>
      <xdr:col>10</xdr:col>
      <xdr:colOff>87570</xdr:colOff>
      <xdr:row>64</xdr:row>
      <xdr:rowOff>6548</xdr:rowOff>
    </xdr:to>
    <xdr:sp macro="" textlink="">
      <xdr:nvSpPr>
        <xdr:cNvPr id="1024" name="AutoShape 1653">
          <a:extLst>
            <a:ext uri="{FF2B5EF4-FFF2-40B4-BE49-F238E27FC236}">
              <a16:creationId xmlns:a16="http://schemas.microsoft.com/office/drawing/2014/main" id="{4DF13750-7AD5-4B39-94FF-0DA45052B095}"/>
            </a:ext>
          </a:extLst>
        </xdr:cNvPr>
        <xdr:cNvSpPr>
          <a:spLocks/>
        </xdr:cNvSpPr>
      </xdr:nvSpPr>
      <xdr:spPr bwMode="auto">
        <a:xfrm rot="204343">
          <a:off x="6175058" y="10073032"/>
          <a:ext cx="160912" cy="662476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708862</xdr:colOff>
      <xdr:row>2</xdr:row>
      <xdr:rowOff>162550</xdr:rowOff>
    </xdr:from>
    <xdr:to>
      <xdr:col>14</xdr:col>
      <xdr:colOff>254000</xdr:colOff>
      <xdr:row>3</xdr:row>
      <xdr:rowOff>126999</xdr:rowOff>
    </xdr:to>
    <xdr:sp macro="" textlink="">
      <xdr:nvSpPr>
        <xdr:cNvPr id="1025" name="Text Box 941">
          <a:extLst>
            <a:ext uri="{FF2B5EF4-FFF2-40B4-BE49-F238E27FC236}">
              <a16:creationId xmlns:a16="http://schemas.microsoft.com/office/drawing/2014/main" id="{DE6A5B8B-49C6-4F5B-AE6B-2077AAB333C3}"/>
            </a:ext>
          </a:extLst>
        </xdr:cNvPr>
        <xdr:cNvSpPr txBox="1">
          <a:spLocks noChangeArrowheads="1"/>
        </xdr:cNvSpPr>
      </xdr:nvSpPr>
      <xdr:spPr bwMode="auto">
        <a:xfrm rot="10800000">
          <a:off x="8961322" y="497830"/>
          <a:ext cx="253798" cy="1320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</a:t>
          </a:r>
        </a:p>
      </xdr:txBody>
    </xdr:sp>
    <xdr:clientData/>
  </xdr:twoCellAnchor>
  <xdr:twoCellAnchor>
    <xdr:from>
      <xdr:col>13</xdr:col>
      <xdr:colOff>587883</xdr:colOff>
      <xdr:row>1</xdr:row>
      <xdr:rowOff>35612</xdr:rowOff>
    </xdr:from>
    <xdr:to>
      <xdr:col>13</xdr:col>
      <xdr:colOff>691747</xdr:colOff>
      <xdr:row>8</xdr:row>
      <xdr:rowOff>149111</xdr:rowOff>
    </xdr:to>
    <xdr:sp macro="" textlink="">
      <xdr:nvSpPr>
        <xdr:cNvPr id="1026" name="Freeform 473">
          <a:extLst>
            <a:ext uri="{FF2B5EF4-FFF2-40B4-BE49-F238E27FC236}">
              <a16:creationId xmlns:a16="http://schemas.microsoft.com/office/drawing/2014/main" id="{7170CB34-B4EF-44D1-8C47-7B0CA6A03581}"/>
            </a:ext>
          </a:extLst>
        </xdr:cNvPr>
        <xdr:cNvSpPr>
          <a:spLocks/>
        </xdr:cNvSpPr>
      </xdr:nvSpPr>
      <xdr:spPr bwMode="auto">
        <a:xfrm rot="10800000">
          <a:off x="8870823" y="203252"/>
          <a:ext cx="88624" cy="1286979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28 w 9691"/>
            <a:gd name="connsiteY0" fmla="*/ 10000 h 10000"/>
            <a:gd name="connsiteX1" fmla="*/ 366 w 9691"/>
            <a:gd name="connsiteY1" fmla="*/ 8596 h 10000"/>
            <a:gd name="connsiteX2" fmla="*/ 2849 w 9691"/>
            <a:gd name="connsiteY2" fmla="*/ 5769 h 10000"/>
            <a:gd name="connsiteX3" fmla="*/ 6182 w 9691"/>
            <a:gd name="connsiteY3" fmla="*/ 5154 h 10000"/>
            <a:gd name="connsiteX4" fmla="*/ 9515 w 9691"/>
            <a:gd name="connsiteY4" fmla="*/ 5000 h 10000"/>
            <a:gd name="connsiteX5" fmla="*/ 9259 w 9691"/>
            <a:gd name="connsiteY5" fmla="*/ 4231 h 10000"/>
            <a:gd name="connsiteX6" fmla="*/ 9259 w 9691"/>
            <a:gd name="connsiteY6" fmla="*/ 3308 h 10000"/>
            <a:gd name="connsiteX7" fmla="*/ 8746 w 9691"/>
            <a:gd name="connsiteY7" fmla="*/ 0 h 10000"/>
            <a:gd name="connsiteX0" fmla="*/ 0 w 9971"/>
            <a:gd name="connsiteY0" fmla="*/ 10000 h 10000"/>
            <a:gd name="connsiteX1" fmla="*/ 349 w 9971"/>
            <a:gd name="connsiteY1" fmla="*/ 8596 h 10000"/>
            <a:gd name="connsiteX2" fmla="*/ 2911 w 9971"/>
            <a:gd name="connsiteY2" fmla="*/ 5769 h 10000"/>
            <a:gd name="connsiteX3" fmla="*/ 6350 w 9971"/>
            <a:gd name="connsiteY3" fmla="*/ 5154 h 10000"/>
            <a:gd name="connsiteX4" fmla="*/ 9789 w 9971"/>
            <a:gd name="connsiteY4" fmla="*/ 5000 h 10000"/>
            <a:gd name="connsiteX5" fmla="*/ 9525 w 9971"/>
            <a:gd name="connsiteY5" fmla="*/ 4231 h 10000"/>
            <a:gd name="connsiteX6" fmla="*/ 9525 w 9971"/>
            <a:gd name="connsiteY6" fmla="*/ 3308 h 10000"/>
            <a:gd name="connsiteX7" fmla="*/ 8996 w 9971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6368 w 10000"/>
            <a:gd name="connsiteY2" fmla="*/ 5154 h 10000"/>
            <a:gd name="connsiteX3" fmla="*/ 9817 w 10000"/>
            <a:gd name="connsiteY3" fmla="*/ 5000 h 10000"/>
            <a:gd name="connsiteX4" fmla="*/ 9553 w 10000"/>
            <a:gd name="connsiteY4" fmla="*/ 4231 h 10000"/>
            <a:gd name="connsiteX5" fmla="*/ 9553 w 10000"/>
            <a:gd name="connsiteY5" fmla="*/ 3308 h 10000"/>
            <a:gd name="connsiteX6" fmla="*/ 9022 w 10000"/>
            <a:gd name="connsiteY6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443 w 10443"/>
            <a:gd name="connsiteY0" fmla="*/ 10000 h 10000"/>
            <a:gd name="connsiteX1" fmla="*/ 3362 w 10443"/>
            <a:gd name="connsiteY1" fmla="*/ 5769 h 10000"/>
            <a:gd name="connsiteX2" fmla="*/ 59 w 10443"/>
            <a:gd name="connsiteY2" fmla="*/ 8746 h 10000"/>
            <a:gd name="connsiteX3" fmla="*/ 6811 w 10443"/>
            <a:gd name="connsiteY3" fmla="*/ 5154 h 10000"/>
            <a:gd name="connsiteX4" fmla="*/ 10260 w 10443"/>
            <a:gd name="connsiteY4" fmla="*/ 5000 h 10000"/>
            <a:gd name="connsiteX5" fmla="*/ 9996 w 10443"/>
            <a:gd name="connsiteY5" fmla="*/ 4231 h 10000"/>
            <a:gd name="connsiteX6" fmla="*/ 9996 w 10443"/>
            <a:gd name="connsiteY6" fmla="*/ 3308 h 10000"/>
            <a:gd name="connsiteX7" fmla="*/ 9465 w 10443"/>
            <a:gd name="connsiteY7" fmla="*/ 0 h 10000"/>
            <a:gd name="connsiteX0" fmla="*/ 0 w 10000"/>
            <a:gd name="connsiteY0" fmla="*/ 10000 h 10000"/>
            <a:gd name="connsiteX1" fmla="*/ 2919 w 10000"/>
            <a:gd name="connsiteY1" fmla="*/ 5769 h 10000"/>
            <a:gd name="connsiteX2" fmla="*/ 3960 w 10000"/>
            <a:gd name="connsiteY2" fmla="*/ 6429 h 10000"/>
            <a:gd name="connsiteX3" fmla="*/ 6368 w 10000"/>
            <a:gd name="connsiteY3" fmla="*/ 5154 h 10000"/>
            <a:gd name="connsiteX4" fmla="*/ 9817 w 10000"/>
            <a:gd name="connsiteY4" fmla="*/ 5000 h 10000"/>
            <a:gd name="connsiteX5" fmla="*/ 9553 w 10000"/>
            <a:gd name="connsiteY5" fmla="*/ 4231 h 10000"/>
            <a:gd name="connsiteX6" fmla="*/ 9553 w 10000"/>
            <a:gd name="connsiteY6" fmla="*/ 3308 h 10000"/>
            <a:gd name="connsiteX7" fmla="*/ 9022 w 10000"/>
            <a:gd name="connsiteY7" fmla="*/ 0 h 10000"/>
            <a:gd name="connsiteX0" fmla="*/ 390 w 10390"/>
            <a:gd name="connsiteY0" fmla="*/ 10000 h 10000"/>
            <a:gd name="connsiteX1" fmla="*/ 3309 w 10390"/>
            <a:gd name="connsiteY1" fmla="*/ 5769 h 10000"/>
            <a:gd name="connsiteX2" fmla="*/ 6 w 10390"/>
            <a:gd name="connsiteY2" fmla="*/ 8430 h 10000"/>
            <a:gd name="connsiteX3" fmla="*/ 4350 w 10390"/>
            <a:gd name="connsiteY3" fmla="*/ 6429 h 10000"/>
            <a:gd name="connsiteX4" fmla="*/ 6758 w 10390"/>
            <a:gd name="connsiteY4" fmla="*/ 5154 h 10000"/>
            <a:gd name="connsiteX5" fmla="*/ 10207 w 10390"/>
            <a:gd name="connsiteY5" fmla="*/ 5000 h 10000"/>
            <a:gd name="connsiteX6" fmla="*/ 9943 w 10390"/>
            <a:gd name="connsiteY6" fmla="*/ 4231 h 10000"/>
            <a:gd name="connsiteX7" fmla="*/ 9943 w 10390"/>
            <a:gd name="connsiteY7" fmla="*/ 3308 h 10000"/>
            <a:gd name="connsiteX8" fmla="*/ 9412 w 10390"/>
            <a:gd name="connsiteY8" fmla="*/ 0 h 10000"/>
            <a:gd name="connsiteX0" fmla="*/ 4598 w 14598"/>
            <a:gd name="connsiteY0" fmla="*/ 10000 h 10000"/>
            <a:gd name="connsiteX1" fmla="*/ 7517 w 14598"/>
            <a:gd name="connsiteY1" fmla="*/ 5769 h 10000"/>
            <a:gd name="connsiteX2" fmla="*/ 52 w 14598"/>
            <a:gd name="connsiteY2" fmla="*/ 5428 h 10000"/>
            <a:gd name="connsiteX3" fmla="*/ 4214 w 14598"/>
            <a:gd name="connsiteY3" fmla="*/ 8430 h 10000"/>
            <a:gd name="connsiteX4" fmla="*/ 8558 w 14598"/>
            <a:gd name="connsiteY4" fmla="*/ 6429 h 10000"/>
            <a:gd name="connsiteX5" fmla="*/ 10966 w 14598"/>
            <a:gd name="connsiteY5" fmla="*/ 5154 h 10000"/>
            <a:gd name="connsiteX6" fmla="*/ 14415 w 14598"/>
            <a:gd name="connsiteY6" fmla="*/ 5000 h 10000"/>
            <a:gd name="connsiteX7" fmla="*/ 14151 w 14598"/>
            <a:gd name="connsiteY7" fmla="*/ 4231 h 10000"/>
            <a:gd name="connsiteX8" fmla="*/ 14151 w 14598"/>
            <a:gd name="connsiteY8" fmla="*/ 3308 h 10000"/>
            <a:gd name="connsiteX9" fmla="*/ 13620 w 14598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7516 w 14597"/>
            <a:gd name="connsiteY1" fmla="*/ 5769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3444 w 14597"/>
            <a:gd name="connsiteY1" fmla="*/ 7876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4597 w 14597"/>
            <a:gd name="connsiteY0" fmla="*/ 10000 h 10000"/>
            <a:gd name="connsiteX1" fmla="*/ 4439 w 14597"/>
            <a:gd name="connsiteY1" fmla="*/ 8587 h 10000"/>
            <a:gd name="connsiteX2" fmla="*/ 51 w 14597"/>
            <a:gd name="connsiteY2" fmla="*/ 5428 h 10000"/>
            <a:gd name="connsiteX3" fmla="*/ 4394 w 14597"/>
            <a:gd name="connsiteY3" fmla="*/ 6982 h 10000"/>
            <a:gd name="connsiteX4" fmla="*/ 8557 w 14597"/>
            <a:gd name="connsiteY4" fmla="*/ 6429 h 10000"/>
            <a:gd name="connsiteX5" fmla="*/ 10965 w 14597"/>
            <a:gd name="connsiteY5" fmla="*/ 5154 h 10000"/>
            <a:gd name="connsiteX6" fmla="*/ 14414 w 14597"/>
            <a:gd name="connsiteY6" fmla="*/ 5000 h 10000"/>
            <a:gd name="connsiteX7" fmla="*/ 14150 w 14597"/>
            <a:gd name="connsiteY7" fmla="*/ 4231 h 10000"/>
            <a:gd name="connsiteX8" fmla="*/ 14150 w 14597"/>
            <a:gd name="connsiteY8" fmla="*/ 3308 h 10000"/>
            <a:gd name="connsiteX9" fmla="*/ 13619 w 14597"/>
            <a:gd name="connsiteY9" fmla="*/ 0 h 10000"/>
            <a:gd name="connsiteX0" fmla="*/ 6661 w 16661"/>
            <a:gd name="connsiteY0" fmla="*/ 10000 h 10000"/>
            <a:gd name="connsiteX1" fmla="*/ 6503 w 16661"/>
            <a:gd name="connsiteY1" fmla="*/ 8587 h 10000"/>
            <a:gd name="connsiteX2" fmla="*/ 34 w 16661"/>
            <a:gd name="connsiteY2" fmla="*/ 6929 h 10000"/>
            <a:gd name="connsiteX3" fmla="*/ 6458 w 16661"/>
            <a:gd name="connsiteY3" fmla="*/ 6982 h 10000"/>
            <a:gd name="connsiteX4" fmla="*/ 10621 w 16661"/>
            <a:gd name="connsiteY4" fmla="*/ 6429 h 10000"/>
            <a:gd name="connsiteX5" fmla="*/ 13029 w 16661"/>
            <a:gd name="connsiteY5" fmla="*/ 5154 h 10000"/>
            <a:gd name="connsiteX6" fmla="*/ 16478 w 16661"/>
            <a:gd name="connsiteY6" fmla="*/ 5000 h 10000"/>
            <a:gd name="connsiteX7" fmla="*/ 16214 w 16661"/>
            <a:gd name="connsiteY7" fmla="*/ 4231 h 10000"/>
            <a:gd name="connsiteX8" fmla="*/ 16214 w 16661"/>
            <a:gd name="connsiteY8" fmla="*/ 3308 h 10000"/>
            <a:gd name="connsiteX9" fmla="*/ 15683 w 16661"/>
            <a:gd name="connsiteY9" fmla="*/ 0 h 10000"/>
            <a:gd name="connsiteX0" fmla="*/ 6685 w 16685"/>
            <a:gd name="connsiteY0" fmla="*/ 10000 h 10000"/>
            <a:gd name="connsiteX1" fmla="*/ 6527 w 16685"/>
            <a:gd name="connsiteY1" fmla="*/ 8587 h 10000"/>
            <a:gd name="connsiteX2" fmla="*/ 58 w 16685"/>
            <a:gd name="connsiteY2" fmla="*/ 6929 h 10000"/>
            <a:gd name="connsiteX3" fmla="*/ 6482 w 16685"/>
            <a:gd name="connsiteY3" fmla="*/ 6982 h 10000"/>
            <a:gd name="connsiteX4" fmla="*/ 10645 w 16685"/>
            <a:gd name="connsiteY4" fmla="*/ 6429 h 10000"/>
            <a:gd name="connsiteX5" fmla="*/ 13053 w 16685"/>
            <a:gd name="connsiteY5" fmla="*/ 5154 h 10000"/>
            <a:gd name="connsiteX6" fmla="*/ 16502 w 16685"/>
            <a:gd name="connsiteY6" fmla="*/ 5000 h 10000"/>
            <a:gd name="connsiteX7" fmla="*/ 16238 w 16685"/>
            <a:gd name="connsiteY7" fmla="*/ 4231 h 10000"/>
            <a:gd name="connsiteX8" fmla="*/ 16238 w 16685"/>
            <a:gd name="connsiteY8" fmla="*/ 3308 h 10000"/>
            <a:gd name="connsiteX9" fmla="*/ 15707 w 16685"/>
            <a:gd name="connsiteY9" fmla="*/ 0 h 10000"/>
            <a:gd name="connsiteX0" fmla="*/ 6628 w 16628"/>
            <a:gd name="connsiteY0" fmla="*/ 10000 h 10000"/>
            <a:gd name="connsiteX1" fmla="*/ 1 w 16628"/>
            <a:gd name="connsiteY1" fmla="*/ 6929 h 10000"/>
            <a:gd name="connsiteX2" fmla="*/ 6425 w 16628"/>
            <a:gd name="connsiteY2" fmla="*/ 6982 h 10000"/>
            <a:gd name="connsiteX3" fmla="*/ 10588 w 16628"/>
            <a:gd name="connsiteY3" fmla="*/ 6429 h 10000"/>
            <a:gd name="connsiteX4" fmla="*/ 12996 w 16628"/>
            <a:gd name="connsiteY4" fmla="*/ 5154 h 10000"/>
            <a:gd name="connsiteX5" fmla="*/ 16445 w 16628"/>
            <a:gd name="connsiteY5" fmla="*/ 5000 h 10000"/>
            <a:gd name="connsiteX6" fmla="*/ 16181 w 16628"/>
            <a:gd name="connsiteY6" fmla="*/ 4231 h 10000"/>
            <a:gd name="connsiteX7" fmla="*/ 16181 w 16628"/>
            <a:gd name="connsiteY7" fmla="*/ 3308 h 10000"/>
            <a:gd name="connsiteX8" fmla="*/ 15650 w 16628"/>
            <a:gd name="connsiteY8" fmla="*/ 0 h 10000"/>
            <a:gd name="connsiteX0" fmla="*/ 722 w 10722"/>
            <a:gd name="connsiteY0" fmla="*/ 10000 h 10000"/>
            <a:gd name="connsiteX1" fmla="*/ 339 w 10722"/>
            <a:gd name="connsiteY1" fmla="*/ 8535 h 10000"/>
            <a:gd name="connsiteX2" fmla="*/ 519 w 10722"/>
            <a:gd name="connsiteY2" fmla="*/ 6982 h 10000"/>
            <a:gd name="connsiteX3" fmla="*/ 4682 w 10722"/>
            <a:gd name="connsiteY3" fmla="*/ 6429 h 10000"/>
            <a:gd name="connsiteX4" fmla="*/ 7090 w 10722"/>
            <a:gd name="connsiteY4" fmla="*/ 5154 h 10000"/>
            <a:gd name="connsiteX5" fmla="*/ 10539 w 10722"/>
            <a:gd name="connsiteY5" fmla="*/ 5000 h 10000"/>
            <a:gd name="connsiteX6" fmla="*/ 10275 w 10722"/>
            <a:gd name="connsiteY6" fmla="*/ 4231 h 10000"/>
            <a:gd name="connsiteX7" fmla="*/ 10275 w 10722"/>
            <a:gd name="connsiteY7" fmla="*/ 3308 h 10000"/>
            <a:gd name="connsiteX8" fmla="*/ 9744 w 10722"/>
            <a:gd name="connsiteY8" fmla="*/ 0 h 10000"/>
            <a:gd name="connsiteX0" fmla="*/ 1741 w 11741"/>
            <a:gd name="connsiteY0" fmla="*/ 10000 h 10000"/>
            <a:gd name="connsiteX1" fmla="*/ 1358 w 11741"/>
            <a:gd name="connsiteY1" fmla="*/ 8535 h 10000"/>
            <a:gd name="connsiteX2" fmla="*/ 0 w 11741"/>
            <a:gd name="connsiteY2" fmla="*/ 8324 h 10000"/>
            <a:gd name="connsiteX3" fmla="*/ 1538 w 11741"/>
            <a:gd name="connsiteY3" fmla="*/ 6982 h 10000"/>
            <a:gd name="connsiteX4" fmla="*/ 5701 w 11741"/>
            <a:gd name="connsiteY4" fmla="*/ 6429 h 10000"/>
            <a:gd name="connsiteX5" fmla="*/ 8109 w 11741"/>
            <a:gd name="connsiteY5" fmla="*/ 5154 h 10000"/>
            <a:gd name="connsiteX6" fmla="*/ 11558 w 11741"/>
            <a:gd name="connsiteY6" fmla="*/ 5000 h 10000"/>
            <a:gd name="connsiteX7" fmla="*/ 11294 w 11741"/>
            <a:gd name="connsiteY7" fmla="*/ 4231 h 10000"/>
            <a:gd name="connsiteX8" fmla="*/ 11294 w 11741"/>
            <a:gd name="connsiteY8" fmla="*/ 3308 h 10000"/>
            <a:gd name="connsiteX9" fmla="*/ 10763 w 11741"/>
            <a:gd name="connsiteY9" fmla="*/ 0 h 10000"/>
            <a:gd name="connsiteX0" fmla="*/ 1290 w 11290"/>
            <a:gd name="connsiteY0" fmla="*/ 10000 h 10000"/>
            <a:gd name="connsiteX1" fmla="*/ 907 w 11290"/>
            <a:gd name="connsiteY1" fmla="*/ 8535 h 10000"/>
            <a:gd name="connsiteX2" fmla="*/ 1 w 11290"/>
            <a:gd name="connsiteY2" fmla="*/ 7955 h 10000"/>
            <a:gd name="connsiteX3" fmla="*/ 1087 w 11290"/>
            <a:gd name="connsiteY3" fmla="*/ 6982 h 10000"/>
            <a:gd name="connsiteX4" fmla="*/ 5250 w 11290"/>
            <a:gd name="connsiteY4" fmla="*/ 6429 h 10000"/>
            <a:gd name="connsiteX5" fmla="*/ 7658 w 11290"/>
            <a:gd name="connsiteY5" fmla="*/ 5154 h 10000"/>
            <a:gd name="connsiteX6" fmla="*/ 11107 w 11290"/>
            <a:gd name="connsiteY6" fmla="*/ 5000 h 10000"/>
            <a:gd name="connsiteX7" fmla="*/ 10843 w 11290"/>
            <a:gd name="connsiteY7" fmla="*/ 4231 h 10000"/>
            <a:gd name="connsiteX8" fmla="*/ 10843 w 11290"/>
            <a:gd name="connsiteY8" fmla="*/ 3308 h 10000"/>
            <a:gd name="connsiteX9" fmla="*/ 10312 w 11290"/>
            <a:gd name="connsiteY9" fmla="*/ 0 h 10000"/>
            <a:gd name="connsiteX0" fmla="*/ 1651 w 11651"/>
            <a:gd name="connsiteY0" fmla="*/ 10000 h 10000"/>
            <a:gd name="connsiteX1" fmla="*/ 1268 w 11651"/>
            <a:gd name="connsiteY1" fmla="*/ 8535 h 10000"/>
            <a:gd name="connsiteX2" fmla="*/ 0 w 11651"/>
            <a:gd name="connsiteY2" fmla="*/ 7797 h 10000"/>
            <a:gd name="connsiteX3" fmla="*/ 1448 w 11651"/>
            <a:gd name="connsiteY3" fmla="*/ 6982 h 10000"/>
            <a:gd name="connsiteX4" fmla="*/ 5611 w 11651"/>
            <a:gd name="connsiteY4" fmla="*/ 6429 h 10000"/>
            <a:gd name="connsiteX5" fmla="*/ 8019 w 11651"/>
            <a:gd name="connsiteY5" fmla="*/ 5154 h 10000"/>
            <a:gd name="connsiteX6" fmla="*/ 11468 w 11651"/>
            <a:gd name="connsiteY6" fmla="*/ 5000 h 10000"/>
            <a:gd name="connsiteX7" fmla="*/ 11204 w 11651"/>
            <a:gd name="connsiteY7" fmla="*/ 4231 h 10000"/>
            <a:gd name="connsiteX8" fmla="*/ 11204 w 11651"/>
            <a:gd name="connsiteY8" fmla="*/ 3308 h 10000"/>
            <a:gd name="connsiteX9" fmla="*/ 10673 w 11651"/>
            <a:gd name="connsiteY9" fmla="*/ 0 h 10000"/>
            <a:gd name="connsiteX0" fmla="*/ 1289 w 11651"/>
            <a:gd name="connsiteY0" fmla="*/ 9895 h 9895"/>
            <a:gd name="connsiteX1" fmla="*/ 1268 w 11651"/>
            <a:gd name="connsiteY1" fmla="*/ 8535 h 9895"/>
            <a:gd name="connsiteX2" fmla="*/ 0 w 11651"/>
            <a:gd name="connsiteY2" fmla="*/ 7797 h 9895"/>
            <a:gd name="connsiteX3" fmla="*/ 1448 w 11651"/>
            <a:gd name="connsiteY3" fmla="*/ 6982 h 9895"/>
            <a:gd name="connsiteX4" fmla="*/ 5611 w 11651"/>
            <a:gd name="connsiteY4" fmla="*/ 6429 h 9895"/>
            <a:gd name="connsiteX5" fmla="*/ 8019 w 11651"/>
            <a:gd name="connsiteY5" fmla="*/ 5154 h 9895"/>
            <a:gd name="connsiteX6" fmla="*/ 11468 w 11651"/>
            <a:gd name="connsiteY6" fmla="*/ 5000 h 9895"/>
            <a:gd name="connsiteX7" fmla="*/ 11204 w 11651"/>
            <a:gd name="connsiteY7" fmla="*/ 4231 h 9895"/>
            <a:gd name="connsiteX8" fmla="*/ 11204 w 11651"/>
            <a:gd name="connsiteY8" fmla="*/ 3308 h 9895"/>
            <a:gd name="connsiteX9" fmla="*/ 10673 w 11651"/>
            <a:gd name="connsiteY9" fmla="*/ 0 h 9895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243 w 10000"/>
            <a:gd name="connsiteY3" fmla="*/ 7056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06 w 10000"/>
            <a:gd name="connsiteY0" fmla="*/ 10000 h 10000"/>
            <a:gd name="connsiteX1" fmla="*/ 1088 w 10000"/>
            <a:gd name="connsiteY1" fmla="*/ 8626 h 10000"/>
            <a:gd name="connsiteX2" fmla="*/ 0 w 10000"/>
            <a:gd name="connsiteY2" fmla="*/ 7880 h 10000"/>
            <a:gd name="connsiteX3" fmla="*/ 1864 w 10000"/>
            <a:gd name="connsiteY3" fmla="*/ 5779 h 10000"/>
            <a:gd name="connsiteX4" fmla="*/ 4816 w 10000"/>
            <a:gd name="connsiteY4" fmla="*/ 6497 h 10000"/>
            <a:gd name="connsiteX5" fmla="*/ 6883 w 10000"/>
            <a:gd name="connsiteY5" fmla="*/ 5209 h 10000"/>
            <a:gd name="connsiteX6" fmla="*/ 9843 w 10000"/>
            <a:gd name="connsiteY6" fmla="*/ 5053 h 10000"/>
            <a:gd name="connsiteX7" fmla="*/ 9616 w 10000"/>
            <a:gd name="connsiteY7" fmla="*/ 4276 h 10000"/>
            <a:gd name="connsiteX8" fmla="*/ 9616 w 10000"/>
            <a:gd name="connsiteY8" fmla="*/ 3343 h 10000"/>
            <a:gd name="connsiteX9" fmla="*/ 9161 w 10000"/>
            <a:gd name="connsiteY9" fmla="*/ 0 h 10000"/>
            <a:gd name="connsiteX0" fmla="*/ 1124 w 10018"/>
            <a:gd name="connsiteY0" fmla="*/ 10000 h 10000"/>
            <a:gd name="connsiteX1" fmla="*/ 1106 w 10018"/>
            <a:gd name="connsiteY1" fmla="*/ 8626 h 10000"/>
            <a:gd name="connsiteX2" fmla="*/ 18 w 10018"/>
            <a:gd name="connsiteY2" fmla="*/ 7880 h 10000"/>
            <a:gd name="connsiteX3" fmla="*/ 1882 w 10018"/>
            <a:gd name="connsiteY3" fmla="*/ 5779 h 10000"/>
            <a:gd name="connsiteX4" fmla="*/ 4834 w 10018"/>
            <a:gd name="connsiteY4" fmla="*/ 6497 h 10000"/>
            <a:gd name="connsiteX5" fmla="*/ 6901 w 10018"/>
            <a:gd name="connsiteY5" fmla="*/ 5209 h 10000"/>
            <a:gd name="connsiteX6" fmla="*/ 9861 w 10018"/>
            <a:gd name="connsiteY6" fmla="*/ 5053 h 10000"/>
            <a:gd name="connsiteX7" fmla="*/ 9634 w 10018"/>
            <a:gd name="connsiteY7" fmla="*/ 4276 h 10000"/>
            <a:gd name="connsiteX8" fmla="*/ 9634 w 10018"/>
            <a:gd name="connsiteY8" fmla="*/ 3343 h 10000"/>
            <a:gd name="connsiteX9" fmla="*/ 9179 w 10018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2486 w 10622"/>
            <a:gd name="connsiteY3" fmla="*/ 5779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5438 w 10622"/>
            <a:gd name="connsiteY4" fmla="*/ 6497 h 10000"/>
            <a:gd name="connsiteX5" fmla="*/ 7505 w 10622"/>
            <a:gd name="connsiteY5" fmla="*/ 5209 h 10000"/>
            <a:gd name="connsiteX6" fmla="*/ 10465 w 10622"/>
            <a:gd name="connsiteY6" fmla="*/ 5053 h 10000"/>
            <a:gd name="connsiteX7" fmla="*/ 10238 w 10622"/>
            <a:gd name="connsiteY7" fmla="*/ 4276 h 10000"/>
            <a:gd name="connsiteX8" fmla="*/ 10238 w 10622"/>
            <a:gd name="connsiteY8" fmla="*/ 3343 h 10000"/>
            <a:gd name="connsiteX9" fmla="*/ 9783 w 10622"/>
            <a:gd name="connsiteY9" fmla="*/ 0 h 10000"/>
            <a:gd name="connsiteX0" fmla="*/ 1728 w 10622"/>
            <a:gd name="connsiteY0" fmla="*/ 10000 h 10000"/>
            <a:gd name="connsiteX1" fmla="*/ 1710 w 10622"/>
            <a:gd name="connsiteY1" fmla="*/ 8626 h 10000"/>
            <a:gd name="connsiteX2" fmla="*/ 1 w 10622"/>
            <a:gd name="connsiteY2" fmla="*/ 7827 h 10000"/>
            <a:gd name="connsiteX3" fmla="*/ 3806 w 10622"/>
            <a:gd name="connsiteY3" fmla="*/ 4688 h 10000"/>
            <a:gd name="connsiteX4" fmla="*/ 7505 w 10622"/>
            <a:gd name="connsiteY4" fmla="*/ 5209 h 10000"/>
            <a:gd name="connsiteX5" fmla="*/ 10465 w 10622"/>
            <a:gd name="connsiteY5" fmla="*/ 5053 h 10000"/>
            <a:gd name="connsiteX6" fmla="*/ 10238 w 10622"/>
            <a:gd name="connsiteY6" fmla="*/ 4276 h 10000"/>
            <a:gd name="connsiteX7" fmla="*/ 10238 w 10622"/>
            <a:gd name="connsiteY7" fmla="*/ 3343 h 10000"/>
            <a:gd name="connsiteX8" fmla="*/ 9783 w 10622"/>
            <a:gd name="connsiteY8" fmla="*/ 0 h 10000"/>
            <a:gd name="connsiteX0" fmla="*/ 1728 w 10238"/>
            <a:gd name="connsiteY0" fmla="*/ 10000 h 10000"/>
            <a:gd name="connsiteX1" fmla="*/ 1710 w 10238"/>
            <a:gd name="connsiteY1" fmla="*/ 8626 h 10000"/>
            <a:gd name="connsiteX2" fmla="*/ 1 w 10238"/>
            <a:gd name="connsiteY2" fmla="*/ 7827 h 10000"/>
            <a:gd name="connsiteX3" fmla="*/ 3806 w 10238"/>
            <a:gd name="connsiteY3" fmla="*/ 4688 h 10000"/>
            <a:gd name="connsiteX4" fmla="*/ 7505 w 10238"/>
            <a:gd name="connsiteY4" fmla="*/ 5209 h 10000"/>
            <a:gd name="connsiteX5" fmla="*/ 10238 w 10238"/>
            <a:gd name="connsiteY5" fmla="*/ 4276 h 10000"/>
            <a:gd name="connsiteX6" fmla="*/ 10238 w 10238"/>
            <a:gd name="connsiteY6" fmla="*/ 3343 h 10000"/>
            <a:gd name="connsiteX7" fmla="*/ 9783 w 10238"/>
            <a:gd name="connsiteY7" fmla="*/ 0 h 10000"/>
            <a:gd name="connsiteX0" fmla="*/ 1728 w 10757"/>
            <a:gd name="connsiteY0" fmla="*/ 10000 h 10000"/>
            <a:gd name="connsiteX1" fmla="*/ 1710 w 10757"/>
            <a:gd name="connsiteY1" fmla="*/ 8626 h 10000"/>
            <a:gd name="connsiteX2" fmla="*/ 1 w 10757"/>
            <a:gd name="connsiteY2" fmla="*/ 7827 h 10000"/>
            <a:gd name="connsiteX3" fmla="*/ 3806 w 10757"/>
            <a:gd name="connsiteY3" fmla="*/ 4688 h 10000"/>
            <a:gd name="connsiteX4" fmla="*/ 3233 w 10757"/>
            <a:gd name="connsiteY4" fmla="*/ 2707 h 10000"/>
            <a:gd name="connsiteX5" fmla="*/ 10238 w 10757"/>
            <a:gd name="connsiteY5" fmla="*/ 4276 h 10000"/>
            <a:gd name="connsiteX6" fmla="*/ 10238 w 10757"/>
            <a:gd name="connsiteY6" fmla="*/ 3343 h 10000"/>
            <a:gd name="connsiteX7" fmla="*/ 9783 w 10757"/>
            <a:gd name="connsiteY7" fmla="*/ 0 h 10000"/>
            <a:gd name="connsiteX0" fmla="*/ 1796 w 10825"/>
            <a:gd name="connsiteY0" fmla="*/ 10000 h 10000"/>
            <a:gd name="connsiteX1" fmla="*/ 1778 w 10825"/>
            <a:gd name="connsiteY1" fmla="*/ 8626 h 10000"/>
            <a:gd name="connsiteX2" fmla="*/ 69 w 10825"/>
            <a:gd name="connsiteY2" fmla="*/ 7827 h 10000"/>
            <a:gd name="connsiteX3" fmla="*/ 1001 w 10825"/>
            <a:gd name="connsiteY3" fmla="*/ 6603 h 10000"/>
            <a:gd name="connsiteX4" fmla="*/ 3874 w 10825"/>
            <a:gd name="connsiteY4" fmla="*/ 4688 h 10000"/>
            <a:gd name="connsiteX5" fmla="*/ 3301 w 10825"/>
            <a:gd name="connsiteY5" fmla="*/ 2707 h 10000"/>
            <a:gd name="connsiteX6" fmla="*/ 10306 w 10825"/>
            <a:gd name="connsiteY6" fmla="*/ 4276 h 10000"/>
            <a:gd name="connsiteX7" fmla="*/ 10306 w 10825"/>
            <a:gd name="connsiteY7" fmla="*/ 3343 h 10000"/>
            <a:gd name="connsiteX8" fmla="*/ 9851 w 10825"/>
            <a:gd name="connsiteY8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3807 w 10758"/>
            <a:gd name="connsiteY3" fmla="*/ 4688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758"/>
            <a:gd name="connsiteY0" fmla="*/ 10000 h 10000"/>
            <a:gd name="connsiteX1" fmla="*/ 1711 w 10758"/>
            <a:gd name="connsiteY1" fmla="*/ 8626 h 10000"/>
            <a:gd name="connsiteX2" fmla="*/ 2 w 10758"/>
            <a:gd name="connsiteY2" fmla="*/ 7827 h 10000"/>
            <a:gd name="connsiteX3" fmla="*/ 2875 w 10758"/>
            <a:gd name="connsiteY3" fmla="*/ 4475 h 10000"/>
            <a:gd name="connsiteX4" fmla="*/ 3234 w 10758"/>
            <a:gd name="connsiteY4" fmla="*/ 2707 h 10000"/>
            <a:gd name="connsiteX5" fmla="*/ 10239 w 10758"/>
            <a:gd name="connsiteY5" fmla="*/ 4276 h 10000"/>
            <a:gd name="connsiteX6" fmla="*/ 10239 w 10758"/>
            <a:gd name="connsiteY6" fmla="*/ 3343 h 10000"/>
            <a:gd name="connsiteX7" fmla="*/ 9784 w 10758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424"/>
            <a:gd name="connsiteY0" fmla="*/ 10000 h 10000"/>
            <a:gd name="connsiteX1" fmla="*/ 1711 w 10424"/>
            <a:gd name="connsiteY1" fmla="*/ 8626 h 10000"/>
            <a:gd name="connsiteX2" fmla="*/ 2 w 10424"/>
            <a:gd name="connsiteY2" fmla="*/ 7827 h 10000"/>
            <a:gd name="connsiteX3" fmla="*/ 2875 w 10424"/>
            <a:gd name="connsiteY3" fmla="*/ 4475 h 10000"/>
            <a:gd name="connsiteX4" fmla="*/ 7739 w 10424"/>
            <a:gd name="connsiteY4" fmla="*/ 924 h 10000"/>
            <a:gd name="connsiteX5" fmla="*/ 10239 w 10424"/>
            <a:gd name="connsiteY5" fmla="*/ 4276 h 10000"/>
            <a:gd name="connsiteX6" fmla="*/ 10239 w 10424"/>
            <a:gd name="connsiteY6" fmla="*/ 3343 h 10000"/>
            <a:gd name="connsiteX7" fmla="*/ 9784 w 10424"/>
            <a:gd name="connsiteY7" fmla="*/ 0 h 10000"/>
            <a:gd name="connsiteX0" fmla="*/ 1729 w 10331"/>
            <a:gd name="connsiteY0" fmla="*/ 10000 h 10000"/>
            <a:gd name="connsiteX1" fmla="*/ 1711 w 10331"/>
            <a:gd name="connsiteY1" fmla="*/ 8626 h 10000"/>
            <a:gd name="connsiteX2" fmla="*/ 2 w 10331"/>
            <a:gd name="connsiteY2" fmla="*/ 7827 h 10000"/>
            <a:gd name="connsiteX3" fmla="*/ 2875 w 10331"/>
            <a:gd name="connsiteY3" fmla="*/ 4475 h 10000"/>
            <a:gd name="connsiteX4" fmla="*/ 7739 w 10331"/>
            <a:gd name="connsiteY4" fmla="*/ 924 h 10000"/>
            <a:gd name="connsiteX5" fmla="*/ 10239 w 10331"/>
            <a:gd name="connsiteY5" fmla="*/ 4276 h 10000"/>
            <a:gd name="connsiteX6" fmla="*/ 9784 w 10331"/>
            <a:gd name="connsiteY6" fmla="*/ 0 h 10000"/>
            <a:gd name="connsiteX0" fmla="*/ 1729 w 10262"/>
            <a:gd name="connsiteY0" fmla="*/ 10000 h 10000"/>
            <a:gd name="connsiteX1" fmla="*/ 1711 w 10262"/>
            <a:gd name="connsiteY1" fmla="*/ 8626 h 10000"/>
            <a:gd name="connsiteX2" fmla="*/ 2 w 10262"/>
            <a:gd name="connsiteY2" fmla="*/ 7827 h 10000"/>
            <a:gd name="connsiteX3" fmla="*/ 2875 w 10262"/>
            <a:gd name="connsiteY3" fmla="*/ 4475 h 10000"/>
            <a:gd name="connsiteX4" fmla="*/ 7739 w 10262"/>
            <a:gd name="connsiteY4" fmla="*/ 924 h 10000"/>
            <a:gd name="connsiteX5" fmla="*/ 10161 w 10262"/>
            <a:gd name="connsiteY5" fmla="*/ 1242 h 10000"/>
            <a:gd name="connsiteX6" fmla="*/ 9784 w 10262"/>
            <a:gd name="connsiteY6" fmla="*/ 0 h 10000"/>
            <a:gd name="connsiteX0" fmla="*/ 1729 w 10262"/>
            <a:gd name="connsiteY0" fmla="*/ 18223 h 18223"/>
            <a:gd name="connsiteX1" fmla="*/ 1711 w 10262"/>
            <a:gd name="connsiteY1" fmla="*/ 16849 h 18223"/>
            <a:gd name="connsiteX2" fmla="*/ 2 w 10262"/>
            <a:gd name="connsiteY2" fmla="*/ 16050 h 18223"/>
            <a:gd name="connsiteX3" fmla="*/ 2875 w 10262"/>
            <a:gd name="connsiteY3" fmla="*/ 12698 h 18223"/>
            <a:gd name="connsiteX4" fmla="*/ 7739 w 10262"/>
            <a:gd name="connsiteY4" fmla="*/ 9147 h 18223"/>
            <a:gd name="connsiteX5" fmla="*/ 10161 w 10262"/>
            <a:gd name="connsiteY5" fmla="*/ 9465 h 18223"/>
            <a:gd name="connsiteX6" fmla="*/ 9784 w 10262"/>
            <a:gd name="connsiteY6" fmla="*/ 0 h 18223"/>
            <a:gd name="connsiteX0" fmla="*/ 1729 w 10339"/>
            <a:gd name="connsiteY0" fmla="*/ 10293 h 10293"/>
            <a:gd name="connsiteX1" fmla="*/ 1711 w 10339"/>
            <a:gd name="connsiteY1" fmla="*/ 8919 h 10293"/>
            <a:gd name="connsiteX2" fmla="*/ 2 w 10339"/>
            <a:gd name="connsiteY2" fmla="*/ 8120 h 10293"/>
            <a:gd name="connsiteX3" fmla="*/ 2875 w 10339"/>
            <a:gd name="connsiteY3" fmla="*/ 4768 h 10293"/>
            <a:gd name="connsiteX4" fmla="*/ 7739 w 10339"/>
            <a:gd name="connsiteY4" fmla="*/ 1217 h 10293"/>
            <a:gd name="connsiteX5" fmla="*/ 10161 w 10339"/>
            <a:gd name="connsiteY5" fmla="*/ 1535 h 10293"/>
            <a:gd name="connsiteX6" fmla="*/ 10095 w 10339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875 w 10650"/>
            <a:gd name="connsiteY3" fmla="*/ 4768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3545 w 10650"/>
            <a:gd name="connsiteY4" fmla="*/ 300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3545 w 10650"/>
            <a:gd name="connsiteY5" fmla="*/ 3000 h 10293"/>
            <a:gd name="connsiteX6" fmla="*/ 10161 w 10650"/>
            <a:gd name="connsiteY6" fmla="*/ 1535 h 10293"/>
            <a:gd name="connsiteX7" fmla="*/ 10095 w 10650"/>
            <a:gd name="connsiteY7" fmla="*/ 0 h 10293"/>
            <a:gd name="connsiteX0" fmla="*/ 1729 w 10650"/>
            <a:gd name="connsiteY0" fmla="*/ 10293 h 10293"/>
            <a:gd name="connsiteX1" fmla="*/ 1711 w 10650"/>
            <a:gd name="connsiteY1" fmla="*/ 8919 h 10293"/>
            <a:gd name="connsiteX2" fmla="*/ 2 w 10650"/>
            <a:gd name="connsiteY2" fmla="*/ 8120 h 10293"/>
            <a:gd name="connsiteX3" fmla="*/ 2487 w 10650"/>
            <a:gd name="connsiteY3" fmla="*/ 5620 h 10293"/>
            <a:gd name="connsiteX4" fmla="*/ 5050 w 10650"/>
            <a:gd name="connsiteY4" fmla="*/ 1840 h 10293"/>
            <a:gd name="connsiteX5" fmla="*/ 10161 w 10650"/>
            <a:gd name="connsiteY5" fmla="*/ 1535 h 10293"/>
            <a:gd name="connsiteX6" fmla="*/ 10095 w 10650"/>
            <a:gd name="connsiteY6" fmla="*/ 0 h 10293"/>
            <a:gd name="connsiteX0" fmla="*/ 1729 w 10166"/>
            <a:gd name="connsiteY0" fmla="*/ 11065 h 11065"/>
            <a:gd name="connsiteX1" fmla="*/ 1711 w 10166"/>
            <a:gd name="connsiteY1" fmla="*/ 9691 h 11065"/>
            <a:gd name="connsiteX2" fmla="*/ 2 w 10166"/>
            <a:gd name="connsiteY2" fmla="*/ 8892 h 11065"/>
            <a:gd name="connsiteX3" fmla="*/ 2487 w 10166"/>
            <a:gd name="connsiteY3" fmla="*/ 6392 h 11065"/>
            <a:gd name="connsiteX4" fmla="*/ 5050 w 10166"/>
            <a:gd name="connsiteY4" fmla="*/ 2612 h 11065"/>
            <a:gd name="connsiteX5" fmla="*/ 10161 w 10166"/>
            <a:gd name="connsiteY5" fmla="*/ 2307 h 11065"/>
            <a:gd name="connsiteX6" fmla="*/ 6134 w 10166"/>
            <a:gd name="connsiteY6" fmla="*/ 0 h 11065"/>
            <a:gd name="connsiteX0" fmla="*/ 1729 w 7075"/>
            <a:gd name="connsiteY0" fmla="*/ 11065 h 11065"/>
            <a:gd name="connsiteX1" fmla="*/ 1711 w 7075"/>
            <a:gd name="connsiteY1" fmla="*/ 9691 h 11065"/>
            <a:gd name="connsiteX2" fmla="*/ 2 w 7075"/>
            <a:gd name="connsiteY2" fmla="*/ 8892 h 11065"/>
            <a:gd name="connsiteX3" fmla="*/ 2487 w 7075"/>
            <a:gd name="connsiteY3" fmla="*/ 6392 h 11065"/>
            <a:gd name="connsiteX4" fmla="*/ 5050 w 7075"/>
            <a:gd name="connsiteY4" fmla="*/ 2612 h 11065"/>
            <a:gd name="connsiteX5" fmla="*/ 7054 w 7075"/>
            <a:gd name="connsiteY5" fmla="*/ 2121 h 11065"/>
            <a:gd name="connsiteX6" fmla="*/ 6134 w 7075"/>
            <a:gd name="connsiteY6" fmla="*/ 0 h 11065"/>
            <a:gd name="connsiteX0" fmla="*/ 2443 w 8966"/>
            <a:gd name="connsiteY0" fmla="*/ 10000 h 10000"/>
            <a:gd name="connsiteX1" fmla="*/ 2417 w 8966"/>
            <a:gd name="connsiteY1" fmla="*/ 8758 h 10000"/>
            <a:gd name="connsiteX2" fmla="*/ 2 w 8966"/>
            <a:gd name="connsiteY2" fmla="*/ 8036 h 10000"/>
            <a:gd name="connsiteX3" fmla="*/ 3514 w 8966"/>
            <a:gd name="connsiteY3" fmla="*/ 5777 h 10000"/>
            <a:gd name="connsiteX4" fmla="*/ 7137 w 8966"/>
            <a:gd name="connsiteY4" fmla="*/ 2361 h 10000"/>
            <a:gd name="connsiteX5" fmla="*/ 8871 w 8966"/>
            <a:gd name="connsiteY5" fmla="*/ 1652 h 10000"/>
            <a:gd name="connsiteX6" fmla="*/ 8669 w 8966"/>
            <a:gd name="connsiteY6" fmla="*/ 0 h 10000"/>
            <a:gd name="connsiteX0" fmla="*/ 2725 w 10000"/>
            <a:gd name="connsiteY0" fmla="*/ 10000 h 10000"/>
            <a:gd name="connsiteX1" fmla="*/ 2696 w 10000"/>
            <a:gd name="connsiteY1" fmla="*/ 8758 h 10000"/>
            <a:gd name="connsiteX2" fmla="*/ 2 w 10000"/>
            <a:gd name="connsiteY2" fmla="*/ 8036 h 10000"/>
            <a:gd name="connsiteX3" fmla="*/ 3919 w 10000"/>
            <a:gd name="connsiteY3" fmla="*/ 5777 h 10000"/>
            <a:gd name="connsiteX4" fmla="*/ 7960 w 10000"/>
            <a:gd name="connsiteY4" fmla="*/ 2361 h 10000"/>
            <a:gd name="connsiteX5" fmla="*/ 9894 w 10000"/>
            <a:gd name="connsiteY5" fmla="*/ 1652 h 10000"/>
            <a:gd name="connsiteX6" fmla="*/ 9669 w 10000"/>
            <a:gd name="connsiteY6" fmla="*/ 0 h 10000"/>
            <a:gd name="connsiteX0" fmla="*/ 2725 w 9678"/>
            <a:gd name="connsiteY0" fmla="*/ 10000 h 10000"/>
            <a:gd name="connsiteX1" fmla="*/ 2696 w 9678"/>
            <a:gd name="connsiteY1" fmla="*/ 8758 h 10000"/>
            <a:gd name="connsiteX2" fmla="*/ 2 w 9678"/>
            <a:gd name="connsiteY2" fmla="*/ 8036 h 10000"/>
            <a:gd name="connsiteX3" fmla="*/ 3919 w 9678"/>
            <a:gd name="connsiteY3" fmla="*/ 5777 h 10000"/>
            <a:gd name="connsiteX4" fmla="*/ 7960 w 9678"/>
            <a:gd name="connsiteY4" fmla="*/ 2361 h 10000"/>
            <a:gd name="connsiteX5" fmla="*/ 7935 w 9678"/>
            <a:gd name="connsiteY5" fmla="*/ 1700 h 10000"/>
            <a:gd name="connsiteX6" fmla="*/ 9669 w 9678"/>
            <a:gd name="connsiteY6" fmla="*/ 0 h 10000"/>
            <a:gd name="connsiteX0" fmla="*/ 2816 w 9168"/>
            <a:gd name="connsiteY0" fmla="*/ 10000 h 10000"/>
            <a:gd name="connsiteX1" fmla="*/ 2786 w 9168"/>
            <a:gd name="connsiteY1" fmla="*/ 8758 h 10000"/>
            <a:gd name="connsiteX2" fmla="*/ 2 w 9168"/>
            <a:gd name="connsiteY2" fmla="*/ 8036 h 10000"/>
            <a:gd name="connsiteX3" fmla="*/ 4049 w 9168"/>
            <a:gd name="connsiteY3" fmla="*/ 5777 h 10000"/>
            <a:gd name="connsiteX4" fmla="*/ 8225 w 9168"/>
            <a:gd name="connsiteY4" fmla="*/ 2361 h 10000"/>
            <a:gd name="connsiteX5" fmla="*/ 8199 w 9168"/>
            <a:gd name="connsiteY5" fmla="*/ 1700 h 10000"/>
            <a:gd name="connsiteX6" fmla="*/ 7587 w 9168"/>
            <a:gd name="connsiteY6" fmla="*/ 0 h 10000"/>
            <a:gd name="connsiteX0" fmla="*/ 3072 w 8943"/>
            <a:gd name="connsiteY0" fmla="*/ 10000 h 10000"/>
            <a:gd name="connsiteX1" fmla="*/ 3039 w 8943"/>
            <a:gd name="connsiteY1" fmla="*/ 8758 h 10000"/>
            <a:gd name="connsiteX2" fmla="*/ 2 w 8943"/>
            <a:gd name="connsiteY2" fmla="*/ 8036 h 10000"/>
            <a:gd name="connsiteX3" fmla="*/ 4416 w 8943"/>
            <a:gd name="connsiteY3" fmla="*/ 5777 h 10000"/>
            <a:gd name="connsiteX4" fmla="*/ 8943 w 8943"/>
            <a:gd name="connsiteY4" fmla="*/ 1700 h 10000"/>
            <a:gd name="connsiteX5" fmla="*/ 8276 w 8943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10000"/>
            <a:gd name="connsiteY0" fmla="*/ 10000 h 10000"/>
            <a:gd name="connsiteX1" fmla="*/ 3398 w 10000"/>
            <a:gd name="connsiteY1" fmla="*/ 8758 h 10000"/>
            <a:gd name="connsiteX2" fmla="*/ 2 w 10000"/>
            <a:gd name="connsiteY2" fmla="*/ 8036 h 10000"/>
            <a:gd name="connsiteX3" fmla="*/ 4938 w 10000"/>
            <a:gd name="connsiteY3" fmla="*/ 5777 h 10000"/>
            <a:gd name="connsiteX4" fmla="*/ 10000 w 10000"/>
            <a:gd name="connsiteY4" fmla="*/ 1700 h 10000"/>
            <a:gd name="connsiteX5" fmla="*/ 9254 w 10000"/>
            <a:gd name="connsiteY5" fmla="*/ 0 h 10000"/>
            <a:gd name="connsiteX0" fmla="*/ 3435 w 9270"/>
            <a:gd name="connsiteY0" fmla="*/ 10000 h 10000"/>
            <a:gd name="connsiteX1" fmla="*/ 3398 w 9270"/>
            <a:gd name="connsiteY1" fmla="*/ 8758 h 10000"/>
            <a:gd name="connsiteX2" fmla="*/ 2 w 9270"/>
            <a:gd name="connsiteY2" fmla="*/ 8036 h 10000"/>
            <a:gd name="connsiteX3" fmla="*/ 4938 w 9270"/>
            <a:gd name="connsiteY3" fmla="*/ 5777 h 10000"/>
            <a:gd name="connsiteX4" fmla="*/ 8148 w 9270"/>
            <a:gd name="connsiteY4" fmla="*/ 1700 h 10000"/>
            <a:gd name="connsiteX5" fmla="*/ 9254 w 9270"/>
            <a:gd name="connsiteY5" fmla="*/ 0 h 10000"/>
            <a:gd name="connsiteX0" fmla="*/ 3706 w 8898"/>
            <a:gd name="connsiteY0" fmla="*/ 9976 h 9976"/>
            <a:gd name="connsiteX1" fmla="*/ 3666 w 8898"/>
            <a:gd name="connsiteY1" fmla="*/ 8734 h 9976"/>
            <a:gd name="connsiteX2" fmla="*/ 2 w 8898"/>
            <a:gd name="connsiteY2" fmla="*/ 8012 h 9976"/>
            <a:gd name="connsiteX3" fmla="*/ 5327 w 8898"/>
            <a:gd name="connsiteY3" fmla="*/ 5753 h 9976"/>
            <a:gd name="connsiteX4" fmla="*/ 8790 w 8898"/>
            <a:gd name="connsiteY4" fmla="*/ 1676 h 9976"/>
            <a:gd name="connsiteX5" fmla="*/ 7986 w 8898"/>
            <a:gd name="connsiteY5" fmla="*/ 0 h 9976"/>
            <a:gd name="connsiteX0" fmla="*/ 4165 w 10098"/>
            <a:gd name="connsiteY0" fmla="*/ 10065 h 10065"/>
            <a:gd name="connsiteX1" fmla="*/ 4120 w 10098"/>
            <a:gd name="connsiteY1" fmla="*/ 8820 h 10065"/>
            <a:gd name="connsiteX2" fmla="*/ 2 w 10098"/>
            <a:gd name="connsiteY2" fmla="*/ 8096 h 10065"/>
            <a:gd name="connsiteX3" fmla="*/ 5987 w 10098"/>
            <a:gd name="connsiteY3" fmla="*/ 5832 h 10065"/>
            <a:gd name="connsiteX4" fmla="*/ 9879 w 10098"/>
            <a:gd name="connsiteY4" fmla="*/ 1745 h 10065"/>
            <a:gd name="connsiteX5" fmla="*/ 9544 w 10098"/>
            <a:gd name="connsiteY5" fmla="*/ 141 h 10065"/>
            <a:gd name="connsiteX6" fmla="*/ 8975 w 10098"/>
            <a:gd name="connsiteY6" fmla="*/ 65 h 10065"/>
            <a:gd name="connsiteX0" fmla="*/ 4165 w 9579"/>
            <a:gd name="connsiteY0" fmla="*/ 10065 h 10065"/>
            <a:gd name="connsiteX1" fmla="*/ 4120 w 9579"/>
            <a:gd name="connsiteY1" fmla="*/ 8820 h 10065"/>
            <a:gd name="connsiteX2" fmla="*/ 2 w 9579"/>
            <a:gd name="connsiteY2" fmla="*/ 8096 h 10065"/>
            <a:gd name="connsiteX3" fmla="*/ 5987 w 9579"/>
            <a:gd name="connsiteY3" fmla="*/ 5832 h 10065"/>
            <a:gd name="connsiteX4" fmla="*/ 8757 w 9579"/>
            <a:gd name="connsiteY4" fmla="*/ 3891 h 10065"/>
            <a:gd name="connsiteX5" fmla="*/ 9544 w 9579"/>
            <a:gd name="connsiteY5" fmla="*/ 141 h 10065"/>
            <a:gd name="connsiteX6" fmla="*/ 8975 w 9579"/>
            <a:gd name="connsiteY6" fmla="*/ 65 h 10065"/>
            <a:gd name="connsiteX0" fmla="*/ 4348 w 10000"/>
            <a:gd name="connsiteY0" fmla="*/ 10000 h 10000"/>
            <a:gd name="connsiteX1" fmla="*/ 4301 w 10000"/>
            <a:gd name="connsiteY1" fmla="*/ 8763 h 10000"/>
            <a:gd name="connsiteX2" fmla="*/ 2 w 10000"/>
            <a:gd name="connsiteY2" fmla="*/ 8044 h 10000"/>
            <a:gd name="connsiteX3" fmla="*/ 6250 w 10000"/>
            <a:gd name="connsiteY3" fmla="*/ 5794 h 10000"/>
            <a:gd name="connsiteX4" fmla="*/ 9142 w 10000"/>
            <a:gd name="connsiteY4" fmla="*/ 3866 h 10000"/>
            <a:gd name="connsiteX5" fmla="*/ 9963 w 10000"/>
            <a:gd name="connsiteY5" fmla="*/ 140 h 10000"/>
            <a:gd name="connsiteX6" fmla="*/ 9369 w 10000"/>
            <a:gd name="connsiteY6" fmla="*/ 65 h 10000"/>
            <a:gd name="connsiteX0" fmla="*/ 4348 w 10010"/>
            <a:gd name="connsiteY0" fmla="*/ 10000 h 10000"/>
            <a:gd name="connsiteX1" fmla="*/ 4301 w 10010"/>
            <a:gd name="connsiteY1" fmla="*/ 8763 h 10000"/>
            <a:gd name="connsiteX2" fmla="*/ 2 w 10010"/>
            <a:gd name="connsiteY2" fmla="*/ 8044 h 10000"/>
            <a:gd name="connsiteX3" fmla="*/ 5469 w 10010"/>
            <a:gd name="connsiteY3" fmla="*/ 6225 h 10000"/>
            <a:gd name="connsiteX4" fmla="*/ 9142 w 10010"/>
            <a:gd name="connsiteY4" fmla="*/ 3866 h 10000"/>
            <a:gd name="connsiteX5" fmla="*/ 9963 w 10010"/>
            <a:gd name="connsiteY5" fmla="*/ 140 h 10000"/>
            <a:gd name="connsiteX6" fmla="*/ 9369 w 10010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866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814"/>
            <a:gd name="connsiteY0" fmla="*/ 10000 h 10000"/>
            <a:gd name="connsiteX1" fmla="*/ 4301 w 10814"/>
            <a:gd name="connsiteY1" fmla="*/ 8763 h 10000"/>
            <a:gd name="connsiteX2" fmla="*/ 2 w 10814"/>
            <a:gd name="connsiteY2" fmla="*/ 8044 h 10000"/>
            <a:gd name="connsiteX3" fmla="*/ 5469 w 10814"/>
            <a:gd name="connsiteY3" fmla="*/ 6225 h 10000"/>
            <a:gd name="connsiteX4" fmla="*/ 9142 w 10814"/>
            <a:gd name="connsiteY4" fmla="*/ 3435 h 10000"/>
            <a:gd name="connsiteX5" fmla="*/ 9963 w 10814"/>
            <a:gd name="connsiteY5" fmla="*/ 140 h 10000"/>
            <a:gd name="connsiteX6" fmla="*/ 9369 w 10814"/>
            <a:gd name="connsiteY6" fmla="*/ 65 h 10000"/>
            <a:gd name="connsiteX0" fmla="*/ 4348 w 10488"/>
            <a:gd name="connsiteY0" fmla="*/ 10000 h 10000"/>
            <a:gd name="connsiteX1" fmla="*/ 4301 w 10488"/>
            <a:gd name="connsiteY1" fmla="*/ 8763 h 10000"/>
            <a:gd name="connsiteX2" fmla="*/ 2 w 10488"/>
            <a:gd name="connsiteY2" fmla="*/ 8044 h 10000"/>
            <a:gd name="connsiteX3" fmla="*/ 5469 w 10488"/>
            <a:gd name="connsiteY3" fmla="*/ 6225 h 10000"/>
            <a:gd name="connsiteX4" fmla="*/ 9142 w 10488"/>
            <a:gd name="connsiteY4" fmla="*/ 3435 h 10000"/>
            <a:gd name="connsiteX5" fmla="*/ 9963 w 10488"/>
            <a:gd name="connsiteY5" fmla="*/ 140 h 10000"/>
            <a:gd name="connsiteX6" fmla="*/ 9369 w 10488"/>
            <a:gd name="connsiteY6" fmla="*/ 65 h 10000"/>
            <a:gd name="connsiteX0" fmla="*/ 4348 w 9963"/>
            <a:gd name="connsiteY0" fmla="*/ 10000 h 10000"/>
            <a:gd name="connsiteX1" fmla="*/ 4301 w 9963"/>
            <a:gd name="connsiteY1" fmla="*/ 8763 h 10000"/>
            <a:gd name="connsiteX2" fmla="*/ 2 w 9963"/>
            <a:gd name="connsiteY2" fmla="*/ 8044 h 10000"/>
            <a:gd name="connsiteX3" fmla="*/ 5469 w 9963"/>
            <a:gd name="connsiteY3" fmla="*/ 6225 h 10000"/>
            <a:gd name="connsiteX4" fmla="*/ 9963 w 9963"/>
            <a:gd name="connsiteY4" fmla="*/ 140 h 10000"/>
            <a:gd name="connsiteX5" fmla="*/ 9369 w 9963"/>
            <a:gd name="connsiteY5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6864 w 10000"/>
            <a:gd name="connsiteY4" fmla="*/ 4667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824 w 10000"/>
            <a:gd name="connsiteY4" fmla="*/ 399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10000 h 10000"/>
            <a:gd name="connsiteX1" fmla="*/ 4317 w 10000"/>
            <a:gd name="connsiteY1" fmla="*/ 8763 h 10000"/>
            <a:gd name="connsiteX2" fmla="*/ 2 w 10000"/>
            <a:gd name="connsiteY2" fmla="*/ 8044 h 10000"/>
            <a:gd name="connsiteX3" fmla="*/ 5489 w 10000"/>
            <a:gd name="connsiteY3" fmla="*/ 6225 h 10000"/>
            <a:gd name="connsiteX4" fmla="*/ 8040 w 10000"/>
            <a:gd name="connsiteY4" fmla="*/ 3876 h 10000"/>
            <a:gd name="connsiteX5" fmla="*/ 10000 w 10000"/>
            <a:gd name="connsiteY5" fmla="*/ 140 h 10000"/>
            <a:gd name="connsiteX6" fmla="*/ 9404 w 10000"/>
            <a:gd name="connsiteY6" fmla="*/ 65 h 10000"/>
            <a:gd name="connsiteX0" fmla="*/ 4364 w 10000"/>
            <a:gd name="connsiteY0" fmla="*/ 9961 h 9961"/>
            <a:gd name="connsiteX1" fmla="*/ 4317 w 10000"/>
            <a:gd name="connsiteY1" fmla="*/ 8724 h 9961"/>
            <a:gd name="connsiteX2" fmla="*/ 2 w 10000"/>
            <a:gd name="connsiteY2" fmla="*/ 8005 h 9961"/>
            <a:gd name="connsiteX3" fmla="*/ 5489 w 10000"/>
            <a:gd name="connsiteY3" fmla="*/ 6186 h 9961"/>
            <a:gd name="connsiteX4" fmla="*/ 8040 w 10000"/>
            <a:gd name="connsiteY4" fmla="*/ 3837 h 9961"/>
            <a:gd name="connsiteX5" fmla="*/ 10000 w 10000"/>
            <a:gd name="connsiteY5" fmla="*/ 101 h 9961"/>
            <a:gd name="connsiteX6" fmla="*/ 6072 w 10000"/>
            <a:gd name="connsiteY6" fmla="*/ 194 h 9961"/>
            <a:gd name="connsiteX0" fmla="*/ 4364 w 10000"/>
            <a:gd name="connsiteY0" fmla="*/ 9899 h 9899"/>
            <a:gd name="connsiteX1" fmla="*/ 4317 w 10000"/>
            <a:gd name="connsiteY1" fmla="*/ 8657 h 9899"/>
            <a:gd name="connsiteX2" fmla="*/ 2 w 10000"/>
            <a:gd name="connsiteY2" fmla="*/ 7935 h 9899"/>
            <a:gd name="connsiteX3" fmla="*/ 5489 w 10000"/>
            <a:gd name="connsiteY3" fmla="*/ 6109 h 9899"/>
            <a:gd name="connsiteX4" fmla="*/ 8040 w 10000"/>
            <a:gd name="connsiteY4" fmla="*/ 3751 h 9899"/>
            <a:gd name="connsiteX5" fmla="*/ 10000 w 10000"/>
            <a:gd name="connsiteY5" fmla="*/ 0 h 9899"/>
            <a:gd name="connsiteX0" fmla="*/ 4364 w 9216"/>
            <a:gd name="connsiteY0" fmla="*/ 9903 h 9903"/>
            <a:gd name="connsiteX1" fmla="*/ 4317 w 9216"/>
            <a:gd name="connsiteY1" fmla="*/ 8648 h 9903"/>
            <a:gd name="connsiteX2" fmla="*/ 2 w 9216"/>
            <a:gd name="connsiteY2" fmla="*/ 7919 h 9903"/>
            <a:gd name="connsiteX3" fmla="*/ 5489 w 9216"/>
            <a:gd name="connsiteY3" fmla="*/ 6074 h 9903"/>
            <a:gd name="connsiteX4" fmla="*/ 8040 w 9216"/>
            <a:gd name="connsiteY4" fmla="*/ 3692 h 9903"/>
            <a:gd name="connsiteX5" fmla="*/ 9216 w 9216"/>
            <a:gd name="connsiteY5" fmla="*/ 0 h 9903"/>
            <a:gd name="connsiteX0" fmla="*/ 4735 w 10000"/>
            <a:gd name="connsiteY0" fmla="*/ 10000 h 10000"/>
            <a:gd name="connsiteX1" fmla="*/ 4684 w 10000"/>
            <a:gd name="connsiteY1" fmla="*/ 8733 h 10000"/>
            <a:gd name="connsiteX2" fmla="*/ 2 w 10000"/>
            <a:gd name="connsiteY2" fmla="*/ 7997 h 10000"/>
            <a:gd name="connsiteX3" fmla="*/ 5743 w 10000"/>
            <a:gd name="connsiteY3" fmla="*/ 5912 h 10000"/>
            <a:gd name="connsiteX4" fmla="*/ 8724 w 10000"/>
            <a:gd name="connsiteY4" fmla="*/ 3728 h 10000"/>
            <a:gd name="connsiteX5" fmla="*/ 10000 w 10000"/>
            <a:gd name="connsiteY5" fmla="*/ 0 h 10000"/>
            <a:gd name="connsiteX0" fmla="*/ 5050 w 10315"/>
            <a:gd name="connsiteY0" fmla="*/ 10000 h 10000"/>
            <a:gd name="connsiteX1" fmla="*/ 4999 w 10315"/>
            <a:gd name="connsiteY1" fmla="*/ 8733 h 10000"/>
            <a:gd name="connsiteX2" fmla="*/ 1382 w 10315"/>
            <a:gd name="connsiteY2" fmla="*/ 8144 h 10000"/>
            <a:gd name="connsiteX3" fmla="*/ 317 w 10315"/>
            <a:gd name="connsiteY3" fmla="*/ 7997 h 10000"/>
            <a:gd name="connsiteX4" fmla="*/ 6058 w 10315"/>
            <a:gd name="connsiteY4" fmla="*/ 5912 h 10000"/>
            <a:gd name="connsiteX5" fmla="*/ 9039 w 10315"/>
            <a:gd name="connsiteY5" fmla="*/ 3728 h 10000"/>
            <a:gd name="connsiteX6" fmla="*/ 10315 w 10315"/>
            <a:gd name="connsiteY6" fmla="*/ 0 h 10000"/>
            <a:gd name="connsiteX0" fmla="*/ 3676 w 8941"/>
            <a:gd name="connsiteY0" fmla="*/ 10000 h 10000"/>
            <a:gd name="connsiteX1" fmla="*/ 3625 w 8941"/>
            <a:gd name="connsiteY1" fmla="*/ 8733 h 10000"/>
            <a:gd name="connsiteX2" fmla="*/ 8 w 8941"/>
            <a:gd name="connsiteY2" fmla="*/ 8144 h 10000"/>
            <a:gd name="connsiteX3" fmla="*/ 4684 w 8941"/>
            <a:gd name="connsiteY3" fmla="*/ 5912 h 10000"/>
            <a:gd name="connsiteX4" fmla="*/ 7665 w 8941"/>
            <a:gd name="connsiteY4" fmla="*/ 3728 h 10000"/>
            <a:gd name="connsiteX5" fmla="*/ 8941 w 8941"/>
            <a:gd name="connsiteY5" fmla="*/ 0 h 10000"/>
            <a:gd name="connsiteX0" fmla="*/ 4111 w 9524"/>
            <a:gd name="connsiteY0" fmla="*/ 9877 h 9877"/>
            <a:gd name="connsiteX1" fmla="*/ 4054 w 9524"/>
            <a:gd name="connsiteY1" fmla="*/ 8610 h 9877"/>
            <a:gd name="connsiteX2" fmla="*/ 9 w 9524"/>
            <a:gd name="connsiteY2" fmla="*/ 8021 h 9877"/>
            <a:gd name="connsiteX3" fmla="*/ 5239 w 9524"/>
            <a:gd name="connsiteY3" fmla="*/ 5789 h 9877"/>
            <a:gd name="connsiteX4" fmla="*/ 8573 w 9524"/>
            <a:gd name="connsiteY4" fmla="*/ 3605 h 9877"/>
            <a:gd name="connsiteX5" fmla="*/ 9524 w 9524"/>
            <a:gd name="connsiteY5" fmla="*/ 0 h 9877"/>
            <a:gd name="connsiteX0" fmla="*/ 4316 w 9500"/>
            <a:gd name="connsiteY0" fmla="*/ 10248 h 10248"/>
            <a:gd name="connsiteX1" fmla="*/ 4257 w 9500"/>
            <a:gd name="connsiteY1" fmla="*/ 8965 h 10248"/>
            <a:gd name="connsiteX2" fmla="*/ 9 w 9500"/>
            <a:gd name="connsiteY2" fmla="*/ 8369 h 10248"/>
            <a:gd name="connsiteX3" fmla="*/ 5501 w 9500"/>
            <a:gd name="connsiteY3" fmla="*/ 6109 h 10248"/>
            <a:gd name="connsiteX4" fmla="*/ 9001 w 9500"/>
            <a:gd name="connsiteY4" fmla="*/ 3898 h 10248"/>
            <a:gd name="connsiteX5" fmla="*/ 9500 w 9500"/>
            <a:gd name="connsiteY5" fmla="*/ 0 h 10248"/>
            <a:gd name="connsiteX0" fmla="*/ 4769 w 10226"/>
            <a:gd name="connsiteY0" fmla="*/ 10000 h 10000"/>
            <a:gd name="connsiteX1" fmla="*/ 4707 w 10226"/>
            <a:gd name="connsiteY1" fmla="*/ 8748 h 10000"/>
            <a:gd name="connsiteX2" fmla="*/ 2076 w 10226"/>
            <a:gd name="connsiteY2" fmla="*/ 8385 h 10000"/>
            <a:gd name="connsiteX3" fmla="*/ 235 w 10226"/>
            <a:gd name="connsiteY3" fmla="*/ 8166 h 10000"/>
            <a:gd name="connsiteX4" fmla="*/ 6017 w 10226"/>
            <a:gd name="connsiteY4" fmla="*/ 5961 h 10000"/>
            <a:gd name="connsiteX5" fmla="*/ 9701 w 10226"/>
            <a:gd name="connsiteY5" fmla="*/ 3804 h 10000"/>
            <a:gd name="connsiteX6" fmla="*/ 10226 w 10226"/>
            <a:gd name="connsiteY6" fmla="*/ 0 h 10000"/>
            <a:gd name="connsiteX0" fmla="*/ 2709 w 8166"/>
            <a:gd name="connsiteY0" fmla="*/ 10000 h 10000"/>
            <a:gd name="connsiteX1" fmla="*/ 2647 w 8166"/>
            <a:gd name="connsiteY1" fmla="*/ 8748 h 10000"/>
            <a:gd name="connsiteX2" fmla="*/ 16 w 8166"/>
            <a:gd name="connsiteY2" fmla="*/ 8385 h 10000"/>
            <a:gd name="connsiteX3" fmla="*/ 3957 w 8166"/>
            <a:gd name="connsiteY3" fmla="*/ 5961 h 10000"/>
            <a:gd name="connsiteX4" fmla="*/ 7641 w 8166"/>
            <a:gd name="connsiteY4" fmla="*/ 3804 h 10000"/>
            <a:gd name="connsiteX5" fmla="*/ 8166 w 8166"/>
            <a:gd name="connsiteY5" fmla="*/ 0 h 10000"/>
            <a:gd name="connsiteX0" fmla="*/ 3317 w 10000"/>
            <a:gd name="connsiteY0" fmla="*/ 10000 h 10000"/>
            <a:gd name="connsiteX1" fmla="*/ 3241 w 10000"/>
            <a:gd name="connsiteY1" fmla="*/ 8748 h 10000"/>
            <a:gd name="connsiteX2" fmla="*/ 20 w 10000"/>
            <a:gd name="connsiteY2" fmla="*/ 8385 h 10000"/>
            <a:gd name="connsiteX3" fmla="*/ 4846 w 10000"/>
            <a:gd name="connsiteY3" fmla="*/ 5961 h 10000"/>
            <a:gd name="connsiteX4" fmla="*/ 9357 w 10000"/>
            <a:gd name="connsiteY4" fmla="*/ 3804 h 10000"/>
            <a:gd name="connsiteX5" fmla="*/ 10000 w 10000"/>
            <a:gd name="connsiteY5" fmla="*/ 0 h 10000"/>
            <a:gd name="connsiteX0" fmla="*/ 3317 w 10000"/>
            <a:gd name="connsiteY0" fmla="*/ 10317 h 10317"/>
            <a:gd name="connsiteX1" fmla="*/ 3241 w 10000"/>
            <a:gd name="connsiteY1" fmla="*/ 8748 h 10317"/>
            <a:gd name="connsiteX2" fmla="*/ 20 w 10000"/>
            <a:gd name="connsiteY2" fmla="*/ 8385 h 10317"/>
            <a:gd name="connsiteX3" fmla="*/ 4846 w 10000"/>
            <a:gd name="connsiteY3" fmla="*/ 5961 h 10317"/>
            <a:gd name="connsiteX4" fmla="*/ 9357 w 10000"/>
            <a:gd name="connsiteY4" fmla="*/ 3804 h 10317"/>
            <a:gd name="connsiteX5" fmla="*/ 10000 w 10000"/>
            <a:gd name="connsiteY5" fmla="*/ 0 h 10317"/>
            <a:gd name="connsiteX0" fmla="*/ 3317 w 9763"/>
            <a:gd name="connsiteY0" fmla="*/ 8519 h 8519"/>
            <a:gd name="connsiteX1" fmla="*/ 3241 w 9763"/>
            <a:gd name="connsiteY1" fmla="*/ 6950 h 8519"/>
            <a:gd name="connsiteX2" fmla="*/ 20 w 9763"/>
            <a:gd name="connsiteY2" fmla="*/ 6587 h 8519"/>
            <a:gd name="connsiteX3" fmla="*/ 4846 w 9763"/>
            <a:gd name="connsiteY3" fmla="*/ 4163 h 8519"/>
            <a:gd name="connsiteX4" fmla="*/ 9357 w 9763"/>
            <a:gd name="connsiteY4" fmla="*/ 2006 h 8519"/>
            <a:gd name="connsiteX5" fmla="*/ 9241 w 9763"/>
            <a:gd name="connsiteY5" fmla="*/ 0 h 8519"/>
            <a:gd name="connsiteX0" fmla="*/ 3398 w 9999"/>
            <a:gd name="connsiteY0" fmla="*/ 10000 h 10000"/>
            <a:gd name="connsiteX1" fmla="*/ 3320 w 9999"/>
            <a:gd name="connsiteY1" fmla="*/ 8158 h 10000"/>
            <a:gd name="connsiteX2" fmla="*/ 20 w 9999"/>
            <a:gd name="connsiteY2" fmla="*/ 7732 h 10000"/>
            <a:gd name="connsiteX3" fmla="*/ 4964 w 9999"/>
            <a:gd name="connsiteY3" fmla="*/ 4887 h 10000"/>
            <a:gd name="connsiteX4" fmla="*/ 9584 w 9999"/>
            <a:gd name="connsiteY4" fmla="*/ 2355 h 10000"/>
            <a:gd name="connsiteX5" fmla="*/ 9465 w 9999"/>
            <a:gd name="connsiteY5" fmla="*/ 0 h 10000"/>
            <a:gd name="connsiteX0" fmla="*/ 3398 w 10000"/>
            <a:gd name="connsiteY0" fmla="*/ 10000 h 10000"/>
            <a:gd name="connsiteX1" fmla="*/ 3320 w 10000"/>
            <a:gd name="connsiteY1" fmla="*/ 8158 h 10000"/>
            <a:gd name="connsiteX2" fmla="*/ 20 w 10000"/>
            <a:gd name="connsiteY2" fmla="*/ 7732 h 10000"/>
            <a:gd name="connsiteX3" fmla="*/ 4964 w 10000"/>
            <a:gd name="connsiteY3" fmla="*/ 4887 h 10000"/>
            <a:gd name="connsiteX4" fmla="*/ 9585 w 10000"/>
            <a:gd name="connsiteY4" fmla="*/ 2355 h 10000"/>
            <a:gd name="connsiteX5" fmla="*/ 9466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3398" y="10000"/>
              </a:moveTo>
              <a:cubicBezTo>
                <a:pt x="2325" y="9421"/>
                <a:pt x="3446" y="8702"/>
                <a:pt x="3320" y="8158"/>
              </a:cubicBezTo>
              <a:cubicBezTo>
                <a:pt x="2429" y="7814"/>
                <a:pt x="-253" y="8278"/>
                <a:pt x="20" y="7732"/>
              </a:cubicBezTo>
              <a:cubicBezTo>
                <a:pt x="294" y="7187"/>
                <a:pt x="1720" y="5727"/>
                <a:pt x="4964" y="4887"/>
              </a:cubicBezTo>
              <a:cubicBezTo>
                <a:pt x="6887" y="4220"/>
                <a:pt x="1019" y="3021"/>
                <a:pt x="9585" y="2355"/>
              </a:cubicBezTo>
              <a:cubicBezTo>
                <a:pt x="10851" y="1150"/>
                <a:pt x="8755" y="912"/>
                <a:pt x="94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88588</xdr:colOff>
      <xdr:row>5</xdr:row>
      <xdr:rowOff>19900</xdr:rowOff>
    </xdr:from>
    <xdr:to>
      <xdr:col>13</xdr:col>
      <xdr:colOff>606716</xdr:colOff>
      <xdr:row>7</xdr:row>
      <xdr:rowOff>25129</xdr:rowOff>
    </xdr:to>
    <xdr:sp macro="" textlink="">
      <xdr:nvSpPr>
        <xdr:cNvPr id="1027" name="Freeform 481">
          <a:extLst>
            <a:ext uri="{FF2B5EF4-FFF2-40B4-BE49-F238E27FC236}">
              <a16:creationId xmlns:a16="http://schemas.microsoft.com/office/drawing/2014/main" id="{7C247F5E-7F62-4CE0-BF01-6851BA212CD8}"/>
            </a:ext>
          </a:extLst>
        </xdr:cNvPr>
        <xdr:cNvSpPr>
          <a:spLocks/>
        </xdr:cNvSpPr>
      </xdr:nvSpPr>
      <xdr:spPr bwMode="auto">
        <a:xfrm rot="10800000">
          <a:off x="8371528" y="858100"/>
          <a:ext cx="518128" cy="340509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332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9348 w 10000"/>
            <a:gd name="connsiteY6" fmla="*/ 7235 h 10000"/>
            <a:gd name="connsiteX7" fmla="*/ 10000 w 10000"/>
            <a:gd name="connsiteY7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8442 w 10000"/>
            <a:gd name="connsiteY5" fmla="*/ 5429 h 10000"/>
            <a:gd name="connsiteX6" fmla="*/ 10000 w 10000"/>
            <a:gd name="connsiteY6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4416 w 10000"/>
            <a:gd name="connsiteY2" fmla="*/ 571 h 10000"/>
            <a:gd name="connsiteX3" fmla="*/ 5714 w 10000"/>
            <a:gd name="connsiteY3" fmla="*/ 1429 h 10000"/>
            <a:gd name="connsiteX4" fmla="*/ 7013 w 10000"/>
            <a:gd name="connsiteY4" fmla="*/ 3143 h 10000"/>
            <a:gd name="connsiteX5" fmla="*/ 10000 w 10000"/>
            <a:gd name="connsiteY5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714 w 10000"/>
            <a:gd name="connsiteY2" fmla="*/ 1429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286 h 10000"/>
            <a:gd name="connsiteX1" fmla="*/ 2338 w 10000"/>
            <a:gd name="connsiteY1" fmla="*/ 0 h 10000"/>
            <a:gd name="connsiteX2" fmla="*/ 5314 w 10000"/>
            <a:gd name="connsiteY2" fmla="*/ 5115 h 10000"/>
            <a:gd name="connsiteX3" fmla="*/ 7013 w 10000"/>
            <a:gd name="connsiteY3" fmla="*/ 3143 h 10000"/>
            <a:gd name="connsiteX4" fmla="*/ 10000 w 10000"/>
            <a:gd name="connsiteY4" fmla="*/ 10000 h 10000"/>
            <a:gd name="connsiteX0" fmla="*/ 0 w 10000"/>
            <a:gd name="connsiteY0" fmla="*/ 491 h 10205"/>
            <a:gd name="connsiteX1" fmla="*/ 2338 w 10000"/>
            <a:gd name="connsiteY1" fmla="*/ 205 h 10205"/>
            <a:gd name="connsiteX2" fmla="*/ 5314 w 10000"/>
            <a:gd name="connsiteY2" fmla="*/ 5320 h 10205"/>
            <a:gd name="connsiteX3" fmla="*/ 7013 w 10000"/>
            <a:gd name="connsiteY3" fmla="*/ 3348 h 10205"/>
            <a:gd name="connsiteX4" fmla="*/ 10000 w 10000"/>
            <a:gd name="connsiteY4" fmla="*/ 10205 h 10205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7013 w 10000"/>
            <a:gd name="connsiteY3" fmla="*/ 3473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5314 w 10000"/>
            <a:gd name="connsiteY2" fmla="*/ 5445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616 h 10330"/>
            <a:gd name="connsiteX1" fmla="*/ 2338 w 10000"/>
            <a:gd name="connsiteY1" fmla="*/ 330 h 10330"/>
            <a:gd name="connsiteX2" fmla="*/ 4469 w 10000"/>
            <a:gd name="connsiteY2" fmla="*/ 6997 h 10330"/>
            <a:gd name="connsiteX3" fmla="*/ 6702 w 10000"/>
            <a:gd name="connsiteY3" fmla="*/ 9585 h 10330"/>
            <a:gd name="connsiteX4" fmla="*/ 10000 w 10000"/>
            <a:gd name="connsiteY4" fmla="*/ 10330 h 10330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10000"/>
            <a:gd name="connsiteY0" fmla="*/ 855 h 10569"/>
            <a:gd name="connsiteX1" fmla="*/ 2338 w 10000"/>
            <a:gd name="connsiteY1" fmla="*/ 569 h 10569"/>
            <a:gd name="connsiteX2" fmla="*/ 4469 w 10000"/>
            <a:gd name="connsiteY2" fmla="*/ 7236 h 10569"/>
            <a:gd name="connsiteX3" fmla="*/ 6702 w 10000"/>
            <a:gd name="connsiteY3" fmla="*/ 9824 h 10569"/>
            <a:gd name="connsiteX4" fmla="*/ 10000 w 10000"/>
            <a:gd name="connsiteY4" fmla="*/ 10569 h 10569"/>
            <a:gd name="connsiteX0" fmla="*/ 0 w 6702"/>
            <a:gd name="connsiteY0" fmla="*/ 855 h 9824"/>
            <a:gd name="connsiteX1" fmla="*/ 2338 w 6702"/>
            <a:gd name="connsiteY1" fmla="*/ 569 h 9824"/>
            <a:gd name="connsiteX2" fmla="*/ 4469 w 6702"/>
            <a:gd name="connsiteY2" fmla="*/ 7236 h 9824"/>
            <a:gd name="connsiteX3" fmla="*/ 6702 w 6702"/>
            <a:gd name="connsiteY3" fmla="*/ 9824 h 9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2" h="9824">
              <a:moveTo>
                <a:pt x="0" y="855"/>
              </a:moveTo>
              <a:cubicBezTo>
                <a:pt x="1135" y="-695"/>
                <a:pt x="1559" y="276"/>
                <a:pt x="2338" y="569"/>
              </a:cubicBezTo>
              <a:cubicBezTo>
                <a:pt x="3330" y="2468"/>
                <a:pt x="3121" y="6210"/>
                <a:pt x="4469" y="7236"/>
              </a:cubicBezTo>
              <a:lnTo>
                <a:pt x="6702" y="98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9667</xdr:colOff>
      <xdr:row>3</xdr:row>
      <xdr:rowOff>24381</xdr:rowOff>
    </xdr:from>
    <xdr:to>
      <xdr:col>13</xdr:col>
      <xdr:colOff>678141</xdr:colOff>
      <xdr:row>3</xdr:row>
      <xdr:rowOff>161615</xdr:rowOff>
    </xdr:to>
    <xdr:sp macro="" textlink="">
      <xdr:nvSpPr>
        <xdr:cNvPr id="1028" name="Freeform 939">
          <a:extLst>
            <a:ext uri="{FF2B5EF4-FFF2-40B4-BE49-F238E27FC236}">
              <a16:creationId xmlns:a16="http://schemas.microsoft.com/office/drawing/2014/main" id="{417F73F0-AA9C-4A4B-9275-4E6A6099C0EF}"/>
            </a:ext>
          </a:extLst>
        </xdr:cNvPr>
        <xdr:cNvSpPr>
          <a:spLocks/>
        </xdr:cNvSpPr>
      </xdr:nvSpPr>
      <xdr:spPr bwMode="auto">
        <a:xfrm rot="10125060">
          <a:off x="8292607" y="527301"/>
          <a:ext cx="668474" cy="137234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7315"/>
            <a:gd name="connsiteY0" fmla="*/ 10591 h 10591"/>
            <a:gd name="connsiteX1" fmla="*/ 1429 w 7315"/>
            <a:gd name="connsiteY1" fmla="*/ 4227 h 10591"/>
            <a:gd name="connsiteX2" fmla="*/ 3506 w 7315"/>
            <a:gd name="connsiteY2" fmla="*/ 1500 h 10591"/>
            <a:gd name="connsiteX3" fmla="*/ 6623 w 7315"/>
            <a:gd name="connsiteY3" fmla="*/ 591 h 10591"/>
            <a:gd name="connsiteX4" fmla="*/ 7315 w 7315"/>
            <a:gd name="connsiteY4" fmla="*/ 0 h 1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15" h="10591">
              <a:moveTo>
                <a:pt x="0" y="10591"/>
              </a:moveTo>
              <a:lnTo>
                <a:pt x="1429" y="4227"/>
              </a:lnTo>
              <a:lnTo>
                <a:pt x="3506" y="1500"/>
              </a:lnTo>
              <a:lnTo>
                <a:pt x="6623" y="591"/>
              </a:lnTo>
              <a:cubicBezTo>
                <a:pt x="7749" y="591"/>
                <a:pt x="6189" y="0"/>
                <a:pt x="731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82284</xdr:colOff>
      <xdr:row>3</xdr:row>
      <xdr:rowOff>104118</xdr:rowOff>
    </xdr:from>
    <xdr:to>
      <xdr:col>13</xdr:col>
      <xdr:colOff>222327</xdr:colOff>
      <xdr:row>4</xdr:row>
      <xdr:rowOff>119819</xdr:rowOff>
    </xdr:to>
    <xdr:sp macro="" textlink="">
      <xdr:nvSpPr>
        <xdr:cNvPr id="1029" name="Freeform 940">
          <a:extLst>
            <a:ext uri="{FF2B5EF4-FFF2-40B4-BE49-F238E27FC236}">
              <a16:creationId xmlns:a16="http://schemas.microsoft.com/office/drawing/2014/main" id="{F5169B45-AE67-4C01-83B7-480C5FD46707}"/>
            </a:ext>
          </a:extLst>
        </xdr:cNvPr>
        <xdr:cNvSpPr>
          <a:spLocks/>
        </xdr:cNvSpPr>
      </xdr:nvSpPr>
      <xdr:spPr bwMode="auto">
        <a:xfrm rot="10142116">
          <a:off x="8365224" y="607038"/>
          <a:ext cx="140043" cy="183341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480165</xdr:colOff>
      <xdr:row>8</xdr:row>
      <xdr:rowOff>42720</xdr:rowOff>
    </xdr:from>
    <xdr:to>
      <xdr:col>14</xdr:col>
      <xdr:colOff>154020</xdr:colOff>
      <xdr:row>8</xdr:row>
      <xdr:rowOff>50341</xdr:rowOff>
    </xdr:to>
    <xdr:sp macro="" textlink="">
      <xdr:nvSpPr>
        <xdr:cNvPr id="1030" name="Line 326">
          <a:extLst>
            <a:ext uri="{FF2B5EF4-FFF2-40B4-BE49-F238E27FC236}">
              <a16:creationId xmlns:a16="http://schemas.microsoft.com/office/drawing/2014/main" id="{2A2CB509-55EC-4440-A0A3-534494CCB6BF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8763105" y="1383840"/>
          <a:ext cx="352035" cy="76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466703</xdr:colOff>
      <xdr:row>2</xdr:row>
      <xdr:rowOff>106807</xdr:rowOff>
    </xdr:from>
    <xdr:to>
      <xdr:col>13</xdr:col>
      <xdr:colOff>631287</xdr:colOff>
      <xdr:row>7</xdr:row>
      <xdr:rowOff>29785</xdr:rowOff>
    </xdr:to>
    <xdr:sp macro="" textlink="">
      <xdr:nvSpPr>
        <xdr:cNvPr id="1031" name="AutoShape 1653">
          <a:extLst>
            <a:ext uri="{FF2B5EF4-FFF2-40B4-BE49-F238E27FC236}">
              <a16:creationId xmlns:a16="http://schemas.microsoft.com/office/drawing/2014/main" id="{819E5C24-CC32-4712-A819-6F2DC156D4CA}"/>
            </a:ext>
          </a:extLst>
        </xdr:cNvPr>
        <xdr:cNvSpPr>
          <a:spLocks/>
        </xdr:cNvSpPr>
      </xdr:nvSpPr>
      <xdr:spPr bwMode="auto">
        <a:xfrm rot="11004343">
          <a:off x="8749643" y="442087"/>
          <a:ext cx="164584" cy="761178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520647</xdr:colOff>
      <xdr:row>7</xdr:row>
      <xdr:rowOff>59411</xdr:rowOff>
    </xdr:from>
    <xdr:to>
      <xdr:col>13</xdr:col>
      <xdr:colOff>657387</xdr:colOff>
      <xdr:row>8</xdr:row>
      <xdr:rowOff>13723</xdr:rowOff>
    </xdr:to>
    <xdr:sp macro="" textlink="">
      <xdr:nvSpPr>
        <xdr:cNvPr id="1032" name="AutoShape 233">
          <a:extLst>
            <a:ext uri="{FF2B5EF4-FFF2-40B4-BE49-F238E27FC236}">
              <a16:creationId xmlns:a16="http://schemas.microsoft.com/office/drawing/2014/main" id="{4060D5F9-FE50-4520-B9F1-EB41BF586E4D}"/>
            </a:ext>
          </a:extLst>
        </xdr:cNvPr>
        <xdr:cNvSpPr>
          <a:spLocks noChangeArrowheads="1"/>
        </xdr:cNvSpPr>
      </xdr:nvSpPr>
      <xdr:spPr bwMode="auto">
        <a:xfrm>
          <a:off x="8803587" y="1232891"/>
          <a:ext cx="136740" cy="1219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129152</xdr:colOff>
      <xdr:row>4</xdr:row>
      <xdr:rowOff>104938</xdr:rowOff>
    </xdr:from>
    <xdr:ext cx="378053" cy="153367"/>
    <xdr:sp macro="" textlink="">
      <xdr:nvSpPr>
        <xdr:cNvPr id="1033" name="Text Box 944">
          <a:extLst>
            <a:ext uri="{FF2B5EF4-FFF2-40B4-BE49-F238E27FC236}">
              <a16:creationId xmlns:a16="http://schemas.microsoft.com/office/drawing/2014/main" id="{3CA5318F-FD8C-4E4C-81AA-17DFCAB785FC}"/>
            </a:ext>
          </a:extLst>
        </xdr:cNvPr>
        <xdr:cNvSpPr txBox="1">
          <a:spLocks noChangeArrowheads="1"/>
        </xdr:cNvSpPr>
      </xdr:nvSpPr>
      <xdr:spPr bwMode="auto">
        <a:xfrm>
          <a:off x="8412092" y="775498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oneCellAnchor>
    <xdr:from>
      <xdr:col>13</xdr:col>
      <xdr:colOff>48432</xdr:colOff>
      <xdr:row>6</xdr:row>
      <xdr:rowOff>0</xdr:rowOff>
    </xdr:from>
    <xdr:ext cx="378053" cy="153367"/>
    <xdr:sp macro="" textlink="">
      <xdr:nvSpPr>
        <xdr:cNvPr id="1034" name="Text Box 944">
          <a:extLst>
            <a:ext uri="{FF2B5EF4-FFF2-40B4-BE49-F238E27FC236}">
              <a16:creationId xmlns:a16="http://schemas.microsoft.com/office/drawing/2014/main" id="{7A3A65E2-EEB8-4880-B3CC-37DDA36D5E9B}"/>
            </a:ext>
          </a:extLst>
        </xdr:cNvPr>
        <xdr:cNvSpPr txBox="1">
          <a:spLocks noChangeArrowheads="1"/>
        </xdr:cNvSpPr>
      </xdr:nvSpPr>
      <xdr:spPr bwMode="auto">
        <a:xfrm>
          <a:off x="8331372" y="1005840"/>
          <a:ext cx="378053" cy="1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64979</xdr:colOff>
      <xdr:row>3</xdr:row>
      <xdr:rowOff>13669</xdr:rowOff>
    </xdr:from>
    <xdr:ext cx="288812" cy="240331"/>
    <xdr:grpSp>
      <xdr:nvGrpSpPr>
        <xdr:cNvPr id="1035" name="Group 6672">
          <a:extLst>
            <a:ext uri="{FF2B5EF4-FFF2-40B4-BE49-F238E27FC236}">
              <a16:creationId xmlns:a16="http://schemas.microsoft.com/office/drawing/2014/main" id="{F6DDE7B4-4A45-435F-9CDF-8B4C77A30AF1}"/>
            </a:ext>
          </a:extLst>
        </xdr:cNvPr>
        <xdr:cNvGrpSpPr>
          <a:grpSpLocks/>
        </xdr:cNvGrpSpPr>
      </xdr:nvGrpSpPr>
      <xdr:grpSpPr bwMode="auto">
        <a:xfrm>
          <a:off x="10371221" y="521669"/>
          <a:ext cx="288812" cy="240331"/>
          <a:chOff x="536" y="110"/>
          <a:chExt cx="46" cy="44"/>
        </a:xfrm>
      </xdr:grpSpPr>
      <xdr:pic>
        <xdr:nvPicPr>
          <xdr:cNvPr id="1036" name="Picture 6673" descr="route2">
            <a:extLst>
              <a:ext uri="{FF2B5EF4-FFF2-40B4-BE49-F238E27FC236}">
                <a16:creationId xmlns:a16="http://schemas.microsoft.com/office/drawing/2014/main" id="{65370829-C434-5EDD-E7C8-4BADA40FA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7" name="Text Box 6674">
            <a:extLst>
              <a:ext uri="{FF2B5EF4-FFF2-40B4-BE49-F238E27FC236}">
                <a16:creationId xmlns:a16="http://schemas.microsoft.com/office/drawing/2014/main" id="{C5E56189-BBC1-8010-C51B-526778B951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>
    <xdr:from>
      <xdr:col>13</xdr:col>
      <xdr:colOff>262022</xdr:colOff>
      <xdr:row>36</xdr:row>
      <xdr:rowOff>44</xdr:rowOff>
    </xdr:from>
    <xdr:to>
      <xdr:col>14</xdr:col>
      <xdr:colOff>209586</xdr:colOff>
      <xdr:row>37</xdr:row>
      <xdr:rowOff>72691</xdr:rowOff>
    </xdr:to>
    <xdr:sp macro="" textlink="">
      <xdr:nvSpPr>
        <xdr:cNvPr id="1038" name="AutoShape 936">
          <a:extLst>
            <a:ext uri="{FF2B5EF4-FFF2-40B4-BE49-F238E27FC236}">
              <a16:creationId xmlns:a16="http://schemas.microsoft.com/office/drawing/2014/main" id="{1F441D99-EF31-4B3D-87E7-D2C544451589}"/>
            </a:ext>
          </a:extLst>
        </xdr:cNvPr>
        <xdr:cNvSpPr>
          <a:spLocks/>
        </xdr:cNvSpPr>
      </xdr:nvSpPr>
      <xdr:spPr bwMode="auto">
        <a:xfrm rot="3000000">
          <a:off x="10094050" y="5842356"/>
          <a:ext cx="240287" cy="625744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204410</xdr:colOff>
      <xdr:row>38</xdr:row>
      <xdr:rowOff>5186</xdr:rowOff>
    </xdr:from>
    <xdr:ext cx="337886" cy="280147"/>
    <xdr:grpSp>
      <xdr:nvGrpSpPr>
        <xdr:cNvPr id="1039" name="Group 6672">
          <a:extLst>
            <a:ext uri="{FF2B5EF4-FFF2-40B4-BE49-F238E27FC236}">
              <a16:creationId xmlns:a16="http://schemas.microsoft.com/office/drawing/2014/main" id="{3E26E3CA-627F-44BA-8678-703E229B21B4}"/>
            </a:ext>
          </a:extLst>
        </xdr:cNvPr>
        <xdr:cNvGrpSpPr>
          <a:grpSpLocks/>
        </xdr:cNvGrpSpPr>
      </xdr:nvGrpSpPr>
      <xdr:grpSpPr bwMode="auto">
        <a:xfrm>
          <a:off x="7801319" y="6439853"/>
          <a:ext cx="337886" cy="280147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92A2EAD5-D7A6-DA3E-E4A2-FAB329172E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4F5206EA-C49B-4639-83CC-B3CE1130E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694196</xdr:colOff>
      <xdr:row>29</xdr:row>
      <xdr:rowOff>72651</xdr:rowOff>
    </xdr:from>
    <xdr:to>
      <xdr:col>20</xdr:col>
      <xdr:colOff>308308</xdr:colOff>
      <xdr:row>31</xdr:row>
      <xdr:rowOff>30600</xdr:rowOff>
    </xdr:to>
    <xdr:sp macro="" textlink="">
      <xdr:nvSpPr>
        <xdr:cNvPr id="1042" name="Text Box 1472">
          <a:extLst>
            <a:ext uri="{FF2B5EF4-FFF2-40B4-BE49-F238E27FC236}">
              <a16:creationId xmlns:a16="http://schemas.microsoft.com/office/drawing/2014/main" id="{4FE9950E-DCFE-4C72-8C52-B985688C1ECE}"/>
            </a:ext>
          </a:extLst>
        </xdr:cNvPr>
        <xdr:cNvSpPr txBox="1">
          <a:spLocks noChangeArrowheads="1"/>
        </xdr:cNvSpPr>
      </xdr:nvSpPr>
      <xdr:spPr bwMode="auto">
        <a:xfrm>
          <a:off x="7605536" y="6275331"/>
          <a:ext cx="307532" cy="293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14</xdr:col>
      <xdr:colOff>191526</xdr:colOff>
      <xdr:row>35</xdr:row>
      <xdr:rowOff>94075</xdr:rowOff>
    </xdr:from>
    <xdr:to>
      <xdr:col>14</xdr:col>
      <xdr:colOff>377183</xdr:colOff>
      <xdr:row>36</xdr:row>
      <xdr:rowOff>37705</xdr:rowOff>
    </xdr:to>
    <xdr:sp macro="" textlink="">
      <xdr:nvSpPr>
        <xdr:cNvPr id="1043" name="六角形 1042">
          <a:extLst>
            <a:ext uri="{FF2B5EF4-FFF2-40B4-BE49-F238E27FC236}">
              <a16:creationId xmlns:a16="http://schemas.microsoft.com/office/drawing/2014/main" id="{4BAC94BB-998C-45F3-A8B5-1FC2270DA7BB}"/>
            </a:ext>
          </a:extLst>
        </xdr:cNvPr>
        <xdr:cNvSpPr/>
      </xdr:nvSpPr>
      <xdr:spPr bwMode="auto">
        <a:xfrm>
          <a:off x="10509006" y="5961475"/>
          <a:ext cx="185657" cy="1112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28963</xdr:colOff>
      <xdr:row>36</xdr:row>
      <xdr:rowOff>16886</xdr:rowOff>
    </xdr:from>
    <xdr:ext cx="934563" cy="329278"/>
    <xdr:sp macro="" textlink="">
      <xdr:nvSpPr>
        <xdr:cNvPr id="1044" name="Text Box 616">
          <a:extLst>
            <a:ext uri="{FF2B5EF4-FFF2-40B4-BE49-F238E27FC236}">
              <a16:creationId xmlns:a16="http://schemas.microsoft.com/office/drawing/2014/main" id="{5DC9D0DD-B421-47EB-980E-AC8C53819BE3}"/>
            </a:ext>
          </a:extLst>
        </xdr:cNvPr>
        <xdr:cNvSpPr txBox="1">
          <a:spLocks noChangeArrowheads="1"/>
        </xdr:cNvSpPr>
      </xdr:nvSpPr>
      <xdr:spPr bwMode="auto">
        <a:xfrm>
          <a:off x="6955543" y="7393046"/>
          <a:ext cx="934563" cy="3292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217338</xdr:colOff>
      <xdr:row>37</xdr:row>
      <xdr:rowOff>70556</xdr:rowOff>
    </xdr:from>
    <xdr:to>
      <xdr:col>20</xdr:col>
      <xdr:colOff>351829</xdr:colOff>
      <xdr:row>40</xdr:row>
      <xdr:rowOff>102028</xdr:rowOff>
    </xdr:to>
    <xdr:sp macro="" textlink="">
      <xdr:nvSpPr>
        <xdr:cNvPr id="1045" name="Freeform 601">
          <a:extLst>
            <a:ext uri="{FF2B5EF4-FFF2-40B4-BE49-F238E27FC236}">
              <a16:creationId xmlns:a16="http://schemas.microsoft.com/office/drawing/2014/main" id="{07790184-CA26-41C4-AED1-F8825E7593B1}"/>
            </a:ext>
          </a:extLst>
        </xdr:cNvPr>
        <xdr:cNvSpPr>
          <a:spLocks/>
        </xdr:cNvSpPr>
      </xdr:nvSpPr>
      <xdr:spPr bwMode="auto">
        <a:xfrm>
          <a:off x="7822098" y="7614356"/>
          <a:ext cx="134491" cy="53439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233 w 10000"/>
            <a:gd name="connsiteY0" fmla="*/ 8842 h 8842"/>
            <a:gd name="connsiteX1" fmla="*/ 10000 w 10000"/>
            <a:gd name="connsiteY1" fmla="*/ 0 h 8842"/>
            <a:gd name="connsiteX2" fmla="*/ 0 w 10000"/>
            <a:gd name="connsiteY2" fmla="*/ 285 h 8842"/>
            <a:gd name="connsiteX0" fmla="*/ 6708 w 7475"/>
            <a:gd name="connsiteY0" fmla="*/ 10027 h 10027"/>
            <a:gd name="connsiteX1" fmla="*/ 7475 w 7475"/>
            <a:gd name="connsiteY1" fmla="*/ 27 h 10027"/>
            <a:gd name="connsiteX2" fmla="*/ 0 w 7475"/>
            <a:gd name="connsiteY2" fmla="*/ 0 h 10027"/>
            <a:gd name="connsiteX0" fmla="*/ 9939 w 10965"/>
            <a:gd name="connsiteY0" fmla="*/ 9973 h 9973"/>
            <a:gd name="connsiteX1" fmla="*/ 10965 w 10965"/>
            <a:gd name="connsiteY1" fmla="*/ 0 h 9973"/>
            <a:gd name="connsiteX2" fmla="*/ 0 w 10965"/>
            <a:gd name="connsiteY2" fmla="*/ 234 h 9973"/>
            <a:gd name="connsiteX0" fmla="*/ 9064 w 10000"/>
            <a:gd name="connsiteY0" fmla="*/ 10289 h 10289"/>
            <a:gd name="connsiteX1" fmla="*/ 10000 w 10000"/>
            <a:gd name="connsiteY1" fmla="*/ 289 h 10289"/>
            <a:gd name="connsiteX2" fmla="*/ 0 w 10000"/>
            <a:gd name="connsiteY2" fmla="*/ 0 h 10289"/>
            <a:gd name="connsiteX0" fmla="*/ 906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48 h 10000"/>
            <a:gd name="connsiteX0" fmla="*/ 8306 w 9242"/>
            <a:gd name="connsiteY0" fmla="*/ 10000 h 10000"/>
            <a:gd name="connsiteX1" fmla="*/ 9242 w 9242"/>
            <a:gd name="connsiteY1" fmla="*/ 0 h 10000"/>
            <a:gd name="connsiteX2" fmla="*/ 0 w 9242"/>
            <a:gd name="connsiteY2" fmla="*/ 108 h 1000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  <a:gd name="connsiteX0" fmla="*/ 9971 w 10000"/>
            <a:gd name="connsiteY0" fmla="*/ 10040 h 10040"/>
            <a:gd name="connsiteX1" fmla="*/ 10000 w 10000"/>
            <a:gd name="connsiteY1" fmla="*/ 0 h 10040"/>
            <a:gd name="connsiteX2" fmla="*/ 0 w 10000"/>
            <a:gd name="connsiteY2" fmla="*/ 108 h 10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40">
              <a:moveTo>
                <a:pt x="9971" y="10040"/>
              </a:moveTo>
              <a:cubicBezTo>
                <a:pt x="10085" y="7211"/>
                <a:pt x="9683" y="4416"/>
                <a:pt x="10000" y="0"/>
              </a:cubicBezTo>
              <a:lnTo>
                <a:pt x="0" y="10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177186</xdr:colOff>
      <xdr:row>38</xdr:row>
      <xdr:rowOff>438</xdr:rowOff>
    </xdr:from>
    <xdr:to>
      <xdr:col>20</xdr:col>
      <xdr:colOff>703384</xdr:colOff>
      <xdr:row>38</xdr:row>
      <xdr:rowOff>117228</xdr:rowOff>
    </xdr:to>
    <xdr:sp macro="" textlink="">
      <xdr:nvSpPr>
        <xdr:cNvPr id="1046" name="Freeform 601">
          <a:extLst>
            <a:ext uri="{FF2B5EF4-FFF2-40B4-BE49-F238E27FC236}">
              <a16:creationId xmlns:a16="http://schemas.microsoft.com/office/drawing/2014/main" id="{EED9E5E5-ACEB-49F6-B043-CAF9D9EA54CD}"/>
            </a:ext>
          </a:extLst>
        </xdr:cNvPr>
        <xdr:cNvSpPr>
          <a:spLocks/>
        </xdr:cNvSpPr>
      </xdr:nvSpPr>
      <xdr:spPr bwMode="auto">
        <a:xfrm flipH="1" flipV="1">
          <a:off x="7781946" y="7711878"/>
          <a:ext cx="50333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418156</xdr:colOff>
      <xdr:row>39</xdr:row>
      <xdr:rowOff>165724</xdr:rowOff>
    </xdr:from>
    <xdr:to>
      <xdr:col>20</xdr:col>
      <xdr:colOff>544634</xdr:colOff>
      <xdr:row>40</xdr:row>
      <xdr:rowOff>112347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id="{64229DE3-D877-46C1-9DFF-E4119E4814DB}"/>
            </a:ext>
          </a:extLst>
        </xdr:cNvPr>
        <xdr:cNvSpPr/>
      </xdr:nvSpPr>
      <xdr:spPr bwMode="auto">
        <a:xfrm>
          <a:off x="8022916" y="8044804"/>
          <a:ext cx="126478" cy="11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45564</xdr:colOff>
      <xdr:row>37</xdr:row>
      <xdr:rowOff>162383</xdr:rowOff>
    </xdr:from>
    <xdr:ext cx="522995" cy="121059"/>
    <xdr:sp macro="" textlink="">
      <xdr:nvSpPr>
        <xdr:cNvPr id="1048" name="Text Box 303">
          <a:extLst>
            <a:ext uri="{FF2B5EF4-FFF2-40B4-BE49-F238E27FC236}">
              <a16:creationId xmlns:a16="http://schemas.microsoft.com/office/drawing/2014/main" id="{9F669290-E057-417B-80A5-F69A165D6E0A}"/>
            </a:ext>
          </a:extLst>
        </xdr:cNvPr>
        <xdr:cNvSpPr txBox="1">
          <a:spLocks noChangeArrowheads="1"/>
        </xdr:cNvSpPr>
      </xdr:nvSpPr>
      <xdr:spPr bwMode="auto">
        <a:xfrm>
          <a:off x="6972144" y="77061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19</xdr:col>
      <xdr:colOff>617833</xdr:colOff>
      <xdr:row>38</xdr:row>
      <xdr:rowOff>117229</xdr:rowOff>
    </xdr:from>
    <xdr:to>
      <xdr:col>20</xdr:col>
      <xdr:colOff>185544</xdr:colOff>
      <xdr:row>38</xdr:row>
      <xdr:rowOff>117230</xdr:rowOff>
    </xdr:to>
    <xdr:sp macro="" textlink="">
      <xdr:nvSpPr>
        <xdr:cNvPr id="1049" name="Line 72">
          <a:extLst>
            <a:ext uri="{FF2B5EF4-FFF2-40B4-BE49-F238E27FC236}">
              <a16:creationId xmlns:a16="http://schemas.microsoft.com/office/drawing/2014/main" id="{CF34368A-7EA4-4ECB-BDE1-D2F4CEA78B74}"/>
            </a:ext>
          </a:extLst>
        </xdr:cNvPr>
        <xdr:cNvSpPr>
          <a:spLocks noChangeShapeType="1"/>
        </xdr:cNvSpPr>
      </xdr:nvSpPr>
      <xdr:spPr bwMode="auto">
        <a:xfrm>
          <a:off x="7544413" y="7828669"/>
          <a:ext cx="24589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349251</xdr:colOff>
      <xdr:row>35</xdr:row>
      <xdr:rowOff>164891</xdr:rowOff>
    </xdr:from>
    <xdr:to>
      <xdr:col>20</xdr:col>
      <xdr:colOff>349251</xdr:colOff>
      <xdr:row>38</xdr:row>
      <xdr:rowOff>91621</xdr:rowOff>
    </xdr:to>
    <xdr:sp macro="" textlink="">
      <xdr:nvSpPr>
        <xdr:cNvPr id="1050" name="Line 72">
          <a:extLst>
            <a:ext uri="{FF2B5EF4-FFF2-40B4-BE49-F238E27FC236}">
              <a16:creationId xmlns:a16="http://schemas.microsoft.com/office/drawing/2014/main" id="{B2ABB6B5-B3BA-4494-9126-AB8EE4774E75}"/>
            </a:ext>
          </a:extLst>
        </xdr:cNvPr>
        <xdr:cNvSpPr>
          <a:spLocks noChangeShapeType="1"/>
        </xdr:cNvSpPr>
      </xdr:nvSpPr>
      <xdr:spPr bwMode="auto">
        <a:xfrm flipH="1" flipV="1">
          <a:off x="7954011" y="7373411"/>
          <a:ext cx="0" cy="42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268024</xdr:colOff>
      <xdr:row>38</xdr:row>
      <xdr:rowOff>28206</xdr:rowOff>
    </xdr:from>
    <xdr:to>
      <xdr:col>20</xdr:col>
      <xdr:colOff>434732</xdr:colOff>
      <xdr:row>39</xdr:row>
      <xdr:rowOff>26865</xdr:rowOff>
    </xdr:to>
    <xdr:sp macro="" textlink="">
      <xdr:nvSpPr>
        <xdr:cNvPr id="1051" name="Oval 1295">
          <a:extLst>
            <a:ext uri="{FF2B5EF4-FFF2-40B4-BE49-F238E27FC236}">
              <a16:creationId xmlns:a16="http://schemas.microsoft.com/office/drawing/2014/main" id="{A0471C26-1059-422E-9F76-2E5E6D6BAF4C}"/>
            </a:ext>
          </a:extLst>
        </xdr:cNvPr>
        <xdr:cNvSpPr>
          <a:spLocks noChangeArrowheads="1"/>
        </xdr:cNvSpPr>
      </xdr:nvSpPr>
      <xdr:spPr bwMode="auto">
        <a:xfrm>
          <a:off x="7872784" y="7739646"/>
          <a:ext cx="166708" cy="1662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239346</xdr:colOff>
      <xdr:row>43</xdr:row>
      <xdr:rowOff>162677</xdr:rowOff>
    </xdr:from>
    <xdr:to>
      <xdr:col>12</xdr:col>
      <xdr:colOff>536100</xdr:colOff>
      <xdr:row>48</xdr:row>
      <xdr:rowOff>98472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DCD50C11-FD71-411B-AC66-4E25DE8C6B9C}"/>
            </a:ext>
          </a:extLst>
        </xdr:cNvPr>
        <xdr:cNvGrpSpPr/>
      </xdr:nvGrpSpPr>
      <xdr:grpSpPr>
        <a:xfrm rot="16200000">
          <a:off x="7254735" y="7348197"/>
          <a:ext cx="782462" cy="974087"/>
          <a:chOff x="12920268" y="7172101"/>
          <a:chExt cx="774483" cy="1067024"/>
        </a:xfrm>
      </xdr:grpSpPr>
      <xdr:sp macro="" textlink="">
        <xdr:nvSpPr>
          <xdr:cNvPr id="1053" name="Freeform 527">
            <a:extLst>
              <a:ext uri="{FF2B5EF4-FFF2-40B4-BE49-F238E27FC236}">
                <a16:creationId xmlns:a16="http://schemas.microsoft.com/office/drawing/2014/main" id="{1341BD30-B444-52C3-5CA8-2DD20843BB46}"/>
              </a:ext>
            </a:extLst>
          </xdr:cNvPr>
          <xdr:cNvSpPr>
            <a:spLocks/>
          </xdr:cNvSpPr>
        </xdr:nvSpPr>
        <xdr:spPr bwMode="auto">
          <a:xfrm>
            <a:off x="12920268" y="741979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4" name="Line 72">
            <a:extLst>
              <a:ext uri="{FF2B5EF4-FFF2-40B4-BE49-F238E27FC236}">
                <a16:creationId xmlns:a16="http://schemas.microsoft.com/office/drawing/2014/main" id="{933221E9-EEBE-0DD9-11EF-C69741F0A7B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" name="Text Box 638">
            <a:extLst>
              <a:ext uri="{FF2B5EF4-FFF2-40B4-BE49-F238E27FC236}">
                <a16:creationId xmlns:a16="http://schemas.microsoft.com/office/drawing/2014/main" id="{A253D53E-A0E7-697A-CA8C-4C72C34B6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3680" y="7172101"/>
            <a:ext cx="127269" cy="396606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12</xdr:col>
      <xdr:colOff>148109</xdr:colOff>
      <xdr:row>47</xdr:row>
      <xdr:rowOff>89128</xdr:rowOff>
    </xdr:from>
    <xdr:ext cx="311880" cy="165173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id="{3CE042A2-6B59-4F9D-B377-5C46BBD2A675}"/>
            </a:ext>
          </a:extLst>
        </xdr:cNvPr>
        <xdr:cNvSpPr txBox="1">
          <a:spLocks noChangeArrowheads="1"/>
        </xdr:cNvSpPr>
      </xdr:nvSpPr>
      <xdr:spPr bwMode="auto">
        <a:xfrm>
          <a:off x="7745018" y="8047795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10620</xdr:colOff>
      <xdr:row>41</xdr:row>
      <xdr:rowOff>291</xdr:rowOff>
    </xdr:from>
    <xdr:to>
      <xdr:col>11</xdr:col>
      <xdr:colOff>218285</xdr:colOff>
      <xdr:row>41</xdr:row>
      <xdr:rowOff>155442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4136DBD7-D7F6-423C-B73B-FA2A205357BE}"/>
            </a:ext>
          </a:extLst>
        </xdr:cNvPr>
        <xdr:cNvSpPr/>
      </xdr:nvSpPr>
      <xdr:spPr bwMode="auto">
        <a:xfrm>
          <a:off x="8293560" y="6873531"/>
          <a:ext cx="207665" cy="155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140966</xdr:colOff>
      <xdr:row>43</xdr:row>
      <xdr:rowOff>154363</xdr:rowOff>
    </xdr:from>
    <xdr:ext cx="455002" cy="231538"/>
    <xdr:sp macro="" textlink="">
      <xdr:nvSpPr>
        <xdr:cNvPr id="1058" name="Text Box 665">
          <a:extLst>
            <a:ext uri="{FF2B5EF4-FFF2-40B4-BE49-F238E27FC236}">
              <a16:creationId xmlns:a16="http://schemas.microsoft.com/office/drawing/2014/main" id="{FC06B6B7-0B30-4BA9-863B-D997DBF7612D}"/>
            </a:ext>
          </a:extLst>
        </xdr:cNvPr>
        <xdr:cNvSpPr txBox="1">
          <a:spLocks noChangeArrowheads="1"/>
        </xdr:cNvSpPr>
      </xdr:nvSpPr>
      <xdr:spPr bwMode="auto">
        <a:xfrm>
          <a:off x="9780266" y="7362883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13</xdr:col>
      <xdr:colOff>305417</xdr:colOff>
      <xdr:row>41</xdr:row>
      <xdr:rowOff>25585</xdr:rowOff>
    </xdr:from>
    <xdr:to>
      <xdr:col>14</xdr:col>
      <xdr:colOff>104686</xdr:colOff>
      <xdr:row>48</xdr:row>
      <xdr:rowOff>124954</xdr:rowOff>
    </xdr:to>
    <xdr:grpSp>
      <xdr:nvGrpSpPr>
        <xdr:cNvPr id="1059" name="グループ化 1058">
          <a:extLst>
            <a:ext uri="{FF2B5EF4-FFF2-40B4-BE49-F238E27FC236}">
              <a16:creationId xmlns:a16="http://schemas.microsoft.com/office/drawing/2014/main" id="{B96A6F49-A84B-4DE4-A705-A142ACD212F7}"/>
            </a:ext>
          </a:extLst>
        </xdr:cNvPr>
        <xdr:cNvGrpSpPr/>
      </xdr:nvGrpSpPr>
      <xdr:grpSpPr>
        <a:xfrm rot="4717597">
          <a:off x="8175610" y="7372301"/>
          <a:ext cx="1284702" cy="476603"/>
          <a:chOff x="8323557" y="3243449"/>
          <a:chExt cx="1288953" cy="569948"/>
        </a:xfrm>
      </xdr:grpSpPr>
      <xdr:sp macro="" textlink="">
        <xdr:nvSpPr>
          <xdr:cNvPr id="1060" name="Line 662">
            <a:extLst>
              <a:ext uri="{FF2B5EF4-FFF2-40B4-BE49-F238E27FC236}">
                <a16:creationId xmlns:a16="http://schemas.microsoft.com/office/drawing/2014/main" id="{84021625-F38A-4A1D-1513-88BE1B375D7E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61" name="グループ化 1060">
            <a:extLst>
              <a:ext uri="{FF2B5EF4-FFF2-40B4-BE49-F238E27FC236}">
                <a16:creationId xmlns:a16="http://schemas.microsoft.com/office/drawing/2014/main" id="{5214A213-8B42-F42D-FBE1-0CA715A2512F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062" name="Freeform 658">
              <a:extLst>
                <a:ext uri="{FF2B5EF4-FFF2-40B4-BE49-F238E27FC236}">
                  <a16:creationId xmlns:a16="http://schemas.microsoft.com/office/drawing/2014/main" id="{4DC72A85-F74D-E099-1775-F244D3D15EC4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3" name="Line 661">
              <a:extLst>
                <a:ext uri="{FF2B5EF4-FFF2-40B4-BE49-F238E27FC236}">
                  <a16:creationId xmlns:a16="http://schemas.microsoft.com/office/drawing/2014/main" id="{0BFEE67C-1183-2F72-00AF-375C8981BFC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4" name="Line 663">
              <a:extLst>
                <a:ext uri="{FF2B5EF4-FFF2-40B4-BE49-F238E27FC236}">
                  <a16:creationId xmlns:a16="http://schemas.microsoft.com/office/drawing/2014/main" id="{0BFD5FE3-B4F6-4EBF-2AF4-56D01BD9897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Line 664">
              <a:extLst>
                <a:ext uri="{FF2B5EF4-FFF2-40B4-BE49-F238E27FC236}">
                  <a16:creationId xmlns:a16="http://schemas.microsoft.com/office/drawing/2014/main" id="{E7B9F578-EBE7-040F-8147-462D43DF609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6" name="Rectangle 666">
              <a:extLst>
                <a:ext uri="{FF2B5EF4-FFF2-40B4-BE49-F238E27FC236}">
                  <a16:creationId xmlns:a16="http://schemas.microsoft.com/office/drawing/2014/main" id="{ED0495FE-6341-6727-9DEA-3943FD2E5533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107005</xdr:colOff>
      <xdr:row>44</xdr:row>
      <xdr:rowOff>61278</xdr:rowOff>
    </xdr:from>
    <xdr:to>
      <xdr:col>13</xdr:col>
      <xdr:colOff>527935</xdr:colOff>
      <xdr:row>46</xdr:row>
      <xdr:rowOff>101116</xdr:rowOff>
    </xdr:to>
    <xdr:sp macro="" textlink="">
      <xdr:nvSpPr>
        <xdr:cNvPr id="1067" name="Freeform 658">
          <a:extLst>
            <a:ext uri="{FF2B5EF4-FFF2-40B4-BE49-F238E27FC236}">
              <a16:creationId xmlns:a16="http://schemas.microsoft.com/office/drawing/2014/main" id="{A120F901-24A8-48DC-9ED9-823ED5470262}"/>
            </a:ext>
          </a:extLst>
        </xdr:cNvPr>
        <xdr:cNvSpPr>
          <a:spLocks/>
        </xdr:cNvSpPr>
      </xdr:nvSpPr>
      <xdr:spPr bwMode="auto">
        <a:xfrm rot="4717597">
          <a:off x="9769211" y="7414532"/>
          <a:ext cx="37511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115222</xdr:colOff>
      <xdr:row>46</xdr:row>
      <xdr:rowOff>92181</xdr:rowOff>
    </xdr:from>
    <xdr:to>
      <xdr:col>13</xdr:col>
      <xdr:colOff>553048</xdr:colOff>
      <xdr:row>48</xdr:row>
      <xdr:rowOff>1</xdr:rowOff>
    </xdr:to>
    <xdr:sp macro="" textlink="">
      <xdr:nvSpPr>
        <xdr:cNvPr id="1068" name="Line 73">
          <a:extLst>
            <a:ext uri="{FF2B5EF4-FFF2-40B4-BE49-F238E27FC236}">
              <a16:creationId xmlns:a16="http://schemas.microsoft.com/office/drawing/2014/main" id="{2D72054F-C351-417E-8A86-2EFDC28C2CF1}"/>
            </a:ext>
          </a:extLst>
        </xdr:cNvPr>
        <xdr:cNvSpPr>
          <a:spLocks noChangeShapeType="1"/>
        </xdr:cNvSpPr>
      </xdr:nvSpPr>
      <xdr:spPr bwMode="auto">
        <a:xfrm flipH="1" flipV="1">
          <a:off x="9754522" y="7803621"/>
          <a:ext cx="437826" cy="243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27658</xdr:colOff>
      <xdr:row>43</xdr:row>
      <xdr:rowOff>83087</xdr:rowOff>
    </xdr:from>
    <xdr:ext cx="425450" cy="165173"/>
    <xdr:sp macro="" textlink="">
      <xdr:nvSpPr>
        <xdr:cNvPr id="1069" name="Text Box 1620">
          <a:extLst>
            <a:ext uri="{FF2B5EF4-FFF2-40B4-BE49-F238E27FC236}">
              <a16:creationId xmlns:a16="http://schemas.microsoft.com/office/drawing/2014/main" id="{026C9607-EAE3-4D44-8FC3-43597F0B47F9}"/>
            </a:ext>
          </a:extLst>
        </xdr:cNvPr>
        <xdr:cNvSpPr txBox="1">
          <a:spLocks noChangeArrowheads="1"/>
        </xdr:cNvSpPr>
      </xdr:nvSpPr>
      <xdr:spPr bwMode="auto">
        <a:xfrm>
          <a:off x="10345138" y="729160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13</xdr:col>
      <xdr:colOff>652624</xdr:colOff>
      <xdr:row>42</xdr:row>
      <xdr:rowOff>128732</xdr:rowOff>
    </xdr:from>
    <xdr:to>
      <xdr:col>14</xdr:col>
      <xdr:colOff>144383</xdr:colOff>
      <xdr:row>43</xdr:row>
      <xdr:rowOff>151980</xdr:rowOff>
    </xdr:to>
    <xdr:sp macro="" textlink="">
      <xdr:nvSpPr>
        <xdr:cNvPr id="1070" name="AutoShape 1653">
          <a:extLst>
            <a:ext uri="{FF2B5EF4-FFF2-40B4-BE49-F238E27FC236}">
              <a16:creationId xmlns:a16="http://schemas.microsoft.com/office/drawing/2014/main" id="{3C239BBB-C300-4C75-97D6-FCE0AE826931}"/>
            </a:ext>
          </a:extLst>
        </xdr:cNvPr>
        <xdr:cNvSpPr>
          <a:spLocks/>
        </xdr:cNvSpPr>
      </xdr:nvSpPr>
      <xdr:spPr bwMode="auto">
        <a:xfrm rot="1888204">
          <a:off x="8926866" y="7240732"/>
          <a:ext cx="169093" cy="1925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45350</xdr:colOff>
      <xdr:row>41</xdr:row>
      <xdr:rowOff>22686</xdr:rowOff>
    </xdr:from>
    <xdr:to>
      <xdr:col>14</xdr:col>
      <xdr:colOff>244062</xdr:colOff>
      <xdr:row>42</xdr:row>
      <xdr:rowOff>6131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5F2E7DE8-83E7-4EDA-A477-2EEE13F96F87}"/>
            </a:ext>
          </a:extLst>
        </xdr:cNvPr>
        <xdr:cNvSpPr/>
      </xdr:nvSpPr>
      <xdr:spPr bwMode="auto">
        <a:xfrm>
          <a:off x="10362830" y="6895926"/>
          <a:ext cx="198712" cy="151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320096</xdr:colOff>
      <xdr:row>42</xdr:row>
      <xdr:rowOff>24494</xdr:rowOff>
    </xdr:from>
    <xdr:ext cx="233499" cy="185547"/>
    <xdr:sp macro="" textlink="">
      <xdr:nvSpPr>
        <xdr:cNvPr id="1072" name="Text Box 1300">
          <a:extLst>
            <a:ext uri="{FF2B5EF4-FFF2-40B4-BE49-F238E27FC236}">
              <a16:creationId xmlns:a16="http://schemas.microsoft.com/office/drawing/2014/main" id="{D93D8CE7-41E2-4AFB-99F9-38FE4FE1B824}"/>
            </a:ext>
          </a:extLst>
        </xdr:cNvPr>
        <xdr:cNvSpPr txBox="1">
          <a:spLocks noChangeArrowheads="1"/>
        </xdr:cNvSpPr>
      </xdr:nvSpPr>
      <xdr:spPr bwMode="auto">
        <a:xfrm>
          <a:off x="8594338" y="7136494"/>
          <a:ext cx="233499" cy="18554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150709</xdr:colOff>
      <xdr:row>45</xdr:row>
      <xdr:rowOff>86385</xdr:rowOff>
    </xdr:from>
    <xdr:ext cx="425450" cy="165173"/>
    <xdr:sp macro="" textlink="">
      <xdr:nvSpPr>
        <xdr:cNvPr id="1073" name="Text Box 1620">
          <a:extLst>
            <a:ext uri="{FF2B5EF4-FFF2-40B4-BE49-F238E27FC236}">
              <a16:creationId xmlns:a16="http://schemas.microsoft.com/office/drawing/2014/main" id="{7660B162-62A0-4356-A9DF-0696A0B72840}"/>
            </a:ext>
          </a:extLst>
        </xdr:cNvPr>
        <xdr:cNvSpPr txBox="1">
          <a:spLocks noChangeArrowheads="1"/>
        </xdr:cNvSpPr>
      </xdr:nvSpPr>
      <xdr:spPr bwMode="auto">
        <a:xfrm>
          <a:off x="10468189" y="76301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13</xdr:col>
      <xdr:colOff>585916</xdr:colOff>
      <xdr:row>46</xdr:row>
      <xdr:rowOff>63755</xdr:rowOff>
    </xdr:from>
    <xdr:ext cx="84034" cy="330303"/>
    <xdr:sp macro="" textlink="">
      <xdr:nvSpPr>
        <xdr:cNvPr id="1074" name="Text Box 638">
          <a:extLst>
            <a:ext uri="{FF2B5EF4-FFF2-40B4-BE49-F238E27FC236}">
              <a16:creationId xmlns:a16="http://schemas.microsoft.com/office/drawing/2014/main" id="{1AEA293A-6994-4A01-AF03-CD9ADFA5C6F6}"/>
            </a:ext>
          </a:extLst>
        </xdr:cNvPr>
        <xdr:cNvSpPr txBox="1">
          <a:spLocks noChangeArrowheads="1"/>
        </xdr:cNvSpPr>
      </xdr:nvSpPr>
      <xdr:spPr bwMode="auto">
        <a:xfrm>
          <a:off x="10225216" y="7775195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13</xdr:col>
      <xdr:colOff>292587</xdr:colOff>
      <xdr:row>41</xdr:row>
      <xdr:rowOff>46306</xdr:rowOff>
    </xdr:from>
    <xdr:ext cx="332554" cy="56225"/>
    <xdr:sp macro="" textlink="">
      <xdr:nvSpPr>
        <xdr:cNvPr id="1075" name="Text Box 1300">
          <a:extLst>
            <a:ext uri="{FF2B5EF4-FFF2-40B4-BE49-F238E27FC236}">
              <a16:creationId xmlns:a16="http://schemas.microsoft.com/office/drawing/2014/main" id="{638EA85D-D353-4EDA-B4BF-3FD4AE4096A0}"/>
            </a:ext>
          </a:extLst>
        </xdr:cNvPr>
        <xdr:cNvSpPr txBox="1">
          <a:spLocks noChangeArrowheads="1"/>
        </xdr:cNvSpPr>
      </xdr:nvSpPr>
      <xdr:spPr bwMode="auto">
        <a:xfrm>
          <a:off x="8566829" y="6988973"/>
          <a:ext cx="332554" cy="5622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95250</xdr:colOff>
      <xdr:row>60</xdr:row>
      <xdr:rowOff>66675</xdr:rowOff>
    </xdr:from>
    <xdr:to>
      <xdr:col>10</xdr:col>
      <xdr:colOff>419100</xdr:colOff>
      <xdr:row>61</xdr:row>
      <xdr:rowOff>47625</xdr:rowOff>
    </xdr:to>
    <xdr:sp macro="" textlink="">
      <xdr:nvSpPr>
        <xdr:cNvPr id="1076" name="Text Box 1285">
          <a:extLst>
            <a:ext uri="{FF2B5EF4-FFF2-40B4-BE49-F238E27FC236}">
              <a16:creationId xmlns:a16="http://schemas.microsoft.com/office/drawing/2014/main" id="{152B8606-AAFF-4501-A5A7-543D52C26660}"/>
            </a:ext>
          </a:extLst>
        </xdr:cNvPr>
        <xdr:cNvSpPr txBox="1">
          <a:spLocks noChangeArrowheads="1"/>
        </xdr:cNvSpPr>
      </xdr:nvSpPr>
      <xdr:spPr bwMode="auto">
        <a:xfrm>
          <a:off x="6343650" y="10125075"/>
          <a:ext cx="32385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14</xdr:col>
      <xdr:colOff>180975</xdr:colOff>
      <xdr:row>21</xdr:row>
      <xdr:rowOff>142874</xdr:rowOff>
    </xdr:from>
    <xdr:to>
      <xdr:col>14</xdr:col>
      <xdr:colOff>314324</xdr:colOff>
      <xdr:row>22</xdr:row>
      <xdr:rowOff>104775</xdr:rowOff>
    </xdr:to>
    <xdr:sp macro="" textlink="">
      <xdr:nvSpPr>
        <xdr:cNvPr id="1077" name="Oval 60">
          <a:extLst>
            <a:ext uri="{FF2B5EF4-FFF2-40B4-BE49-F238E27FC236}">
              <a16:creationId xmlns:a16="http://schemas.microsoft.com/office/drawing/2014/main" id="{B7D79A4B-FB9C-4C9B-920C-895EAA485BAA}"/>
            </a:ext>
          </a:extLst>
        </xdr:cNvPr>
        <xdr:cNvSpPr>
          <a:spLocks noChangeArrowheads="1"/>
        </xdr:cNvSpPr>
      </xdr:nvSpPr>
      <xdr:spPr bwMode="auto">
        <a:xfrm>
          <a:off x="10498455" y="3663314"/>
          <a:ext cx="133349" cy="12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638175</xdr:colOff>
      <xdr:row>7</xdr:row>
      <xdr:rowOff>0</xdr:rowOff>
    </xdr:from>
    <xdr:ext cx="865210" cy="363610"/>
    <xdr:sp macro="" textlink="">
      <xdr:nvSpPr>
        <xdr:cNvPr id="1078" name="Text Box 972">
          <a:extLst>
            <a:ext uri="{FF2B5EF4-FFF2-40B4-BE49-F238E27FC236}">
              <a16:creationId xmlns:a16="http://schemas.microsoft.com/office/drawing/2014/main" id="{40E7E7EB-1374-48B5-9772-1BFFC7076F6F}"/>
            </a:ext>
          </a:extLst>
        </xdr:cNvPr>
        <xdr:cNvSpPr txBox="1">
          <a:spLocks noChangeArrowheads="1"/>
        </xdr:cNvSpPr>
      </xdr:nvSpPr>
      <xdr:spPr bwMode="auto">
        <a:xfrm>
          <a:off x="8921115" y="1173480"/>
          <a:ext cx="865210" cy="36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367m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581025</xdr:colOff>
      <xdr:row>64</xdr:row>
      <xdr:rowOff>0</xdr:rowOff>
    </xdr:from>
    <xdr:ext cx="646135" cy="171450"/>
    <xdr:sp macro="" textlink="">
      <xdr:nvSpPr>
        <xdr:cNvPr id="1079" name="Text Box 972">
          <a:extLst>
            <a:ext uri="{FF2B5EF4-FFF2-40B4-BE49-F238E27FC236}">
              <a16:creationId xmlns:a16="http://schemas.microsoft.com/office/drawing/2014/main" id="{5FA7D8EB-950F-4C1F-9ABF-94D97C0093DE}"/>
            </a:ext>
          </a:extLst>
        </xdr:cNvPr>
        <xdr:cNvSpPr txBox="1">
          <a:spLocks noChangeArrowheads="1"/>
        </xdr:cNvSpPr>
      </xdr:nvSpPr>
      <xdr:spPr bwMode="auto">
        <a:xfrm>
          <a:off x="6151245" y="10728960"/>
          <a:ext cx="64613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280146</xdr:colOff>
      <xdr:row>52</xdr:row>
      <xdr:rowOff>168089</xdr:rowOff>
    </xdr:from>
    <xdr:ext cx="443563" cy="84042"/>
    <xdr:sp macro="" textlink="">
      <xdr:nvSpPr>
        <xdr:cNvPr id="1080" name="Text Box 972">
          <a:extLst>
            <a:ext uri="{FF2B5EF4-FFF2-40B4-BE49-F238E27FC236}">
              <a16:creationId xmlns:a16="http://schemas.microsoft.com/office/drawing/2014/main" id="{0292513A-EBE0-4D29-BD53-B4333A41F35F}"/>
            </a:ext>
          </a:extLst>
        </xdr:cNvPr>
        <xdr:cNvSpPr txBox="1">
          <a:spLocks noChangeArrowheads="1"/>
        </xdr:cNvSpPr>
      </xdr:nvSpPr>
      <xdr:spPr bwMode="auto">
        <a:xfrm>
          <a:off x="3815826" y="8885369"/>
          <a:ext cx="443563" cy="840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28575</xdr:colOff>
      <xdr:row>45</xdr:row>
      <xdr:rowOff>28575</xdr:rowOff>
    </xdr:from>
    <xdr:ext cx="295275" cy="276225"/>
    <xdr:sp macro="" textlink="">
      <xdr:nvSpPr>
        <xdr:cNvPr id="1081" name="Text Box 1300">
          <a:extLst>
            <a:ext uri="{FF2B5EF4-FFF2-40B4-BE49-F238E27FC236}">
              <a16:creationId xmlns:a16="http://schemas.microsoft.com/office/drawing/2014/main" id="{667A6897-D3CC-43A5-982A-FBAF1726A065}"/>
            </a:ext>
          </a:extLst>
        </xdr:cNvPr>
        <xdr:cNvSpPr txBox="1">
          <a:spLocks noChangeArrowheads="1"/>
        </xdr:cNvSpPr>
      </xdr:nvSpPr>
      <xdr:spPr bwMode="auto">
        <a:xfrm>
          <a:off x="11024235" y="75723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34</xdr:row>
      <xdr:rowOff>129887</xdr:rowOff>
    </xdr:from>
    <xdr:ext cx="342900" cy="161925"/>
    <xdr:sp macro="" textlink="">
      <xdr:nvSpPr>
        <xdr:cNvPr id="1082" name="Text Box 972">
          <a:extLst>
            <a:ext uri="{FF2B5EF4-FFF2-40B4-BE49-F238E27FC236}">
              <a16:creationId xmlns:a16="http://schemas.microsoft.com/office/drawing/2014/main" id="{5D06C116-180B-4557-BCA0-BD5F4C208D6E}"/>
            </a:ext>
          </a:extLst>
        </xdr:cNvPr>
        <xdr:cNvSpPr txBox="1">
          <a:spLocks noChangeArrowheads="1"/>
        </xdr:cNvSpPr>
      </xdr:nvSpPr>
      <xdr:spPr bwMode="auto">
        <a:xfrm>
          <a:off x="10317480" y="582964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698503</xdr:colOff>
      <xdr:row>63</xdr:row>
      <xdr:rowOff>127000</xdr:rowOff>
    </xdr:from>
    <xdr:ext cx="610573" cy="198812"/>
    <xdr:sp macro="" textlink="">
      <xdr:nvSpPr>
        <xdr:cNvPr id="1083" name="Text Box 944">
          <a:extLst>
            <a:ext uri="{FF2B5EF4-FFF2-40B4-BE49-F238E27FC236}">
              <a16:creationId xmlns:a16="http://schemas.microsoft.com/office/drawing/2014/main" id="{33BA6AEE-A826-48C5-86A3-DAB8722CABEC}"/>
            </a:ext>
          </a:extLst>
        </xdr:cNvPr>
        <xdr:cNvSpPr txBox="1">
          <a:spLocks noChangeArrowheads="1"/>
        </xdr:cNvSpPr>
      </xdr:nvSpPr>
      <xdr:spPr bwMode="auto">
        <a:xfrm>
          <a:off x="5567683" y="10688320"/>
          <a:ext cx="610573" cy="19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笠間辻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バス停･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97220</xdr:colOff>
      <xdr:row>42</xdr:row>
      <xdr:rowOff>134877</xdr:rowOff>
    </xdr:from>
    <xdr:ext cx="307555" cy="111348"/>
    <xdr:sp macro="" textlink="">
      <xdr:nvSpPr>
        <xdr:cNvPr id="1084" name="Text Box 1300">
          <a:extLst>
            <a:ext uri="{FF2B5EF4-FFF2-40B4-BE49-F238E27FC236}">
              <a16:creationId xmlns:a16="http://schemas.microsoft.com/office/drawing/2014/main" id="{ADA6EF41-B054-4694-9718-964A3CD77937}"/>
            </a:ext>
          </a:extLst>
        </xdr:cNvPr>
        <xdr:cNvSpPr txBox="1">
          <a:spLocks noChangeArrowheads="1"/>
        </xdr:cNvSpPr>
      </xdr:nvSpPr>
      <xdr:spPr bwMode="auto">
        <a:xfrm>
          <a:off x="6339462" y="7246877"/>
          <a:ext cx="307555" cy="11134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4</xdr:col>
      <xdr:colOff>49194</xdr:colOff>
      <xdr:row>21</xdr:row>
      <xdr:rowOff>41074</xdr:rowOff>
    </xdr:from>
    <xdr:ext cx="249838" cy="206893"/>
    <xdr:sp macro="" textlink="">
      <xdr:nvSpPr>
        <xdr:cNvPr id="1085" name="Text Box 1300">
          <a:extLst>
            <a:ext uri="{FF2B5EF4-FFF2-40B4-BE49-F238E27FC236}">
              <a16:creationId xmlns:a16="http://schemas.microsoft.com/office/drawing/2014/main" id="{A5681E48-0151-43CE-B4B1-50EE0B4F9448}"/>
            </a:ext>
          </a:extLst>
        </xdr:cNvPr>
        <xdr:cNvSpPr txBox="1">
          <a:spLocks noChangeArrowheads="1"/>
        </xdr:cNvSpPr>
      </xdr:nvSpPr>
      <xdr:spPr bwMode="auto">
        <a:xfrm>
          <a:off x="2227436" y="3597074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137177</xdr:colOff>
      <xdr:row>46</xdr:row>
      <xdr:rowOff>12137</xdr:rowOff>
    </xdr:from>
    <xdr:ext cx="148334" cy="226408"/>
    <xdr:sp macro="" textlink="">
      <xdr:nvSpPr>
        <xdr:cNvPr id="1086" name="Text Box 1300">
          <a:extLst>
            <a:ext uri="{FF2B5EF4-FFF2-40B4-BE49-F238E27FC236}">
              <a16:creationId xmlns:a16="http://schemas.microsoft.com/office/drawing/2014/main" id="{7A6DEAA8-1421-4AD8-AE2A-9857684A74C9}"/>
            </a:ext>
          </a:extLst>
        </xdr:cNvPr>
        <xdr:cNvSpPr txBox="1">
          <a:spLocks noChangeArrowheads="1"/>
        </xdr:cNvSpPr>
      </xdr:nvSpPr>
      <xdr:spPr bwMode="auto">
        <a:xfrm>
          <a:off x="9098297" y="772357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27</xdr:row>
      <xdr:rowOff>0</xdr:rowOff>
    </xdr:from>
    <xdr:ext cx="457200" cy="152400"/>
    <xdr:sp macro="" textlink="">
      <xdr:nvSpPr>
        <xdr:cNvPr id="1087" name="Text Box 972">
          <a:extLst>
            <a:ext uri="{FF2B5EF4-FFF2-40B4-BE49-F238E27FC236}">
              <a16:creationId xmlns:a16="http://schemas.microsoft.com/office/drawing/2014/main" id="{F0D87BC7-8186-4742-932B-96AB2423E2A8}"/>
            </a:ext>
          </a:extLst>
        </xdr:cNvPr>
        <xdr:cNvSpPr txBox="1">
          <a:spLocks noChangeArrowheads="1"/>
        </xdr:cNvSpPr>
      </xdr:nvSpPr>
      <xdr:spPr bwMode="auto">
        <a:xfrm>
          <a:off x="8961120" y="452628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28989</xdr:colOff>
      <xdr:row>29</xdr:row>
      <xdr:rowOff>134868</xdr:rowOff>
    </xdr:from>
    <xdr:ext cx="610986" cy="144438"/>
    <xdr:sp macro="" textlink="">
      <xdr:nvSpPr>
        <xdr:cNvPr id="1088" name="Text Box 877">
          <a:extLst>
            <a:ext uri="{FF2B5EF4-FFF2-40B4-BE49-F238E27FC236}">
              <a16:creationId xmlns:a16="http://schemas.microsoft.com/office/drawing/2014/main" id="{21CF47A9-255F-4847-AF69-E6C19CA8750E}"/>
            </a:ext>
          </a:extLst>
        </xdr:cNvPr>
        <xdr:cNvSpPr txBox="1">
          <a:spLocks noChangeArrowheads="1"/>
        </xdr:cNvSpPr>
      </xdr:nvSpPr>
      <xdr:spPr bwMode="auto">
        <a:xfrm>
          <a:off x="11024649" y="499642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15</xdr:col>
      <xdr:colOff>436034</xdr:colOff>
      <xdr:row>30</xdr:row>
      <xdr:rowOff>4234</xdr:rowOff>
    </xdr:from>
    <xdr:to>
      <xdr:col>15</xdr:col>
      <xdr:colOff>653010</xdr:colOff>
      <xdr:row>31</xdr:row>
      <xdr:rowOff>149225</xdr:rowOff>
    </xdr:to>
    <xdr:sp macro="" textlink="">
      <xdr:nvSpPr>
        <xdr:cNvPr id="1089" name="Line 601">
          <a:extLst>
            <a:ext uri="{FF2B5EF4-FFF2-40B4-BE49-F238E27FC236}">
              <a16:creationId xmlns:a16="http://schemas.microsoft.com/office/drawing/2014/main" id="{299706A5-3F5C-4E4E-88B9-FA3BB76081F9}"/>
            </a:ext>
          </a:extLst>
        </xdr:cNvPr>
        <xdr:cNvSpPr>
          <a:spLocks noChangeShapeType="1"/>
        </xdr:cNvSpPr>
      </xdr:nvSpPr>
      <xdr:spPr bwMode="auto">
        <a:xfrm flipH="1">
          <a:off x="11431694" y="5033434"/>
          <a:ext cx="216976" cy="3126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68808</xdr:colOff>
      <xdr:row>29</xdr:row>
      <xdr:rowOff>95250</xdr:rowOff>
    </xdr:from>
    <xdr:to>
      <xdr:col>16</xdr:col>
      <xdr:colOff>250842</xdr:colOff>
      <xdr:row>30</xdr:row>
      <xdr:rowOff>76200</xdr:rowOff>
    </xdr:to>
    <xdr:sp macro="" textlink="">
      <xdr:nvSpPr>
        <xdr:cNvPr id="1090" name="Freeform 588">
          <a:extLst>
            <a:ext uri="{FF2B5EF4-FFF2-40B4-BE49-F238E27FC236}">
              <a16:creationId xmlns:a16="http://schemas.microsoft.com/office/drawing/2014/main" id="{7C83C099-32CF-462E-8064-24E6CF8C0136}"/>
            </a:ext>
          </a:extLst>
        </xdr:cNvPr>
        <xdr:cNvSpPr>
          <a:spLocks/>
        </xdr:cNvSpPr>
      </xdr:nvSpPr>
      <xdr:spPr bwMode="auto">
        <a:xfrm>
          <a:off x="11742648" y="4956810"/>
          <a:ext cx="182034" cy="14859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729210</xdr:colOff>
      <xdr:row>30</xdr:row>
      <xdr:rowOff>95250</xdr:rowOff>
    </xdr:from>
    <xdr:to>
      <xdr:col>16</xdr:col>
      <xdr:colOff>156651</xdr:colOff>
      <xdr:row>31</xdr:row>
      <xdr:rowOff>85725</xdr:rowOff>
    </xdr:to>
    <xdr:sp macro="" textlink="">
      <xdr:nvSpPr>
        <xdr:cNvPr id="1091" name="Freeform 589">
          <a:extLst>
            <a:ext uri="{FF2B5EF4-FFF2-40B4-BE49-F238E27FC236}">
              <a16:creationId xmlns:a16="http://schemas.microsoft.com/office/drawing/2014/main" id="{0931A349-A5FC-4105-84C6-C83BA2BEC58E}"/>
            </a:ext>
          </a:extLst>
        </xdr:cNvPr>
        <xdr:cNvSpPr>
          <a:spLocks/>
        </xdr:cNvSpPr>
      </xdr:nvSpPr>
      <xdr:spPr bwMode="auto">
        <a:xfrm>
          <a:off x="11671530" y="5124450"/>
          <a:ext cx="158961" cy="15811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247667</xdr:colOff>
      <xdr:row>30</xdr:row>
      <xdr:rowOff>121707</xdr:rowOff>
    </xdr:from>
    <xdr:to>
      <xdr:col>16</xdr:col>
      <xdr:colOff>27533</xdr:colOff>
      <xdr:row>32</xdr:row>
      <xdr:rowOff>112182</xdr:rowOff>
    </xdr:to>
    <xdr:sp macro="" textlink="">
      <xdr:nvSpPr>
        <xdr:cNvPr id="1092" name="Freeform 590">
          <a:extLst>
            <a:ext uri="{FF2B5EF4-FFF2-40B4-BE49-F238E27FC236}">
              <a16:creationId xmlns:a16="http://schemas.microsoft.com/office/drawing/2014/main" id="{B35D5280-1D90-4F99-9A3F-8BA4C514CB07}"/>
            </a:ext>
          </a:extLst>
        </xdr:cNvPr>
        <xdr:cNvSpPr>
          <a:spLocks/>
        </xdr:cNvSpPr>
      </xdr:nvSpPr>
      <xdr:spPr bwMode="auto">
        <a:xfrm>
          <a:off x="11243327" y="5150907"/>
          <a:ext cx="458046" cy="3257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285767</xdr:colOff>
      <xdr:row>30</xdr:row>
      <xdr:rowOff>159807</xdr:rowOff>
    </xdr:from>
    <xdr:to>
      <xdr:col>16</xdr:col>
      <xdr:colOff>65633</xdr:colOff>
      <xdr:row>32</xdr:row>
      <xdr:rowOff>150282</xdr:rowOff>
    </xdr:to>
    <xdr:sp macro="" textlink="">
      <xdr:nvSpPr>
        <xdr:cNvPr id="1093" name="Freeform 591">
          <a:extLst>
            <a:ext uri="{FF2B5EF4-FFF2-40B4-BE49-F238E27FC236}">
              <a16:creationId xmlns:a16="http://schemas.microsoft.com/office/drawing/2014/main" id="{02B0AD08-AAE9-44D1-A90B-FD3DF5C48C9B}"/>
            </a:ext>
          </a:extLst>
        </xdr:cNvPr>
        <xdr:cNvSpPr>
          <a:spLocks/>
        </xdr:cNvSpPr>
      </xdr:nvSpPr>
      <xdr:spPr bwMode="auto">
        <a:xfrm>
          <a:off x="11281427" y="5189007"/>
          <a:ext cx="458046" cy="3257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115521</xdr:colOff>
      <xdr:row>27</xdr:row>
      <xdr:rowOff>53317</xdr:rowOff>
    </xdr:from>
    <xdr:to>
      <xdr:col>16</xdr:col>
      <xdr:colOff>364230</xdr:colOff>
      <xdr:row>29</xdr:row>
      <xdr:rowOff>165500</xdr:rowOff>
    </xdr:to>
    <xdr:sp macro="" textlink="">
      <xdr:nvSpPr>
        <xdr:cNvPr id="1094" name="Freeform 594">
          <a:extLst>
            <a:ext uri="{FF2B5EF4-FFF2-40B4-BE49-F238E27FC236}">
              <a16:creationId xmlns:a16="http://schemas.microsoft.com/office/drawing/2014/main" id="{2C8B5513-BC98-454B-9EE6-1A2EA0E6CF27}"/>
            </a:ext>
          </a:extLst>
        </xdr:cNvPr>
        <xdr:cNvSpPr>
          <a:spLocks/>
        </xdr:cNvSpPr>
      </xdr:nvSpPr>
      <xdr:spPr bwMode="auto">
        <a:xfrm>
          <a:off x="10420664" y="4625317"/>
          <a:ext cx="248709" cy="45085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242526</xdr:colOff>
      <xdr:row>27</xdr:row>
      <xdr:rowOff>115663</xdr:rowOff>
    </xdr:from>
    <xdr:to>
      <xdr:col>16</xdr:col>
      <xdr:colOff>496659</xdr:colOff>
      <xdr:row>31</xdr:row>
      <xdr:rowOff>11641</xdr:rowOff>
    </xdr:to>
    <xdr:sp macro="" textlink="">
      <xdr:nvSpPr>
        <xdr:cNvPr id="1095" name="Line 596">
          <a:extLst>
            <a:ext uri="{FF2B5EF4-FFF2-40B4-BE49-F238E27FC236}">
              <a16:creationId xmlns:a16="http://schemas.microsoft.com/office/drawing/2014/main" id="{1C25C8A8-C1BA-472C-9046-5AA637749A41}"/>
            </a:ext>
          </a:extLst>
        </xdr:cNvPr>
        <xdr:cNvSpPr>
          <a:spLocks noChangeShapeType="1"/>
        </xdr:cNvSpPr>
      </xdr:nvSpPr>
      <xdr:spPr bwMode="auto">
        <a:xfrm flipV="1">
          <a:off x="11916366" y="4641943"/>
          <a:ext cx="254133" cy="566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143106</xdr:colOff>
      <xdr:row>30</xdr:row>
      <xdr:rowOff>92074</xdr:rowOff>
    </xdr:from>
    <xdr:to>
      <xdr:col>16</xdr:col>
      <xdr:colOff>294563</xdr:colOff>
      <xdr:row>31</xdr:row>
      <xdr:rowOff>69849</xdr:rowOff>
    </xdr:to>
    <xdr:sp macro="" textlink="">
      <xdr:nvSpPr>
        <xdr:cNvPr id="1096" name="Oval 599">
          <a:extLst>
            <a:ext uri="{FF2B5EF4-FFF2-40B4-BE49-F238E27FC236}">
              <a16:creationId xmlns:a16="http://schemas.microsoft.com/office/drawing/2014/main" id="{214F75FE-4C9C-4D90-9BB7-6DBE20548468}"/>
            </a:ext>
          </a:extLst>
        </xdr:cNvPr>
        <xdr:cNvSpPr>
          <a:spLocks noChangeArrowheads="1"/>
        </xdr:cNvSpPr>
      </xdr:nvSpPr>
      <xdr:spPr bwMode="auto">
        <a:xfrm>
          <a:off x="11816946" y="5121274"/>
          <a:ext cx="151457" cy="1454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140476</xdr:colOff>
      <xdr:row>26</xdr:row>
      <xdr:rowOff>143178</xdr:rowOff>
    </xdr:from>
    <xdr:to>
      <xdr:col>15</xdr:col>
      <xdr:colOff>686116</xdr:colOff>
      <xdr:row>29</xdr:row>
      <xdr:rowOff>149224</xdr:rowOff>
    </xdr:to>
    <xdr:sp macro="" textlink="">
      <xdr:nvSpPr>
        <xdr:cNvPr id="1097" name="Line 601">
          <a:extLst>
            <a:ext uri="{FF2B5EF4-FFF2-40B4-BE49-F238E27FC236}">
              <a16:creationId xmlns:a16="http://schemas.microsoft.com/office/drawing/2014/main" id="{D443D5FD-CE26-4A9C-8123-984ABF7F68BB}"/>
            </a:ext>
          </a:extLst>
        </xdr:cNvPr>
        <xdr:cNvSpPr>
          <a:spLocks noChangeShapeType="1"/>
        </xdr:cNvSpPr>
      </xdr:nvSpPr>
      <xdr:spPr bwMode="auto">
        <a:xfrm>
          <a:off x="11136136" y="4501818"/>
          <a:ext cx="538020" cy="50896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182051</xdr:colOff>
      <xdr:row>27</xdr:row>
      <xdr:rowOff>107950</xdr:rowOff>
    </xdr:from>
    <xdr:to>
      <xdr:col>16</xdr:col>
      <xdr:colOff>430760</xdr:colOff>
      <xdr:row>30</xdr:row>
      <xdr:rowOff>50800</xdr:rowOff>
    </xdr:to>
    <xdr:sp macro="" textlink="">
      <xdr:nvSpPr>
        <xdr:cNvPr id="1098" name="Freeform 607">
          <a:extLst>
            <a:ext uri="{FF2B5EF4-FFF2-40B4-BE49-F238E27FC236}">
              <a16:creationId xmlns:a16="http://schemas.microsoft.com/office/drawing/2014/main" id="{789624D2-088D-476F-9624-A6A9BDE50AC8}"/>
            </a:ext>
          </a:extLst>
        </xdr:cNvPr>
        <xdr:cNvSpPr>
          <a:spLocks/>
        </xdr:cNvSpPr>
      </xdr:nvSpPr>
      <xdr:spPr bwMode="auto">
        <a:xfrm>
          <a:off x="11855891" y="4634230"/>
          <a:ext cx="248709" cy="44577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76926</xdr:colOff>
      <xdr:row>29</xdr:row>
      <xdr:rowOff>76313</xdr:rowOff>
    </xdr:from>
    <xdr:to>
      <xdr:col>16</xdr:col>
      <xdr:colOff>339835</xdr:colOff>
      <xdr:row>30</xdr:row>
      <xdr:rowOff>20809</xdr:rowOff>
    </xdr:to>
    <xdr:sp macro="" textlink="">
      <xdr:nvSpPr>
        <xdr:cNvPr id="1099" name="Text Box 610">
          <a:extLst>
            <a:ext uri="{FF2B5EF4-FFF2-40B4-BE49-F238E27FC236}">
              <a16:creationId xmlns:a16="http://schemas.microsoft.com/office/drawing/2014/main" id="{653F5F55-7B68-43FF-B009-FA6AD8CE2704}"/>
            </a:ext>
          </a:extLst>
        </xdr:cNvPr>
        <xdr:cNvSpPr txBox="1">
          <a:spLocks noChangeArrowheads="1"/>
        </xdr:cNvSpPr>
      </xdr:nvSpPr>
      <xdr:spPr bwMode="auto">
        <a:xfrm>
          <a:off x="11750766" y="4937873"/>
          <a:ext cx="262909" cy="1121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15</xdr:col>
      <xdr:colOff>293805</xdr:colOff>
      <xdr:row>25</xdr:row>
      <xdr:rowOff>22681</xdr:rowOff>
    </xdr:from>
    <xdr:to>
      <xdr:col>16</xdr:col>
      <xdr:colOff>219749</xdr:colOff>
      <xdr:row>32</xdr:row>
      <xdr:rowOff>139709</xdr:rowOff>
    </xdr:to>
    <xdr:sp macro="" textlink="">
      <xdr:nvSpPr>
        <xdr:cNvPr id="1100" name="Freeform 598">
          <a:extLst>
            <a:ext uri="{FF2B5EF4-FFF2-40B4-BE49-F238E27FC236}">
              <a16:creationId xmlns:a16="http://schemas.microsoft.com/office/drawing/2014/main" id="{AC25EAD1-D2C6-48B4-8F11-503AE653E4B2}"/>
            </a:ext>
          </a:extLst>
        </xdr:cNvPr>
        <xdr:cNvSpPr>
          <a:spLocks/>
        </xdr:cNvSpPr>
      </xdr:nvSpPr>
      <xdr:spPr bwMode="auto">
        <a:xfrm>
          <a:off x="11289465" y="4213681"/>
          <a:ext cx="604124" cy="129050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200332</xdr:colOff>
      <xdr:row>31</xdr:row>
      <xdr:rowOff>38100</xdr:rowOff>
    </xdr:from>
    <xdr:ext cx="518568" cy="190500"/>
    <xdr:sp macro="" textlink="">
      <xdr:nvSpPr>
        <xdr:cNvPr id="1101" name="Text Box 1148">
          <a:extLst>
            <a:ext uri="{FF2B5EF4-FFF2-40B4-BE49-F238E27FC236}">
              <a16:creationId xmlns:a16="http://schemas.microsoft.com/office/drawing/2014/main" id="{8F61C9DF-E65C-49A8-BDEC-5EF75FFFDA40}"/>
            </a:ext>
          </a:extLst>
        </xdr:cNvPr>
        <xdr:cNvSpPr txBox="1">
          <a:spLocks noChangeArrowheads="1"/>
        </xdr:cNvSpPr>
      </xdr:nvSpPr>
      <xdr:spPr bwMode="auto">
        <a:xfrm>
          <a:off x="11195992" y="523494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15</xdr:col>
      <xdr:colOff>489019</xdr:colOff>
      <xdr:row>27</xdr:row>
      <xdr:rowOff>77528</xdr:rowOff>
    </xdr:from>
    <xdr:ext cx="361950" cy="158750"/>
    <xdr:sp macro="" textlink="">
      <xdr:nvSpPr>
        <xdr:cNvPr id="1102" name="Text Box 1480">
          <a:extLst>
            <a:ext uri="{FF2B5EF4-FFF2-40B4-BE49-F238E27FC236}">
              <a16:creationId xmlns:a16="http://schemas.microsoft.com/office/drawing/2014/main" id="{56FAA57B-5341-47C2-AD28-ED4369B8E72E}"/>
            </a:ext>
          </a:extLst>
        </xdr:cNvPr>
        <xdr:cNvSpPr txBox="1">
          <a:spLocks noChangeArrowheads="1"/>
        </xdr:cNvSpPr>
      </xdr:nvSpPr>
      <xdr:spPr bwMode="auto">
        <a:xfrm>
          <a:off x="11484679" y="4603808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157197</xdr:colOff>
      <xdr:row>31</xdr:row>
      <xdr:rowOff>149225</xdr:rowOff>
    </xdr:from>
    <xdr:to>
      <xdr:col>16</xdr:col>
      <xdr:colOff>282081</xdr:colOff>
      <xdr:row>32</xdr:row>
      <xdr:rowOff>92075</xdr:rowOff>
    </xdr:to>
    <xdr:sp macro="" textlink="">
      <xdr:nvSpPr>
        <xdr:cNvPr id="1103" name="AutoShape 583">
          <a:extLst>
            <a:ext uri="{FF2B5EF4-FFF2-40B4-BE49-F238E27FC236}">
              <a16:creationId xmlns:a16="http://schemas.microsoft.com/office/drawing/2014/main" id="{FC1D82F7-2459-463E-95B9-6EF03F8EF944}"/>
            </a:ext>
          </a:extLst>
        </xdr:cNvPr>
        <xdr:cNvSpPr>
          <a:spLocks noChangeArrowheads="1"/>
        </xdr:cNvSpPr>
      </xdr:nvSpPr>
      <xdr:spPr bwMode="auto">
        <a:xfrm>
          <a:off x="11831037" y="5346065"/>
          <a:ext cx="124884" cy="110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415018</xdr:colOff>
      <xdr:row>25</xdr:row>
      <xdr:rowOff>115657</xdr:rowOff>
    </xdr:from>
    <xdr:to>
      <xdr:col>15</xdr:col>
      <xdr:colOff>503481</xdr:colOff>
      <xdr:row>27</xdr:row>
      <xdr:rowOff>27215</xdr:rowOff>
    </xdr:to>
    <xdr:sp macro="" textlink="">
      <xdr:nvSpPr>
        <xdr:cNvPr id="1104" name="Line 579">
          <a:extLst>
            <a:ext uri="{FF2B5EF4-FFF2-40B4-BE49-F238E27FC236}">
              <a16:creationId xmlns:a16="http://schemas.microsoft.com/office/drawing/2014/main" id="{9536085F-C51E-418A-B09A-47FDF24E8C82}"/>
            </a:ext>
          </a:extLst>
        </xdr:cNvPr>
        <xdr:cNvSpPr>
          <a:spLocks noChangeShapeType="1"/>
        </xdr:cNvSpPr>
      </xdr:nvSpPr>
      <xdr:spPr bwMode="auto">
        <a:xfrm flipV="1">
          <a:off x="11410678" y="4306657"/>
          <a:ext cx="88463" cy="246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448075</xdr:colOff>
      <xdr:row>25</xdr:row>
      <xdr:rowOff>137039</xdr:rowOff>
    </xdr:from>
    <xdr:ext cx="387804" cy="129268"/>
    <xdr:sp macro="" textlink="">
      <xdr:nvSpPr>
        <xdr:cNvPr id="1105" name="Text Box 877">
          <a:extLst>
            <a:ext uri="{FF2B5EF4-FFF2-40B4-BE49-F238E27FC236}">
              <a16:creationId xmlns:a16="http://schemas.microsoft.com/office/drawing/2014/main" id="{27B7CCDD-97A6-4999-AFEC-9086E3DA1FAE}"/>
            </a:ext>
          </a:extLst>
        </xdr:cNvPr>
        <xdr:cNvSpPr txBox="1">
          <a:spLocks noChangeArrowheads="1"/>
        </xdr:cNvSpPr>
      </xdr:nvSpPr>
      <xdr:spPr bwMode="auto">
        <a:xfrm>
          <a:off x="11443735" y="4328039"/>
          <a:ext cx="387804" cy="129268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15</xdr:col>
      <xdr:colOff>692727</xdr:colOff>
      <xdr:row>26</xdr:row>
      <xdr:rowOff>143573</xdr:rowOff>
    </xdr:from>
    <xdr:to>
      <xdr:col>16</xdr:col>
      <xdr:colOff>92804</xdr:colOff>
      <xdr:row>27</xdr:row>
      <xdr:rowOff>78154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27447619-E94A-44BA-8182-F527F91A0DDA}"/>
            </a:ext>
          </a:extLst>
        </xdr:cNvPr>
        <xdr:cNvSpPr/>
      </xdr:nvSpPr>
      <xdr:spPr bwMode="auto">
        <a:xfrm>
          <a:off x="11673147" y="4502213"/>
          <a:ext cx="93497" cy="102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466703</xdr:colOff>
      <xdr:row>25</xdr:row>
      <xdr:rowOff>20160</xdr:rowOff>
    </xdr:from>
    <xdr:to>
      <xdr:col>15</xdr:col>
      <xdr:colOff>615836</xdr:colOff>
      <xdr:row>25</xdr:row>
      <xdr:rowOff>154218</xdr:rowOff>
    </xdr:to>
    <xdr:sp macro="" textlink="">
      <xdr:nvSpPr>
        <xdr:cNvPr id="1107" name="Oval 587">
          <a:extLst>
            <a:ext uri="{FF2B5EF4-FFF2-40B4-BE49-F238E27FC236}">
              <a16:creationId xmlns:a16="http://schemas.microsoft.com/office/drawing/2014/main" id="{1318664C-D9EB-44D8-8474-253126547078}"/>
            </a:ext>
          </a:extLst>
        </xdr:cNvPr>
        <xdr:cNvSpPr>
          <a:spLocks noChangeArrowheads="1"/>
        </xdr:cNvSpPr>
      </xdr:nvSpPr>
      <xdr:spPr bwMode="auto">
        <a:xfrm>
          <a:off x="10094513" y="4253493"/>
          <a:ext cx="149133" cy="13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446862</xdr:colOff>
      <xdr:row>38</xdr:row>
      <xdr:rowOff>135301</xdr:rowOff>
    </xdr:from>
    <xdr:ext cx="258965" cy="140667"/>
    <xdr:sp macro="" textlink="">
      <xdr:nvSpPr>
        <xdr:cNvPr id="1108" name="Text Box 1620">
          <a:extLst>
            <a:ext uri="{FF2B5EF4-FFF2-40B4-BE49-F238E27FC236}">
              <a16:creationId xmlns:a16="http://schemas.microsoft.com/office/drawing/2014/main" id="{0EAA5ECC-B752-4D75-B0ED-7A3106B06491}"/>
            </a:ext>
          </a:extLst>
        </xdr:cNvPr>
        <xdr:cNvSpPr txBox="1">
          <a:spLocks noChangeArrowheads="1"/>
        </xdr:cNvSpPr>
      </xdr:nvSpPr>
      <xdr:spPr bwMode="auto">
        <a:xfrm>
          <a:off x="8051622" y="7846741"/>
          <a:ext cx="258965" cy="14066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41247</xdr:colOff>
      <xdr:row>44</xdr:row>
      <xdr:rowOff>99845</xdr:rowOff>
    </xdr:from>
    <xdr:to>
      <xdr:col>12</xdr:col>
      <xdr:colOff>197309</xdr:colOff>
      <xdr:row>45</xdr:row>
      <xdr:rowOff>65945</xdr:rowOff>
    </xdr:to>
    <xdr:sp macro="" textlink="">
      <xdr:nvSpPr>
        <xdr:cNvPr id="1109" name="AutoShape 526">
          <a:extLst>
            <a:ext uri="{FF2B5EF4-FFF2-40B4-BE49-F238E27FC236}">
              <a16:creationId xmlns:a16="http://schemas.microsoft.com/office/drawing/2014/main" id="{CE7DA7D4-8175-416E-B400-FA0EB328BEB7}"/>
            </a:ext>
          </a:extLst>
        </xdr:cNvPr>
        <xdr:cNvSpPr>
          <a:spLocks noChangeArrowheads="1"/>
        </xdr:cNvSpPr>
      </xdr:nvSpPr>
      <xdr:spPr bwMode="auto">
        <a:xfrm>
          <a:off x="7661247" y="7498042"/>
          <a:ext cx="156062" cy="134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1</xdr:rowOff>
    </xdr:from>
    <xdr:to>
      <xdr:col>13</xdr:col>
      <xdr:colOff>228203</xdr:colOff>
      <xdr:row>42</xdr:row>
      <xdr:rowOff>1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31F50032-6937-4D13-BBCB-B9D56753439F}"/>
            </a:ext>
          </a:extLst>
        </xdr:cNvPr>
        <xdr:cNvSpPr/>
      </xdr:nvSpPr>
      <xdr:spPr bwMode="auto">
        <a:xfrm>
          <a:off x="9639300" y="6873241"/>
          <a:ext cx="228203" cy="1676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402248</xdr:colOff>
      <xdr:row>46</xdr:row>
      <xdr:rowOff>76930</xdr:rowOff>
    </xdr:from>
    <xdr:to>
      <xdr:col>17</xdr:col>
      <xdr:colOff>542191</xdr:colOff>
      <xdr:row>47</xdr:row>
      <xdr:rowOff>36634</xdr:rowOff>
    </xdr:to>
    <xdr:sp macro="" textlink="">
      <xdr:nvSpPr>
        <xdr:cNvPr id="1111" name="AutoShape 1275">
          <a:extLst>
            <a:ext uri="{FF2B5EF4-FFF2-40B4-BE49-F238E27FC236}">
              <a16:creationId xmlns:a16="http://schemas.microsoft.com/office/drawing/2014/main" id="{38FFEECE-C688-4F4B-9964-5BAF69390D99}"/>
            </a:ext>
          </a:extLst>
        </xdr:cNvPr>
        <xdr:cNvSpPr>
          <a:spLocks noChangeArrowheads="1"/>
        </xdr:cNvSpPr>
      </xdr:nvSpPr>
      <xdr:spPr bwMode="auto">
        <a:xfrm>
          <a:off x="12754268" y="7788370"/>
          <a:ext cx="139943" cy="1273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1112" name="Freeform 672">
          <a:extLst>
            <a:ext uri="{FF2B5EF4-FFF2-40B4-BE49-F238E27FC236}">
              <a16:creationId xmlns:a16="http://schemas.microsoft.com/office/drawing/2014/main" id="{1C716D50-5BD1-4783-BC26-2C8306683632}"/>
            </a:ext>
          </a:extLst>
        </xdr:cNvPr>
        <xdr:cNvSpPr>
          <a:spLocks/>
        </xdr:cNvSpPr>
      </xdr:nvSpPr>
      <xdr:spPr bwMode="auto">
        <a:xfrm>
          <a:off x="2322195" y="502331"/>
          <a:ext cx="504825" cy="519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269311</xdr:colOff>
      <xdr:row>1</xdr:row>
      <xdr:rowOff>149838</xdr:rowOff>
    </xdr:from>
    <xdr:ext cx="724478" cy="92364"/>
    <xdr:sp macro="" textlink="">
      <xdr:nvSpPr>
        <xdr:cNvPr id="1113" name="Text Box 972">
          <a:extLst>
            <a:ext uri="{FF2B5EF4-FFF2-40B4-BE49-F238E27FC236}">
              <a16:creationId xmlns:a16="http://schemas.microsoft.com/office/drawing/2014/main" id="{E1353994-FD70-401D-A5EF-F0E0C66BB03A}"/>
            </a:ext>
          </a:extLst>
        </xdr:cNvPr>
        <xdr:cNvSpPr txBox="1">
          <a:spLocks noChangeArrowheads="1"/>
        </xdr:cNvSpPr>
      </xdr:nvSpPr>
      <xdr:spPr bwMode="auto">
        <a:xfrm>
          <a:off x="1770451" y="317478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 editAs="oneCell">
    <xdr:from>
      <xdr:col>1</xdr:col>
      <xdr:colOff>620998</xdr:colOff>
      <xdr:row>4</xdr:row>
      <xdr:rowOff>126350</xdr:rowOff>
    </xdr:from>
    <xdr:to>
      <xdr:col>2</xdr:col>
      <xdr:colOff>69646</xdr:colOff>
      <xdr:row>5</xdr:row>
      <xdr:rowOff>108722</xdr:rowOff>
    </xdr:to>
    <xdr:pic>
      <xdr:nvPicPr>
        <xdr:cNvPr id="1114" name="図 1113">
          <a:extLst>
            <a:ext uri="{FF2B5EF4-FFF2-40B4-BE49-F238E27FC236}">
              <a16:creationId xmlns:a16="http://schemas.microsoft.com/office/drawing/2014/main" id="{32BB876F-E3DE-47F3-8FAC-CE7D27F51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5778" y="796910"/>
          <a:ext cx="126828" cy="150012"/>
        </a:xfrm>
        <a:prstGeom prst="rect">
          <a:avLst/>
        </a:prstGeom>
      </xdr:spPr>
    </xdr:pic>
    <xdr:clientData/>
  </xdr:twoCellAnchor>
  <xdr:twoCellAnchor>
    <xdr:from>
      <xdr:col>7</xdr:col>
      <xdr:colOff>67155</xdr:colOff>
      <xdr:row>3</xdr:row>
      <xdr:rowOff>125941</xdr:rowOff>
    </xdr:from>
    <xdr:to>
      <xdr:col>7</xdr:col>
      <xdr:colOff>207070</xdr:colOff>
      <xdr:row>4</xdr:row>
      <xdr:rowOff>76458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102E67F8-5646-4B26-87F4-F2F469AA29BA}"/>
            </a:ext>
          </a:extLst>
        </xdr:cNvPr>
        <xdr:cNvSpPr/>
      </xdr:nvSpPr>
      <xdr:spPr bwMode="auto">
        <a:xfrm>
          <a:off x="4277397" y="633941"/>
          <a:ext cx="139915" cy="1198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690217</xdr:colOff>
      <xdr:row>5</xdr:row>
      <xdr:rowOff>154607</xdr:rowOff>
    </xdr:from>
    <xdr:to>
      <xdr:col>8</xdr:col>
      <xdr:colOff>132768</xdr:colOff>
      <xdr:row>6</xdr:row>
      <xdr:rowOff>100400</xdr:rowOff>
    </xdr:to>
    <xdr:pic>
      <xdr:nvPicPr>
        <xdr:cNvPr id="1116" name="図 1115">
          <a:extLst>
            <a:ext uri="{FF2B5EF4-FFF2-40B4-BE49-F238E27FC236}">
              <a16:creationId xmlns:a16="http://schemas.microsoft.com/office/drawing/2014/main" id="{BD5DB87F-D2C9-49FD-B292-AA38F462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88837" y="992807"/>
          <a:ext cx="135971" cy="113433"/>
        </a:xfrm>
        <a:prstGeom prst="rect">
          <a:avLst/>
        </a:prstGeom>
      </xdr:spPr>
    </xdr:pic>
    <xdr:clientData/>
  </xdr:twoCellAnchor>
  <xdr:twoCellAnchor>
    <xdr:from>
      <xdr:col>8</xdr:col>
      <xdr:colOff>15303</xdr:colOff>
      <xdr:row>4</xdr:row>
      <xdr:rowOff>122127</xdr:rowOff>
    </xdr:from>
    <xdr:to>
      <xdr:col>8</xdr:col>
      <xdr:colOff>133343</xdr:colOff>
      <xdr:row>5</xdr:row>
      <xdr:rowOff>89272</xdr:rowOff>
    </xdr:to>
    <xdr:sp macro="" textlink="">
      <xdr:nvSpPr>
        <xdr:cNvPr id="1117" name="Oval 383">
          <a:extLst>
            <a:ext uri="{FF2B5EF4-FFF2-40B4-BE49-F238E27FC236}">
              <a16:creationId xmlns:a16="http://schemas.microsoft.com/office/drawing/2014/main" id="{C14DC594-0787-4D87-8CEC-E7667F38F126}"/>
            </a:ext>
          </a:extLst>
        </xdr:cNvPr>
        <xdr:cNvSpPr>
          <a:spLocks noChangeArrowheads="1"/>
        </xdr:cNvSpPr>
      </xdr:nvSpPr>
      <xdr:spPr bwMode="auto">
        <a:xfrm>
          <a:off x="4902879" y="799460"/>
          <a:ext cx="118040" cy="1364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191952</xdr:colOff>
      <xdr:row>11</xdr:row>
      <xdr:rowOff>108884</xdr:rowOff>
    </xdr:from>
    <xdr:to>
      <xdr:col>1</xdr:col>
      <xdr:colOff>317163</xdr:colOff>
      <xdr:row>12</xdr:row>
      <xdr:rowOff>55223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62A9E1A0-37D6-41C3-B017-BC6128124269}"/>
            </a:ext>
          </a:extLst>
        </xdr:cNvPr>
        <xdr:cNvSpPr/>
      </xdr:nvSpPr>
      <xdr:spPr bwMode="auto">
        <a:xfrm>
          <a:off x="336732" y="1952924"/>
          <a:ext cx="125211" cy="11397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381298</xdr:colOff>
      <xdr:row>11</xdr:row>
      <xdr:rowOff>116559</xdr:rowOff>
    </xdr:from>
    <xdr:to>
      <xdr:col>1</xdr:col>
      <xdr:colOff>494459</xdr:colOff>
      <xdr:row>12</xdr:row>
      <xdr:rowOff>55899</xdr:rowOff>
    </xdr:to>
    <xdr:sp macro="" textlink="">
      <xdr:nvSpPr>
        <xdr:cNvPr id="1119" name="六角形 1118">
          <a:extLst>
            <a:ext uri="{FF2B5EF4-FFF2-40B4-BE49-F238E27FC236}">
              <a16:creationId xmlns:a16="http://schemas.microsoft.com/office/drawing/2014/main" id="{05AEEC57-8A99-4791-921F-203F103D7018}"/>
            </a:ext>
          </a:extLst>
        </xdr:cNvPr>
        <xdr:cNvSpPr/>
      </xdr:nvSpPr>
      <xdr:spPr bwMode="auto">
        <a:xfrm>
          <a:off x="526078" y="1960599"/>
          <a:ext cx="113161" cy="1069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18258</xdr:colOff>
      <xdr:row>11</xdr:row>
      <xdr:rowOff>79376</xdr:rowOff>
    </xdr:from>
    <xdr:to>
      <xdr:col>5</xdr:col>
      <xdr:colOff>159408</xdr:colOff>
      <xdr:row>12</xdr:row>
      <xdr:rowOff>25822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id="{D9BE4C40-99AB-4D86-8BDD-62B85ED30312}"/>
            </a:ext>
          </a:extLst>
        </xdr:cNvPr>
        <xdr:cNvSpPr/>
      </xdr:nvSpPr>
      <xdr:spPr bwMode="auto">
        <a:xfrm>
          <a:off x="2875758" y="1923416"/>
          <a:ext cx="141150" cy="1140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176817</xdr:colOff>
      <xdr:row>11</xdr:row>
      <xdr:rowOff>80280</xdr:rowOff>
    </xdr:from>
    <xdr:to>
      <xdr:col>5</xdr:col>
      <xdr:colOff>348901</xdr:colOff>
      <xdr:row>12</xdr:row>
      <xdr:rowOff>35237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540E518F-B703-4921-9855-582A624AB0DE}"/>
            </a:ext>
          </a:extLst>
        </xdr:cNvPr>
        <xdr:cNvSpPr/>
      </xdr:nvSpPr>
      <xdr:spPr bwMode="auto">
        <a:xfrm>
          <a:off x="3034317" y="1924320"/>
          <a:ext cx="172084" cy="12259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9125</xdr:colOff>
      <xdr:row>10</xdr:row>
      <xdr:rowOff>162658</xdr:rowOff>
    </xdr:from>
    <xdr:ext cx="338313" cy="77754"/>
    <xdr:sp macro="" textlink="">
      <xdr:nvSpPr>
        <xdr:cNvPr id="1122" name="Text Box 1194">
          <a:extLst>
            <a:ext uri="{FF2B5EF4-FFF2-40B4-BE49-F238E27FC236}">
              <a16:creationId xmlns:a16="http://schemas.microsoft.com/office/drawing/2014/main" id="{2A908973-188B-4C88-A119-F99346E23400}"/>
            </a:ext>
          </a:extLst>
        </xdr:cNvPr>
        <xdr:cNvSpPr txBox="1">
          <a:spLocks noChangeArrowheads="1"/>
        </xdr:cNvSpPr>
      </xdr:nvSpPr>
      <xdr:spPr bwMode="auto">
        <a:xfrm>
          <a:off x="2866625" y="1839058"/>
          <a:ext cx="338313" cy="7775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337102</xdr:colOff>
      <xdr:row>19</xdr:row>
      <xdr:rowOff>86425</xdr:rowOff>
    </xdr:from>
    <xdr:to>
      <xdr:col>5</xdr:col>
      <xdr:colOff>496450</xdr:colOff>
      <xdr:row>20</xdr:row>
      <xdr:rowOff>46181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id="{1C9308C0-327E-4DD3-BF34-7C3B3BD78B56}"/>
            </a:ext>
          </a:extLst>
        </xdr:cNvPr>
        <xdr:cNvSpPr/>
      </xdr:nvSpPr>
      <xdr:spPr bwMode="auto">
        <a:xfrm>
          <a:off x="3192678" y="3303758"/>
          <a:ext cx="159348" cy="1290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146242</xdr:colOff>
      <xdr:row>19</xdr:row>
      <xdr:rowOff>79867</xdr:rowOff>
    </xdr:from>
    <xdr:to>
      <xdr:col>5</xdr:col>
      <xdr:colOff>295962</xdr:colOff>
      <xdr:row>20</xdr:row>
      <xdr:rowOff>34637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03CFC764-0C33-40AB-B28D-0A8F178D91BD}"/>
            </a:ext>
          </a:extLst>
        </xdr:cNvPr>
        <xdr:cNvSpPr/>
      </xdr:nvSpPr>
      <xdr:spPr bwMode="auto">
        <a:xfrm>
          <a:off x="3001818" y="3297200"/>
          <a:ext cx="149720" cy="1241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190633</xdr:colOff>
      <xdr:row>19</xdr:row>
      <xdr:rowOff>69168</xdr:rowOff>
    </xdr:from>
    <xdr:to>
      <xdr:col>9</xdr:col>
      <xdr:colOff>360723</xdr:colOff>
      <xdr:row>20</xdr:row>
      <xdr:rowOff>36233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175710D4-BD2F-446A-B783-907363F10DB3}"/>
            </a:ext>
          </a:extLst>
        </xdr:cNvPr>
        <xdr:cNvSpPr/>
      </xdr:nvSpPr>
      <xdr:spPr bwMode="auto">
        <a:xfrm>
          <a:off x="5760853" y="3254328"/>
          <a:ext cx="170090" cy="1347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1920</xdr:colOff>
      <xdr:row>19</xdr:row>
      <xdr:rowOff>66581</xdr:rowOff>
    </xdr:from>
    <xdr:to>
      <xdr:col>9</xdr:col>
      <xdr:colOff>184842</xdr:colOff>
      <xdr:row>20</xdr:row>
      <xdr:rowOff>33646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686F79E8-B0E5-4B77-BF78-8BA0C76E6B68}"/>
            </a:ext>
          </a:extLst>
        </xdr:cNvPr>
        <xdr:cNvSpPr/>
      </xdr:nvSpPr>
      <xdr:spPr bwMode="auto">
        <a:xfrm>
          <a:off x="5572140" y="3251741"/>
          <a:ext cx="182922" cy="1347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25400</xdr:colOff>
      <xdr:row>27</xdr:row>
      <xdr:rowOff>89092</xdr:rowOff>
    </xdr:from>
    <xdr:to>
      <xdr:col>3</xdr:col>
      <xdr:colOff>195490</xdr:colOff>
      <xdr:row>28</xdr:row>
      <xdr:rowOff>44559</xdr:rowOff>
    </xdr:to>
    <xdr:sp macro="" textlink="">
      <xdr:nvSpPr>
        <xdr:cNvPr id="1127" name="六角形 1126">
          <a:extLst>
            <a:ext uri="{FF2B5EF4-FFF2-40B4-BE49-F238E27FC236}">
              <a16:creationId xmlns:a16="http://schemas.microsoft.com/office/drawing/2014/main" id="{40110D91-2FA1-42E7-B1AA-D41F0E0C4398}"/>
            </a:ext>
          </a:extLst>
        </xdr:cNvPr>
        <xdr:cNvSpPr/>
      </xdr:nvSpPr>
      <xdr:spPr bwMode="auto">
        <a:xfrm>
          <a:off x="1526540" y="4615372"/>
          <a:ext cx="170090" cy="1231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227015</xdr:colOff>
      <xdr:row>27</xdr:row>
      <xdr:rowOff>92930</xdr:rowOff>
    </xdr:from>
    <xdr:to>
      <xdr:col>3</xdr:col>
      <xdr:colOff>397105</xdr:colOff>
      <xdr:row>28</xdr:row>
      <xdr:rowOff>48039</xdr:rowOff>
    </xdr:to>
    <xdr:sp macro="" textlink="">
      <xdr:nvSpPr>
        <xdr:cNvPr id="1128" name="六角形 1127">
          <a:extLst>
            <a:ext uri="{FF2B5EF4-FFF2-40B4-BE49-F238E27FC236}">
              <a16:creationId xmlns:a16="http://schemas.microsoft.com/office/drawing/2014/main" id="{610A3E94-CB0F-46BB-9884-6BE008FA1F18}"/>
            </a:ext>
          </a:extLst>
        </xdr:cNvPr>
        <xdr:cNvSpPr/>
      </xdr:nvSpPr>
      <xdr:spPr bwMode="auto">
        <a:xfrm>
          <a:off x="1728155" y="4619210"/>
          <a:ext cx="170090" cy="12274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94619</xdr:colOff>
      <xdr:row>21</xdr:row>
      <xdr:rowOff>83310</xdr:rowOff>
    </xdr:from>
    <xdr:ext cx="520211" cy="146539"/>
    <xdr:sp macro="" textlink="">
      <xdr:nvSpPr>
        <xdr:cNvPr id="1129" name="Text Box 325">
          <a:extLst>
            <a:ext uri="{FF2B5EF4-FFF2-40B4-BE49-F238E27FC236}">
              <a16:creationId xmlns:a16="http://schemas.microsoft.com/office/drawing/2014/main" id="{A48DF3D4-74CB-4BE5-9F05-1D75C8D0F2BD}"/>
            </a:ext>
          </a:extLst>
        </xdr:cNvPr>
        <xdr:cNvSpPr txBox="1">
          <a:spLocks noChangeArrowheads="1"/>
        </xdr:cNvSpPr>
      </xdr:nvSpPr>
      <xdr:spPr bwMode="auto">
        <a:xfrm>
          <a:off x="4982195" y="3639310"/>
          <a:ext cx="520211" cy="14653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600363</xdr:colOff>
      <xdr:row>21</xdr:row>
      <xdr:rowOff>15012</xdr:rowOff>
    </xdr:from>
    <xdr:to>
      <xdr:col>8</xdr:col>
      <xdr:colOff>119302</xdr:colOff>
      <xdr:row>22</xdr:row>
      <xdr:rowOff>23091</xdr:rowOff>
    </xdr:to>
    <xdr:pic>
      <xdr:nvPicPr>
        <xdr:cNvPr id="1130" name="図 1129">
          <a:extLst>
            <a:ext uri="{FF2B5EF4-FFF2-40B4-BE49-F238E27FC236}">
              <a16:creationId xmlns:a16="http://schemas.microsoft.com/office/drawing/2014/main" id="{23BA5240-6394-4805-8B60-448E0D23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10605" y="3571012"/>
          <a:ext cx="196273" cy="177412"/>
        </a:xfrm>
        <a:prstGeom prst="rect">
          <a:avLst/>
        </a:prstGeom>
      </xdr:spPr>
    </xdr:pic>
    <xdr:clientData/>
  </xdr:twoCellAnchor>
  <xdr:twoCellAnchor editAs="oneCell">
    <xdr:from>
      <xdr:col>7</xdr:col>
      <xdr:colOff>618260</xdr:colOff>
      <xdr:row>22</xdr:row>
      <xdr:rowOff>34637</xdr:rowOff>
    </xdr:from>
    <xdr:to>
      <xdr:col>8</xdr:col>
      <xdr:colOff>119304</xdr:colOff>
      <xdr:row>23</xdr:row>
      <xdr:rowOff>29091</xdr:rowOff>
    </xdr:to>
    <xdr:pic>
      <xdr:nvPicPr>
        <xdr:cNvPr id="1131" name="図 1130">
          <a:extLst>
            <a:ext uri="{FF2B5EF4-FFF2-40B4-BE49-F238E27FC236}">
              <a16:creationId xmlns:a16="http://schemas.microsoft.com/office/drawing/2014/main" id="{327514CE-09F0-46F7-95CD-8E3E7651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28502" y="3759970"/>
          <a:ext cx="178378" cy="163788"/>
        </a:xfrm>
        <a:prstGeom prst="rect">
          <a:avLst/>
        </a:prstGeom>
      </xdr:spPr>
    </xdr:pic>
    <xdr:clientData/>
  </xdr:twoCellAnchor>
  <xdr:oneCellAnchor>
    <xdr:from>
      <xdr:col>5</xdr:col>
      <xdr:colOff>463280</xdr:colOff>
      <xdr:row>21</xdr:row>
      <xdr:rowOff>38485</xdr:rowOff>
    </xdr:from>
    <xdr:ext cx="860596" cy="257848"/>
    <xdr:sp macro="" textlink="">
      <xdr:nvSpPr>
        <xdr:cNvPr id="1132" name="Text Box 616">
          <a:extLst>
            <a:ext uri="{FF2B5EF4-FFF2-40B4-BE49-F238E27FC236}">
              <a16:creationId xmlns:a16="http://schemas.microsoft.com/office/drawing/2014/main" id="{C8B8430A-ED41-4D59-BB51-0C2A0EE93774}"/>
            </a:ext>
          </a:extLst>
        </xdr:cNvPr>
        <xdr:cNvSpPr txBox="1">
          <a:spLocks noChangeArrowheads="1"/>
        </xdr:cNvSpPr>
      </xdr:nvSpPr>
      <xdr:spPr bwMode="auto">
        <a:xfrm>
          <a:off x="3318856" y="3594485"/>
          <a:ext cx="860596" cy="25784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8000" tIns="360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1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482019</xdr:colOff>
      <xdr:row>20</xdr:row>
      <xdr:rowOff>53776</xdr:rowOff>
    </xdr:from>
    <xdr:ext cx="537821" cy="161736"/>
    <xdr:sp macro="" textlink="">
      <xdr:nvSpPr>
        <xdr:cNvPr id="1133" name="Text Box 1563">
          <a:extLst>
            <a:ext uri="{FF2B5EF4-FFF2-40B4-BE49-F238E27FC236}">
              <a16:creationId xmlns:a16="http://schemas.microsoft.com/office/drawing/2014/main" id="{BCBB1F3D-0BA4-435A-98B0-7F21D1897F16}"/>
            </a:ext>
          </a:extLst>
        </xdr:cNvPr>
        <xdr:cNvSpPr txBox="1">
          <a:spLocks noChangeArrowheads="1"/>
        </xdr:cNvSpPr>
      </xdr:nvSpPr>
      <xdr:spPr bwMode="auto">
        <a:xfrm>
          <a:off x="3337595" y="3440443"/>
          <a:ext cx="537821" cy="1617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457231</xdr:colOff>
      <xdr:row>22</xdr:row>
      <xdr:rowOff>155093</xdr:rowOff>
    </xdr:from>
    <xdr:to>
      <xdr:col>6</xdr:col>
      <xdr:colOff>504151</xdr:colOff>
      <xdr:row>22</xdr:row>
      <xdr:rowOff>160860</xdr:rowOff>
    </xdr:to>
    <xdr:sp macro="" textlink="">
      <xdr:nvSpPr>
        <xdr:cNvPr id="1134" name="Line 1178">
          <a:extLst>
            <a:ext uri="{FF2B5EF4-FFF2-40B4-BE49-F238E27FC236}">
              <a16:creationId xmlns:a16="http://schemas.microsoft.com/office/drawing/2014/main" id="{566A0BF5-BBEA-4DC2-AE49-045670B81F26}"/>
            </a:ext>
          </a:extLst>
        </xdr:cNvPr>
        <xdr:cNvSpPr>
          <a:spLocks noChangeShapeType="1"/>
        </xdr:cNvSpPr>
      </xdr:nvSpPr>
      <xdr:spPr bwMode="auto">
        <a:xfrm flipV="1">
          <a:off x="3312807" y="3880426"/>
          <a:ext cx="724253" cy="57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367053</xdr:colOff>
      <xdr:row>20</xdr:row>
      <xdr:rowOff>34811</xdr:rowOff>
    </xdr:from>
    <xdr:to>
      <xdr:col>5</xdr:col>
      <xdr:colOff>371957</xdr:colOff>
      <xdr:row>22</xdr:row>
      <xdr:rowOff>149404</xdr:rowOff>
    </xdr:to>
    <xdr:sp macro="" textlink="">
      <xdr:nvSpPr>
        <xdr:cNvPr id="1135" name="Line 1181">
          <a:extLst>
            <a:ext uri="{FF2B5EF4-FFF2-40B4-BE49-F238E27FC236}">
              <a16:creationId xmlns:a16="http://schemas.microsoft.com/office/drawing/2014/main" id="{AF5B6EB9-D064-41E8-9A20-80ED08074E28}"/>
            </a:ext>
          </a:extLst>
        </xdr:cNvPr>
        <xdr:cNvSpPr>
          <a:spLocks noChangeShapeType="1"/>
        </xdr:cNvSpPr>
      </xdr:nvSpPr>
      <xdr:spPr bwMode="auto">
        <a:xfrm flipV="1">
          <a:off x="3224553" y="3387611"/>
          <a:ext cx="4904" cy="4498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371363</xdr:colOff>
      <xdr:row>21</xdr:row>
      <xdr:rowOff>134582</xdr:rowOff>
    </xdr:from>
    <xdr:to>
      <xdr:col>5</xdr:col>
      <xdr:colOff>516903</xdr:colOff>
      <xdr:row>24</xdr:row>
      <xdr:rowOff>160474</xdr:rowOff>
    </xdr:to>
    <xdr:sp macro="" textlink="">
      <xdr:nvSpPr>
        <xdr:cNvPr id="1136" name="Freeform 652">
          <a:extLst>
            <a:ext uri="{FF2B5EF4-FFF2-40B4-BE49-F238E27FC236}">
              <a16:creationId xmlns:a16="http://schemas.microsoft.com/office/drawing/2014/main" id="{74CF5F8A-0937-4AE8-9E98-11D34DFC99A3}"/>
            </a:ext>
          </a:extLst>
        </xdr:cNvPr>
        <xdr:cNvSpPr>
          <a:spLocks/>
        </xdr:cNvSpPr>
      </xdr:nvSpPr>
      <xdr:spPr bwMode="auto">
        <a:xfrm>
          <a:off x="3228863" y="3655022"/>
          <a:ext cx="145540" cy="52881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829"/>
            <a:gd name="connsiteY0" fmla="*/ 12817 h 12817"/>
            <a:gd name="connsiteX1" fmla="*/ 0 w 10829"/>
            <a:gd name="connsiteY1" fmla="*/ 2817 h 12817"/>
            <a:gd name="connsiteX2" fmla="*/ 10829 w 10829"/>
            <a:gd name="connsiteY2" fmla="*/ 0 h 12817"/>
            <a:gd name="connsiteX0" fmla="*/ 0 w 9585"/>
            <a:gd name="connsiteY0" fmla="*/ 10000 h 10000"/>
            <a:gd name="connsiteX1" fmla="*/ 0 w 9585"/>
            <a:gd name="connsiteY1" fmla="*/ 0 h 10000"/>
            <a:gd name="connsiteX2" fmla="*/ 9585 w 9585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85" h="10000">
              <a:moveTo>
                <a:pt x="0" y="10000"/>
              </a:moveTo>
              <a:lnTo>
                <a:pt x="0" y="0"/>
              </a:lnTo>
              <a:lnTo>
                <a:pt x="95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34634</xdr:colOff>
      <xdr:row>22</xdr:row>
      <xdr:rowOff>38485</xdr:rowOff>
    </xdr:from>
    <xdr:to>
      <xdr:col>5</xdr:col>
      <xdr:colOff>485847</xdr:colOff>
      <xdr:row>22</xdr:row>
      <xdr:rowOff>150122</xdr:rowOff>
    </xdr:to>
    <xdr:sp macro="" textlink="">
      <xdr:nvSpPr>
        <xdr:cNvPr id="1137" name="Freeform 778">
          <a:extLst>
            <a:ext uri="{FF2B5EF4-FFF2-40B4-BE49-F238E27FC236}">
              <a16:creationId xmlns:a16="http://schemas.microsoft.com/office/drawing/2014/main" id="{9A6D3B1E-5461-4A72-91C8-F4788170A14A}"/>
            </a:ext>
          </a:extLst>
        </xdr:cNvPr>
        <xdr:cNvSpPr>
          <a:spLocks/>
        </xdr:cNvSpPr>
      </xdr:nvSpPr>
      <xdr:spPr bwMode="auto">
        <a:xfrm rot="16200000" flipH="1" flipV="1">
          <a:off x="3059998" y="3594030"/>
          <a:ext cx="111637" cy="45121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6268"/>
            <a:gd name="connsiteY0" fmla="*/ 0 h 11889"/>
            <a:gd name="connsiteX1" fmla="*/ 6268 w 6268"/>
            <a:gd name="connsiteY1" fmla="*/ 1889 h 11889"/>
            <a:gd name="connsiteX2" fmla="*/ 6268 w 6268"/>
            <a:gd name="connsiteY2" fmla="*/ 11889 h 11889"/>
            <a:gd name="connsiteX0" fmla="*/ 0 w 9603"/>
            <a:gd name="connsiteY0" fmla="*/ 0 h 10353"/>
            <a:gd name="connsiteX1" fmla="*/ 9603 w 9603"/>
            <a:gd name="connsiteY1" fmla="*/ 1942 h 10353"/>
            <a:gd name="connsiteX2" fmla="*/ 9603 w 9603"/>
            <a:gd name="connsiteY2" fmla="*/ 10353 h 10353"/>
            <a:gd name="connsiteX0" fmla="*/ 0 w 10000"/>
            <a:gd name="connsiteY0" fmla="*/ 170 h 8124"/>
            <a:gd name="connsiteX1" fmla="*/ 10000 w 10000"/>
            <a:gd name="connsiteY1" fmla="*/ 0 h 8124"/>
            <a:gd name="connsiteX2" fmla="*/ 10000 w 10000"/>
            <a:gd name="connsiteY2" fmla="*/ 8124 h 8124"/>
            <a:gd name="connsiteX0" fmla="*/ 0 w 10000"/>
            <a:gd name="connsiteY0" fmla="*/ 0 h 10001"/>
            <a:gd name="connsiteX1" fmla="*/ 10000 w 10000"/>
            <a:gd name="connsiteY1" fmla="*/ 1 h 10001"/>
            <a:gd name="connsiteX2" fmla="*/ 10000 w 10000"/>
            <a:gd name="connsiteY2" fmla="*/ 10001 h 10001"/>
            <a:gd name="connsiteX0" fmla="*/ 0 w 10413"/>
            <a:gd name="connsiteY0" fmla="*/ 3147 h 13148"/>
            <a:gd name="connsiteX1" fmla="*/ 10413 w 10413"/>
            <a:gd name="connsiteY1" fmla="*/ 0 h 13148"/>
            <a:gd name="connsiteX2" fmla="*/ 10000 w 10413"/>
            <a:gd name="connsiteY2" fmla="*/ 13148 h 13148"/>
            <a:gd name="connsiteX0" fmla="*/ 0 w 8759"/>
            <a:gd name="connsiteY0" fmla="*/ 419 h 13148"/>
            <a:gd name="connsiteX1" fmla="*/ 8759 w 8759"/>
            <a:gd name="connsiteY1" fmla="*/ 0 h 13148"/>
            <a:gd name="connsiteX2" fmla="*/ 8346 w 8759"/>
            <a:gd name="connsiteY2" fmla="*/ 13148 h 13148"/>
            <a:gd name="connsiteX0" fmla="*/ 0 w 11415"/>
            <a:gd name="connsiteY0" fmla="*/ 0 h 10080"/>
            <a:gd name="connsiteX1" fmla="*/ 11415 w 11415"/>
            <a:gd name="connsiteY1" fmla="*/ 80 h 10080"/>
            <a:gd name="connsiteX2" fmla="*/ 10943 w 11415"/>
            <a:gd name="connsiteY2" fmla="*/ 1008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15" h="10080">
              <a:moveTo>
                <a:pt x="0" y="0"/>
              </a:moveTo>
              <a:lnTo>
                <a:pt x="11415" y="80"/>
              </a:lnTo>
              <a:cubicBezTo>
                <a:pt x="11257" y="3414"/>
                <a:pt x="11101" y="6746"/>
                <a:pt x="10943" y="1008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315041</xdr:colOff>
      <xdr:row>23</xdr:row>
      <xdr:rowOff>90145</xdr:rowOff>
    </xdr:from>
    <xdr:to>
      <xdr:col>5</xdr:col>
      <xdr:colOff>428898</xdr:colOff>
      <xdr:row>24</xdr:row>
      <xdr:rowOff>31060</xdr:rowOff>
    </xdr:to>
    <xdr:sp macro="" textlink="">
      <xdr:nvSpPr>
        <xdr:cNvPr id="1138" name="AutoShape 72">
          <a:extLst>
            <a:ext uri="{FF2B5EF4-FFF2-40B4-BE49-F238E27FC236}">
              <a16:creationId xmlns:a16="http://schemas.microsoft.com/office/drawing/2014/main" id="{3C7AFCE4-4124-4A48-A64B-DA80E3A00DC0}"/>
            </a:ext>
          </a:extLst>
        </xdr:cNvPr>
        <xdr:cNvSpPr>
          <a:spLocks noChangeArrowheads="1"/>
        </xdr:cNvSpPr>
      </xdr:nvSpPr>
      <xdr:spPr bwMode="auto">
        <a:xfrm>
          <a:off x="3172541" y="3945865"/>
          <a:ext cx="113857" cy="1085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303935</xdr:colOff>
      <xdr:row>22</xdr:row>
      <xdr:rowOff>36340</xdr:rowOff>
    </xdr:from>
    <xdr:to>
      <xdr:col>5</xdr:col>
      <xdr:colOff>465653</xdr:colOff>
      <xdr:row>23</xdr:row>
      <xdr:rowOff>36340</xdr:rowOff>
    </xdr:to>
    <xdr:sp macro="" textlink="">
      <xdr:nvSpPr>
        <xdr:cNvPr id="1139" name="Oval 1182">
          <a:extLst>
            <a:ext uri="{FF2B5EF4-FFF2-40B4-BE49-F238E27FC236}">
              <a16:creationId xmlns:a16="http://schemas.microsoft.com/office/drawing/2014/main" id="{9EEF3B69-D58C-4E5A-8C0A-E49B715B5064}"/>
            </a:ext>
          </a:extLst>
        </xdr:cNvPr>
        <xdr:cNvSpPr>
          <a:spLocks noChangeArrowheads="1"/>
        </xdr:cNvSpPr>
      </xdr:nvSpPr>
      <xdr:spPr bwMode="auto">
        <a:xfrm>
          <a:off x="3161435" y="3724420"/>
          <a:ext cx="161718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40666</xdr:colOff>
      <xdr:row>24</xdr:row>
      <xdr:rowOff>15531</xdr:rowOff>
    </xdr:from>
    <xdr:ext cx="311880" cy="165173"/>
    <xdr:sp macro="" textlink="">
      <xdr:nvSpPr>
        <xdr:cNvPr id="1140" name="Text Box 1620">
          <a:extLst>
            <a:ext uri="{FF2B5EF4-FFF2-40B4-BE49-F238E27FC236}">
              <a16:creationId xmlns:a16="http://schemas.microsoft.com/office/drawing/2014/main" id="{E94ED94E-DEDC-4585-A4B0-FE07DD1C2FF9}"/>
            </a:ext>
          </a:extLst>
        </xdr:cNvPr>
        <xdr:cNvSpPr txBox="1">
          <a:spLocks noChangeArrowheads="1"/>
        </xdr:cNvSpPr>
      </xdr:nvSpPr>
      <xdr:spPr bwMode="auto">
        <a:xfrm>
          <a:off x="2898166" y="4038891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380143</xdr:colOff>
      <xdr:row>22</xdr:row>
      <xdr:rowOff>155575</xdr:rowOff>
    </xdr:from>
    <xdr:ext cx="249838" cy="206893"/>
    <xdr:sp macro="" textlink="">
      <xdr:nvSpPr>
        <xdr:cNvPr id="1141" name="Text Box 1300">
          <a:extLst>
            <a:ext uri="{FF2B5EF4-FFF2-40B4-BE49-F238E27FC236}">
              <a16:creationId xmlns:a16="http://schemas.microsoft.com/office/drawing/2014/main" id="{DAD359BE-3FDC-475B-B60E-DBE5FEEF8D1C}"/>
            </a:ext>
          </a:extLst>
        </xdr:cNvPr>
        <xdr:cNvSpPr txBox="1">
          <a:spLocks noChangeArrowheads="1"/>
        </xdr:cNvSpPr>
      </xdr:nvSpPr>
      <xdr:spPr bwMode="auto">
        <a:xfrm>
          <a:off x="3237643" y="3843655"/>
          <a:ext cx="249838" cy="2068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618066</xdr:colOff>
      <xdr:row>29</xdr:row>
      <xdr:rowOff>99915</xdr:rowOff>
    </xdr:from>
    <xdr:to>
      <xdr:col>8</xdr:col>
      <xdr:colOff>64876</xdr:colOff>
      <xdr:row>30</xdr:row>
      <xdr:rowOff>67733</xdr:rowOff>
    </xdr:to>
    <xdr:pic>
      <xdr:nvPicPr>
        <xdr:cNvPr id="1142" name="図 1141">
          <a:extLst>
            <a:ext uri="{FF2B5EF4-FFF2-40B4-BE49-F238E27FC236}">
              <a16:creationId xmlns:a16="http://schemas.microsoft.com/office/drawing/2014/main" id="{CC0FCCCC-ECC8-4F86-8BAA-214138349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31926" y="4961475"/>
          <a:ext cx="124990" cy="135458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30</xdr:row>
      <xdr:rowOff>28575</xdr:rowOff>
    </xdr:from>
    <xdr:to>
      <xdr:col>4</xdr:col>
      <xdr:colOff>105295</xdr:colOff>
      <xdr:row>30</xdr:row>
      <xdr:rowOff>162699</xdr:rowOff>
    </xdr:to>
    <xdr:pic>
      <xdr:nvPicPr>
        <xdr:cNvPr id="1143" name="図 1142">
          <a:extLst>
            <a:ext uri="{FF2B5EF4-FFF2-40B4-BE49-F238E27FC236}">
              <a16:creationId xmlns:a16="http://schemas.microsoft.com/office/drawing/2014/main" id="{9B8C5AA9-D34A-4BE1-A4D5-F74D44158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158365" y="5057775"/>
          <a:ext cx="126250" cy="134124"/>
        </a:xfrm>
        <a:prstGeom prst="rect">
          <a:avLst/>
        </a:prstGeom>
      </xdr:spPr>
    </xdr:pic>
    <xdr:clientData/>
  </xdr:twoCellAnchor>
  <xdr:twoCellAnchor>
    <xdr:from>
      <xdr:col>4</xdr:col>
      <xdr:colOff>34018</xdr:colOff>
      <xdr:row>28</xdr:row>
      <xdr:rowOff>9524</xdr:rowOff>
    </xdr:from>
    <xdr:to>
      <xdr:col>4</xdr:col>
      <xdr:colOff>95250</xdr:colOff>
      <xdr:row>30</xdr:row>
      <xdr:rowOff>108856</xdr:rowOff>
    </xdr:to>
    <xdr:sp macro="" textlink="">
      <xdr:nvSpPr>
        <xdr:cNvPr id="1144" name="AutoShape 1192">
          <a:extLst>
            <a:ext uri="{FF2B5EF4-FFF2-40B4-BE49-F238E27FC236}">
              <a16:creationId xmlns:a16="http://schemas.microsoft.com/office/drawing/2014/main" id="{AD32F2A1-1C0B-4A66-B9BF-30FC1CD31877}"/>
            </a:ext>
          </a:extLst>
        </xdr:cNvPr>
        <xdr:cNvSpPr>
          <a:spLocks/>
        </xdr:cNvSpPr>
      </xdr:nvSpPr>
      <xdr:spPr bwMode="auto">
        <a:xfrm>
          <a:off x="2213338" y="4703444"/>
          <a:ext cx="61232" cy="434612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654050</xdr:colOff>
      <xdr:row>30</xdr:row>
      <xdr:rowOff>151848</xdr:rowOff>
    </xdr:from>
    <xdr:to>
      <xdr:col>4</xdr:col>
      <xdr:colOff>110274</xdr:colOff>
      <xdr:row>31</xdr:row>
      <xdr:rowOff>153596</xdr:rowOff>
    </xdr:to>
    <xdr:pic>
      <xdr:nvPicPr>
        <xdr:cNvPr id="1145" name="図 1144">
          <a:extLst>
            <a:ext uri="{FF2B5EF4-FFF2-40B4-BE49-F238E27FC236}">
              <a16:creationId xmlns:a16="http://schemas.microsoft.com/office/drawing/2014/main" id="{81DA223D-4F49-4343-AED9-C3E8442DE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55190" y="5181048"/>
          <a:ext cx="134404" cy="169388"/>
        </a:xfrm>
        <a:prstGeom prst="rect">
          <a:avLst/>
        </a:prstGeom>
      </xdr:spPr>
    </xdr:pic>
    <xdr:clientData/>
  </xdr:twoCellAnchor>
  <xdr:twoCellAnchor editAs="oneCell">
    <xdr:from>
      <xdr:col>6</xdr:col>
      <xdr:colOff>15873</xdr:colOff>
      <xdr:row>31</xdr:row>
      <xdr:rowOff>15394</xdr:rowOff>
    </xdr:from>
    <xdr:to>
      <xdr:col>6</xdr:col>
      <xdr:colOff>207379</xdr:colOff>
      <xdr:row>32</xdr:row>
      <xdr:rowOff>3848</xdr:rowOff>
    </xdr:to>
    <xdr:pic>
      <xdr:nvPicPr>
        <xdr:cNvPr id="1146" name="図 1145">
          <a:extLst>
            <a:ext uri="{FF2B5EF4-FFF2-40B4-BE49-F238E27FC236}">
              <a16:creationId xmlns:a16="http://schemas.microsoft.com/office/drawing/2014/main" id="{493B1E6D-21ED-4380-957E-9CA8F854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548782" y="5264727"/>
          <a:ext cx="191506" cy="157788"/>
        </a:xfrm>
        <a:prstGeom prst="rect">
          <a:avLst/>
        </a:prstGeom>
      </xdr:spPr>
    </xdr:pic>
    <xdr:clientData/>
  </xdr:twoCellAnchor>
  <xdr:twoCellAnchor editAs="oneCell">
    <xdr:from>
      <xdr:col>7</xdr:col>
      <xdr:colOff>612657</xdr:colOff>
      <xdr:row>30</xdr:row>
      <xdr:rowOff>50914</xdr:rowOff>
    </xdr:from>
    <xdr:to>
      <xdr:col>8</xdr:col>
      <xdr:colOff>75141</xdr:colOff>
      <xdr:row>31</xdr:row>
      <xdr:rowOff>24171</xdr:rowOff>
    </xdr:to>
    <xdr:pic>
      <xdr:nvPicPr>
        <xdr:cNvPr id="1147" name="図 1146">
          <a:extLst>
            <a:ext uri="{FF2B5EF4-FFF2-40B4-BE49-F238E27FC236}">
              <a16:creationId xmlns:a16="http://schemas.microsoft.com/office/drawing/2014/main" id="{4287A800-21F9-4E3A-88FE-8FD2C172F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826517" y="5080114"/>
          <a:ext cx="140664" cy="140897"/>
        </a:xfrm>
        <a:prstGeom prst="rect">
          <a:avLst/>
        </a:prstGeom>
      </xdr:spPr>
    </xdr:pic>
    <xdr:clientData/>
  </xdr:twoCellAnchor>
  <xdr:twoCellAnchor editAs="oneCell">
    <xdr:from>
      <xdr:col>2</xdr:col>
      <xdr:colOff>110869</xdr:colOff>
      <xdr:row>30</xdr:row>
      <xdr:rowOff>51788</xdr:rowOff>
    </xdr:from>
    <xdr:to>
      <xdr:col>2</xdr:col>
      <xdr:colOff>261169</xdr:colOff>
      <xdr:row>31</xdr:row>
      <xdr:rowOff>19050</xdr:rowOff>
    </xdr:to>
    <xdr:pic>
      <xdr:nvPicPr>
        <xdr:cNvPr id="1148" name="図 1147">
          <a:extLst>
            <a:ext uri="{FF2B5EF4-FFF2-40B4-BE49-F238E27FC236}">
              <a16:creationId xmlns:a16="http://schemas.microsoft.com/office/drawing/2014/main" id="{E5D5DBD1-B89D-4D22-82A9-91224147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33829" y="5080988"/>
          <a:ext cx="150300" cy="134902"/>
        </a:xfrm>
        <a:prstGeom prst="rect">
          <a:avLst/>
        </a:prstGeom>
      </xdr:spPr>
    </xdr:pic>
    <xdr:clientData/>
  </xdr:twoCellAnchor>
  <xdr:twoCellAnchor editAs="oneCell">
    <xdr:from>
      <xdr:col>9</xdr:col>
      <xdr:colOff>694269</xdr:colOff>
      <xdr:row>31</xdr:row>
      <xdr:rowOff>156634</xdr:rowOff>
    </xdr:from>
    <xdr:to>
      <xdr:col>10</xdr:col>
      <xdr:colOff>134902</xdr:colOff>
      <xdr:row>32</xdr:row>
      <xdr:rowOff>107952</xdr:rowOff>
    </xdr:to>
    <xdr:pic>
      <xdr:nvPicPr>
        <xdr:cNvPr id="1149" name="図 1148">
          <a:extLst>
            <a:ext uri="{FF2B5EF4-FFF2-40B4-BE49-F238E27FC236}">
              <a16:creationId xmlns:a16="http://schemas.microsoft.com/office/drawing/2014/main" id="{F946FD2D-1C3C-4258-AD62-DA5219B46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49249" y="5353474"/>
          <a:ext cx="134053" cy="118958"/>
        </a:xfrm>
        <a:prstGeom prst="rect">
          <a:avLst/>
        </a:prstGeom>
      </xdr:spPr>
    </xdr:pic>
    <xdr:clientData/>
  </xdr:twoCellAnchor>
  <xdr:twoCellAnchor editAs="oneCell">
    <xdr:from>
      <xdr:col>1</xdr:col>
      <xdr:colOff>601731</xdr:colOff>
      <xdr:row>36</xdr:row>
      <xdr:rowOff>147990</xdr:rowOff>
    </xdr:from>
    <xdr:to>
      <xdr:col>2</xdr:col>
      <xdr:colOff>49802</xdr:colOff>
      <xdr:row>37</xdr:row>
      <xdr:rowOff>114899</xdr:rowOff>
    </xdr:to>
    <xdr:pic>
      <xdr:nvPicPr>
        <xdr:cNvPr id="1150" name="図 1149">
          <a:extLst>
            <a:ext uri="{FF2B5EF4-FFF2-40B4-BE49-F238E27FC236}">
              <a16:creationId xmlns:a16="http://schemas.microsoft.com/office/drawing/2014/main" id="{308DC37E-831B-49D8-B755-12936B77C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46511" y="6350670"/>
          <a:ext cx="126251" cy="134548"/>
        </a:xfrm>
        <a:prstGeom prst="rect">
          <a:avLst/>
        </a:prstGeom>
      </xdr:spPr>
    </xdr:pic>
    <xdr:clientData/>
  </xdr:twoCellAnchor>
  <xdr:twoCellAnchor editAs="oneCell">
    <xdr:from>
      <xdr:col>1</xdr:col>
      <xdr:colOff>598556</xdr:colOff>
      <xdr:row>38</xdr:row>
      <xdr:rowOff>105840</xdr:rowOff>
    </xdr:from>
    <xdr:to>
      <xdr:col>2</xdr:col>
      <xdr:colOff>41251</xdr:colOff>
      <xdr:row>39</xdr:row>
      <xdr:rowOff>79199</xdr:rowOff>
    </xdr:to>
    <xdr:pic>
      <xdr:nvPicPr>
        <xdr:cNvPr id="1151" name="図 1150">
          <a:extLst>
            <a:ext uri="{FF2B5EF4-FFF2-40B4-BE49-F238E27FC236}">
              <a16:creationId xmlns:a16="http://schemas.microsoft.com/office/drawing/2014/main" id="{A2206A6E-EA73-4A55-9055-2080EF103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43336" y="6476160"/>
          <a:ext cx="120875" cy="140999"/>
        </a:xfrm>
        <a:prstGeom prst="rect">
          <a:avLst/>
        </a:prstGeom>
      </xdr:spPr>
    </xdr:pic>
    <xdr:clientData/>
  </xdr:twoCellAnchor>
  <xdr:twoCellAnchor editAs="oneCell">
    <xdr:from>
      <xdr:col>1</xdr:col>
      <xdr:colOff>134406</xdr:colOff>
      <xdr:row>45</xdr:row>
      <xdr:rowOff>46571</xdr:rowOff>
    </xdr:from>
    <xdr:to>
      <xdr:col>1</xdr:col>
      <xdr:colOff>276743</xdr:colOff>
      <xdr:row>46</xdr:row>
      <xdr:rowOff>13478</xdr:rowOff>
    </xdr:to>
    <xdr:pic>
      <xdr:nvPicPr>
        <xdr:cNvPr id="1152" name="図 1151">
          <a:extLst>
            <a:ext uri="{FF2B5EF4-FFF2-40B4-BE49-F238E27FC236}">
              <a16:creationId xmlns:a16="http://schemas.microsoft.com/office/drawing/2014/main" id="{165CC5B8-7BAF-4B4A-B6FD-81A3AA44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9186" y="7590371"/>
          <a:ext cx="142337" cy="134547"/>
        </a:xfrm>
        <a:prstGeom prst="rect">
          <a:avLst/>
        </a:prstGeom>
      </xdr:spPr>
    </xdr:pic>
    <xdr:clientData/>
  </xdr:twoCellAnchor>
  <xdr:twoCellAnchor editAs="oneCell">
    <xdr:from>
      <xdr:col>1</xdr:col>
      <xdr:colOff>131231</xdr:colOff>
      <xdr:row>46</xdr:row>
      <xdr:rowOff>24347</xdr:rowOff>
    </xdr:from>
    <xdr:to>
      <xdr:col>1</xdr:col>
      <xdr:colOff>268192</xdr:colOff>
      <xdr:row>46</xdr:row>
      <xdr:rowOff>144997</xdr:rowOff>
    </xdr:to>
    <xdr:pic>
      <xdr:nvPicPr>
        <xdr:cNvPr id="1153" name="図 1152">
          <a:extLst>
            <a:ext uri="{FF2B5EF4-FFF2-40B4-BE49-F238E27FC236}">
              <a16:creationId xmlns:a16="http://schemas.microsoft.com/office/drawing/2014/main" id="{D847AB39-37C7-4C37-85AE-AFEBF6A04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6011" y="7735787"/>
          <a:ext cx="136961" cy="120650"/>
        </a:xfrm>
        <a:prstGeom prst="rect">
          <a:avLst/>
        </a:prstGeom>
      </xdr:spPr>
    </xdr:pic>
    <xdr:clientData/>
  </xdr:twoCellAnchor>
  <xdr:oneCellAnchor>
    <xdr:from>
      <xdr:col>3</xdr:col>
      <xdr:colOff>29501</xdr:colOff>
      <xdr:row>34</xdr:row>
      <xdr:rowOff>163285</xdr:rowOff>
    </xdr:from>
    <xdr:ext cx="333117" cy="101600"/>
    <xdr:sp macro="" textlink="">
      <xdr:nvSpPr>
        <xdr:cNvPr id="1154" name="Text Box 1194">
          <a:extLst>
            <a:ext uri="{FF2B5EF4-FFF2-40B4-BE49-F238E27FC236}">
              <a16:creationId xmlns:a16="http://schemas.microsoft.com/office/drawing/2014/main" id="{B6496762-7272-492F-9126-99F8363A21ED}"/>
            </a:ext>
          </a:extLst>
        </xdr:cNvPr>
        <xdr:cNvSpPr txBox="1">
          <a:spLocks noChangeArrowheads="1"/>
        </xdr:cNvSpPr>
      </xdr:nvSpPr>
      <xdr:spPr bwMode="auto">
        <a:xfrm>
          <a:off x="1530641" y="5863045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3.9+4.4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22352</xdr:colOff>
      <xdr:row>35</xdr:row>
      <xdr:rowOff>82591</xdr:rowOff>
    </xdr:from>
    <xdr:to>
      <xdr:col>3</xdr:col>
      <xdr:colOff>176555</xdr:colOff>
      <xdr:row>36</xdr:row>
      <xdr:rowOff>43976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A4C1F564-4C41-4129-8702-E6BE7BD99B31}"/>
            </a:ext>
          </a:extLst>
        </xdr:cNvPr>
        <xdr:cNvSpPr/>
      </xdr:nvSpPr>
      <xdr:spPr bwMode="auto">
        <a:xfrm>
          <a:off x="1523492" y="5949991"/>
          <a:ext cx="154203" cy="1290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105293</xdr:colOff>
      <xdr:row>36</xdr:row>
      <xdr:rowOff>167928</xdr:rowOff>
    </xdr:from>
    <xdr:ext cx="370231" cy="167250"/>
    <xdr:sp macro="" textlink="">
      <xdr:nvSpPr>
        <xdr:cNvPr id="1156" name="Text Box 406">
          <a:extLst>
            <a:ext uri="{FF2B5EF4-FFF2-40B4-BE49-F238E27FC236}">
              <a16:creationId xmlns:a16="http://schemas.microsoft.com/office/drawing/2014/main" id="{CD985738-93A4-4C09-AAC0-3DAC9B9B5630}"/>
            </a:ext>
          </a:extLst>
        </xdr:cNvPr>
        <xdr:cNvSpPr txBox="1">
          <a:spLocks noChangeArrowheads="1"/>
        </xdr:cNvSpPr>
      </xdr:nvSpPr>
      <xdr:spPr bwMode="auto">
        <a:xfrm>
          <a:off x="5675513" y="6202968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twoCellAnchor editAs="oneCell">
    <xdr:from>
      <xdr:col>6</xdr:col>
      <xdr:colOff>61833</xdr:colOff>
      <xdr:row>29</xdr:row>
      <xdr:rowOff>48493</xdr:rowOff>
    </xdr:from>
    <xdr:to>
      <xdr:col>6</xdr:col>
      <xdr:colOff>169333</xdr:colOff>
      <xdr:row>30</xdr:row>
      <xdr:rowOff>164089</xdr:rowOff>
    </xdr:to>
    <xdr:pic>
      <xdr:nvPicPr>
        <xdr:cNvPr id="1157" name="図 1156">
          <a:extLst>
            <a:ext uri="{FF2B5EF4-FFF2-40B4-BE49-F238E27FC236}">
              <a16:creationId xmlns:a16="http://schemas.microsoft.com/office/drawing/2014/main" id="{2964DAE8-BD58-4B46-8FA7-15033370A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594742" y="4959160"/>
          <a:ext cx="107500" cy="284929"/>
        </a:xfrm>
        <a:prstGeom prst="rect">
          <a:avLst/>
        </a:prstGeom>
      </xdr:spPr>
    </xdr:pic>
    <xdr:clientData/>
  </xdr:twoCellAnchor>
  <xdr:twoCellAnchor editAs="oneCell">
    <xdr:from>
      <xdr:col>7</xdr:col>
      <xdr:colOff>427566</xdr:colOff>
      <xdr:row>28</xdr:row>
      <xdr:rowOff>118536</xdr:rowOff>
    </xdr:from>
    <xdr:to>
      <xdr:col>7</xdr:col>
      <xdr:colOff>561690</xdr:colOff>
      <xdr:row>31</xdr:row>
      <xdr:rowOff>9181</xdr:rowOff>
    </xdr:to>
    <xdr:pic>
      <xdr:nvPicPr>
        <xdr:cNvPr id="1158" name="図 1157">
          <a:extLst>
            <a:ext uri="{FF2B5EF4-FFF2-40B4-BE49-F238E27FC236}">
              <a16:creationId xmlns:a16="http://schemas.microsoft.com/office/drawing/2014/main" id="{FF0B224A-8F44-46A8-AD3F-796818480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0522180">
          <a:off x="4641426" y="4812456"/>
          <a:ext cx="134124" cy="393565"/>
        </a:xfrm>
        <a:prstGeom prst="rect">
          <a:avLst/>
        </a:prstGeom>
      </xdr:spPr>
    </xdr:pic>
    <xdr:clientData/>
  </xdr:twoCellAnchor>
  <xdr:twoCellAnchor editAs="oneCell">
    <xdr:from>
      <xdr:col>9</xdr:col>
      <xdr:colOff>621244</xdr:colOff>
      <xdr:row>20</xdr:row>
      <xdr:rowOff>143936</xdr:rowOff>
    </xdr:from>
    <xdr:to>
      <xdr:col>10</xdr:col>
      <xdr:colOff>69314</xdr:colOff>
      <xdr:row>21</xdr:row>
      <xdr:rowOff>110843</xdr:rowOff>
    </xdr:to>
    <xdr:pic>
      <xdr:nvPicPr>
        <xdr:cNvPr id="1159" name="図 1158">
          <a:extLst>
            <a:ext uri="{FF2B5EF4-FFF2-40B4-BE49-F238E27FC236}">
              <a16:creationId xmlns:a16="http://schemas.microsoft.com/office/drawing/2014/main" id="{76DA702D-28D0-418F-87B5-13533E5F6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91464" y="3496736"/>
          <a:ext cx="126250" cy="134547"/>
        </a:xfrm>
        <a:prstGeom prst="rect">
          <a:avLst/>
        </a:prstGeom>
      </xdr:spPr>
    </xdr:pic>
    <xdr:clientData/>
  </xdr:twoCellAnchor>
  <xdr:twoCellAnchor editAs="oneCell">
    <xdr:from>
      <xdr:col>9</xdr:col>
      <xdr:colOff>602677</xdr:colOff>
      <xdr:row>21</xdr:row>
      <xdr:rowOff>121711</xdr:rowOff>
    </xdr:from>
    <xdr:to>
      <xdr:col>10</xdr:col>
      <xdr:colOff>73124</xdr:colOff>
      <xdr:row>22</xdr:row>
      <xdr:rowOff>103530</xdr:rowOff>
    </xdr:to>
    <xdr:pic>
      <xdr:nvPicPr>
        <xdr:cNvPr id="1160" name="図 1159">
          <a:extLst>
            <a:ext uri="{FF2B5EF4-FFF2-40B4-BE49-F238E27FC236}">
              <a16:creationId xmlns:a16="http://schemas.microsoft.com/office/drawing/2014/main" id="{E4EEBB7A-AE1E-43F3-810C-42328AAE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67586" y="3677711"/>
          <a:ext cx="147780" cy="151152"/>
        </a:xfrm>
        <a:prstGeom prst="rect">
          <a:avLst/>
        </a:prstGeom>
      </xdr:spPr>
    </xdr:pic>
    <xdr:clientData/>
  </xdr:twoCellAnchor>
  <xdr:twoCellAnchor>
    <xdr:from>
      <xdr:col>9</xdr:col>
      <xdr:colOff>534566</xdr:colOff>
      <xdr:row>21</xdr:row>
      <xdr:rowOff>65223</xdr:rowOff>
    </xdr:from>
    <xdr:to>
      <xdr:col>10</xdr:col>
      <xdr:colOff>21699</xdr:colOff>
      <xdr:row>24</xdr:row>
      <xdr:rowOff>28222</xdr:rowOff>
    </xdr:to>
    <xdr:sp macro="" textlink="">
      <xdr:nvSpPr>
        <xdr:cNvPr id="1161" name="AutoShape 1192">
          <a:extLst>
            <a:ext uri="{FF2B5EF4-FFF2-40B4-BE49-F238E27FC236}">
              <a16:creationId xmlns:a16="http://schemas.microsoft.com/office/drawing/2014/main" id="{A7728DC7-C051-407E-B813-B3DE6C1E9B54}"/>
            </a:ext>
          </a:extLst>
        </xdr:cNvPr>
        <xdr:cNvSpPr>
          <a:spLocks/>
        </xdr:cNvSpPr>
      </xdr:nvSpPr>
      <xdr:spPr bwMode="auto">
        <a:xfrm rot="21000000" flipH="1">
          <a:off x="6104786" y="3585663"/>
          <a:ext cx="165313" cy="465919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574974</xdr:colOff>
      <xdr:row>52</xdr:row>
      <xdr:rowOff>118559</xdr:rowOff>
    </xdr:from>
    <xdr:to>
      <xdr:col>2</xdr:col>
      <xdr:colOff>23018</xdr:colOff>
      <xdr:row>53</xdr:row>
      <xdr:rowOff>85443</xdr:rowOff>
    </xdr:to>
    <xdr:pic>
      <xdr:nvPicPr>
        <xdr:cNvPr id="1162" name="図 1161">
          <a:extLst>
            <a:ext uri="{FF2B5EF4-FFF2-40B4-BE49-F238E27FC236}">
              <a16:creationId xmlns:a16="http://schemas.microsoft.com/office/drawing/2014/main" id="{F7E6A225-6670-4A5B-A60E-2E3311472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19754" y="8835839"/>
          <a:ext cx="126224" cy="134524"/>
        </a:xfrm>
        <a:prstGeom prst="rect">
          <a:avLst/>
        </a:prstGeom>
      </xdr:spPr>
    </xdr:pic>
    <xdr:clientData/>
  </xdr:twoCellAnchor>
  <xdr:twoCellAnchor editAs="oneCell">
    <xdr:from>
      <xdr:col>1</xdr:col>
      <xdr:colOff>576021</xdr:colOff>
      <xdr:row>53</xdr:row>
      <xdr:rowOff>87847</xdr:rowOff>
    </xdr:from>
    <xdr:to>
      <xdr:col>2</xdr:col>
      <xdr:colOff>18716</xdr:colOff>
      <xdr:row>54</xdr:row>
      <xdr:rowOff>41281</xdr:rowOff>
    </xdr:to>
    <xdr:pic>
      <xdr:nvPicPr>
        <xdr:cNvPr id="1163" name="図 1162">
          <a:extLst>
            <a:ext uri="{FF2B5EF4-FFF2-40B4-BE49-F238E27FC236}">
              <a16:creationId xmlns:a16="http://schemas.microsoft.com/office/drawing/2014/main" id="{F3EE2FEA-1F24-4EB2-B61B-34E0CD5CF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20801" y="8972767"/>
          <a:ext cx="120875" cy="121074"/>
        </a:xfrm>
        <a:prstGeom prst="rect">
          <a:avLst/>
        </a:prstGeom>
      </xdr:spPr>
    </xdr:pic>
    <xdr:clientData/>
  </xdr:twoCellAnchor>
  <xdr:twoCellAnchor editAs="oneCell">
    <xdr:from>
      <xdr:col>5</xdr:col>
      <xdr:colOff>522722</xdr:colOff>
      <xdr:row>44</xdr:row>
      <xdr:rowOff>124696</xdr:rowOff>
    </xdr:from>
    <xdr:to>
      <xdr:col>5</xdr:col>
      <xdr:colOff>648124</xdr:colOff>
      <xdr:row>45</xdr:row>
      <xdr:rowOff>91604</xdr:rowOff>
    </xdr:to>
    <xdr:pic>
      <xdr:nvPicPr>
        <xdr:cNvPr id="1164" name="図 1163">
          <a:extLst>
            <a:ext uri="{FF2B5EF4-FFF2-40B4-BE49-F238E27FC236}">
              <a16:creationId xmlns:a16="http://schemas.microsoft.com/office/drawing/2014/main" id="{1ACD98BD-B9B7-45FF-AAE3-2AA05D03C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378298" y="7575363"/>
          <a:ext cx="125402" cy="136241"/>
        </a:xfrm>
        <a:prstGeom prst="rect">
          <a:avLst/>
        </a:prstGeom>
      </xdr:spPr>
    </xdr:pic>
    <xdr:clientData/>
  </xdr:twoCellAnchor>
  <xdr:twoCellAnchor editAs="oneCell">
    <xdr:from>
      <xdr:col>5</xdr:col>
      <xdr:colOff>515699</xdr:colOff>
      <xdr:row>45</xdr:row>
      <xdr:rowOff>121710</xdr:rowOff>
    </xdr:from>
    <xdr:to>
      <xdr:col>5</xdr:col>
      <xdr:colOff>665792</xdr:colOff>
      <xdr:row>46</xdr:row>
      <xdr:rowOff>105896</xdr:rowOff>
    </xdr:to>
    <xdr:pic>
      <xdr:nvPicPr>
        <xdr:cNvPr id="1165" name="図 1164">
          <a:extLst>
            <a:ext uri="{FF2B5EF4-FFF2-40B4-BE49-F238E27FC236}">
              <a16:creationId xmlns:a16="http://schemas.microsoft.com/office/drawing/2014/main" id="{73A50BE8-C72B-42B0-A66E-61B385FA8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371275" y="7741710"/>
          <a:ext cx="150093" cy="153519"/>
        </a:xfrm>
        <a:prstGeom prst="rect">
          <a:avLst/>
        </a:prstGeom>
      </xdr:spPr>
    </xdr:pic>
    <xdr:clientData/>
  </xdr:twoCellAnchor>
  <xdr:twoCellAnchor editAs="oneCell">
    <xdr:from>
      <xdr:col>3</xdr:col>
      <xdr:colOff>612614</xdr:colOff>
      <xdr:row>46</xdr:row>
      <xdr:rowOff>104870</xdr:rowOff>
    </xdr:from>
    <xdr:to>
      <xdr:col>4</xdr:col>
      <xdr:colOff>55309</xdr:colOff>
      <xdr:row>47</xdr:row>
      <xdr:rowOff>58303</xdr:rowOff>
    </xdr:to>
    <xdr:pic>
      <xdr:nvPicPr>
        <xdr:cNvPr id="1166" name="図 1165">
          <a:extLst>
            <a:ext uri="{FF2B5EF4-FFF2-40B4-BE49-F238E27FC236}">
              <a16:creationId xmlns:a16="http://schemas.microsoft.com/office/drawing/2014/main" id="{DF08681F-999E-4668-A75F-3D234139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13754" y="7816310"/>
          <a:ext cx="120875" cy="121073"/>
        </a:xfrm>
        <a:prstGeom prst="rect">
          <a:avLst/>
        </a:prstGeom>
      </xdr:spPr>
    </xdr:pic>
    <xdr:clientData/>
  </xdr:twoCellAnchor>
  <xdr:twoCellAnchor>
    <xdr:from>
      <xdr:col>3</xdr:col>
      <xdr:colOff>20959</xdr:colOff>
      <xdr:row>43</xdr:row>
      <xdr:rowOff>120840</xdr:rowOff>
    </xdr:from>
    <xdr:to>
      <xdr:col>3</xdr:col>
      <xdr:colOff>204655</xdr:colOff>
      <xdr:row>44</xdr:row>
      <xdr:rowOff>90149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E9735719-49E7-4A2F-92FC-E855D4C04D21}"/>
            </a:ext>
          </a:extLst>
        </xdr:cNvPr>
        <xdr:cNvSpPr/>
      </xdr:nvSpPr>
      <xdr:spPr bwMode="auto">
        <a:xfrm>
          <a:off x="1522099" y="7329360"/>
          <a:ext cx="183696" cy="1369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241401</xdr:colOff>
      <xdr:row>43</xdr:row>
      <xdr:rowOff>123954</xdr:rowOff>
    </xdr:from>
    <xdr:to>
      <xdr:col>3</xdr:col>
      <xdr:colOff>425097</xdr:colOff>
      <xdr:row>44</xdr:row>
      <xdr:rowOff>93263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B4C88BF1-64D5-41AC-BAE9-BED1C30BB5C2}"/>
            </a:ext>
          </a:extLst>
        </xdr:cNvPr>
        <xdr:cNvSpPr/>
      </xdr:nvSpPr>
      <xdr:spPr bwMode="auto">
        <a:xfrm>
          <a:off x="1742541" y="7332474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444497</xdr:colOff>
      <xdr:row>43</xdr:row>
      <xdr:rowOff>105836</xdr:rowOff>
    </xdr:from>
    <xdr:to>
      <xdr:col>3</xdr:col>
      <xdr:colOff>628193</xdr:colOff>
      <xdr:row>44</xdr:row>
      <xdr:rowOff>75145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BE320B87-2BF5-42B0-B046-DF482CB571DB}"/>
            </a:ext>
          </a:extLst>
        </xdr:cNvPr>
        <xdr:cNvSpPr/>
      </xdr:nvSpPr>
      <xdr:spPr bwMode="auto">
        <a:xfrm>
          <a:off x="1945637" y="7314356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228601</xdr:colOff>
      <xdr:row>51</xdr:row>
      <xdr:rowOff>126996</xdr:rowOff>
    </xdr:from>
    <xdr:to>
      <xdr:col>1</xdr:col>
      <xdr:colOff>412297</xdr:colOff>
      <xdr:row>52</xdr:row>
      <xdr:rowOff>96305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1F3EEC7D-3C48-4860-A41E-98A9D01371E5}"/>
            </a:ext>
          </a:extLst>
        </xdr:cNvPr>
        <xdr:cNvSpPr/>
      </xdr:nvSpPr>
      <xdr:spPr bwMode="auto">
        <a:xfrm>
          <a:off x="373381" y="8676636"/>
          <a:ext cx="183696" cy="1369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429447</xdr:colOff>
      <xdr:row>51</xdr:row>
      <xdr:rowOff>128870</xdr:rowOff>
    </xdr:from>
    <xdr:to>
      <xdr:col>1</xdr:col>
      <xdr:colOff>613143</xdr:colOff>
      <xdr:row>52</xdr:row>
      <xdr:rowOff>98179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E5521A5B-516B-486F-86F8-53693C2594C6}"/>
            </a:ext>
          </a:extLst>
        </xdr:cNvPr>
        <xdr:cNvSpPr/>
      </xdr:nvSpPr>
      <xdr:spPr bwMode="auto">
        <a:xfrm>
          <a:off x="574227" y="8678510"/>
          <a:ext cx="183696" cy="1369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592667</xdr:colOff>
      <xdr:row>55</xdr:row>
      <xdr:rowOff>160867</xdr:rowOff>
    </xdr:from>
    <xdr:to>
      <xdr:col>4</xdr:col>
      <xdr:colOff>40737</xdr:colOff>
      <xdr:row>56</xdr:row>
      <xdr:rowOff>123793</xdr:rowOff>
    </xdr:to>
    <xdr:pic>
      <xdr:nvPicPr>
        <xdr:cNvPr id="1172" name="図 1171">
          <a:extLst>
            <a:ext uri="{FF2B5EF4-FFF2-40B4-BE49-F238E27FC236}">
              <a16:creationId xmlns:a16="http://schemas.microsoft.com/office/drawing/2014/main" id="{62E486EF-12DA-45E7-A0D3-1B3F4FC07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093807" y="9381067"/>
          <a:ext cx="126250" cy="130566"/>
        </a:xfrm>
        <a:prstGeom prst="rect">
          <a:avLst/>
        </a:prstGeom>
      </xdr:spPr>
    </xdr:pic>
    <xdr:clientData/>
  </xdr:twoCellAnchor>
  <xdr:twoCellAnchor editAs="oneCell">
    <xdr:from>
      <xdr:col>5</xdr:col>
      <xdr:colOff>645592</xdr:colOff>
      <xdr:row>56</xdr:row>
      <xdr:rowOff>0</xdr:rowOff>
    </xdr:from>
    <xdr:to>
      <xdr:col>6</xdr:col>
      <xdr:colOff>93661</xdr:colOff>
      <xdr:row>56</xdr:row>
      <xdr:rowOff>128027</xdr:rowOff>
    </xdr:to>
    <xdr:pic>
      <xdr:nvPicPr>
        <xdr:cNvPr id="1173" name="図 1172">
          <a:extLst>
            <a:ext uri="{FF2B5EF4-FFF2-40B4-BE49-F238E27FC236}">
              <a16:creationId xmlns:a16="http://schemas.microsoft.com/office/drawing/2014/main" id="{2968BE68-4C46-4242-9482-D23BFEC8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503092" y="9387840"/>
          <a:ext cx="126249" cy="128027"/>
        </a:xfrm>
        <a:prstGeom prst="rect">
          <a:avLst/>
        </a:prstGeom>
      </xdr:spPr>
    </xdr:pic>
    <xdr:clientData/>
  </xdr:twoCellAnchor>
  <xdr:twoCellAnchor editAs="oneCell">
    <xdr:from>
      <xdr:col>5</xdr:col>
      <xdr:colOff>645584</xdr:colOff>
      <xdr:row>54</xdr:row>
      <xdr:rowOff>135467</xdr:rowOff>
    </xdr:from>
    <xdr:to>
      <xdr:col>6</xdr:col>
      <xdr:colOff>87557</xdr:colOff>
      <xdr:row>55</xdr:row>
      <xdr:rowOff>116684</xdr:rowOff>
    </xdr:to>
    <xdr:pic>
      <xdr:nvPicPr>
        <xdr:cNvPr id="1174" name="図 1173">
          <a:extLst>
            <a:ext uri="{FF2B5EF4-FFF2-40B4-BE49-F238E27FC236}">
              <a16:creationId xmlns:a16="http://schemas.microsoft.com/office/drawing/2014/main" id="{3FFFFBD4-D760-4C77-BB25-F49B63EB8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03084" y="9188027"/>
          <a:ext cx="120153" cy="148857"/>
        </a:xfrm>
        <a:prstGeom prst="rect">
          <a:avLst/>
        </a:prstGeom>
      </xdr:spPr>
    </xdr:pic>
    <xdr:clientData/>
  </xdr:twoCellAnchor>
  <xdr:oneCellAnchor>
    <xdr:from>
      <xdr:col>4</xdr:col>
      <xdr:colOff>404316</xdr:colOff>
      <xdr:row>54</xdr:row>
      <xdr:rowOff>93103</xdr:rowOff>
    </xdr:from>
    <xdr:ext cx="263604" cy="241827"/>
    <xdr:grpSp>
      <xdr:nvGrpSpPr>
        <xdr:cNvPr id="1175" name="Group 6672">
          <a:extLst>
            <a:ext uri="{FF2B5EF4-FFF2-40B4-BE49-F238E27FC236}">
              <a16:creationId xmlns:a16="http://schemas.microsoft.com/office/drawing/2014/main" id="{560A15DE-B55F-474C-97F3-F8D4327E3CB6}"/>
            </a:ext>
          </a:extLst>
        </xdr:cNvPr>
        <xdr:cNvGrpSpPr>
          <a:grpSpLocks/>
        </xdr:cNvGrpSpPr>
      </xdr:nvGrpSpPr>
      <xdr:grpSpPr bwMode="auto">
        <a:xfrm>
          <a:off x="2582558" y="9237103"/>
          <a:ext cx="263604" cy="241827"/>
          <a:chOff x="536" y="110"/>
          <a:chExt cx="46" cy="44"/>
        </a:xfrm>
      </xdr:grpSpPr>
      <xdr:pic>
        <xdr:nvPicPr>
          <xdr:cNvPr id="1176" name="Picture 6673" descr="route2">
            <a:extLst>
              <a:ext uri="{FF2B5EF4-FFF2-40B4-BE49-F238E27FC236}">
                <a16:creationId xmlns:a16="http://schemas.microsoft.com/office/drawing/2014/main" id="{B29C028E-1E36-42E0-15D1-3AE28A5B25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7" name="Text Box 6674">
            <a:extLst>
              <a:ext uri="{FF2B5EF4-FFF2-40B4-BE49-F238E27FC236}">
                <a16:creationId xmlns:a16="http://schemas.microsoft.com/office/drawing/2014/main" id="{01C01BC9-BF96-ADBF-D6AF-201279EDB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3</xdr:col>
      <xdr:colOff>658284</xdr:colOff>
      <xdr:row>50</xdr:row>
      <xdr:rowOff>91982</xdr:rowOff>
    </xdr:from>
    <xdr:to>
      <xdr:col>4</xdr:col>
      <xdr:colOff>82549</xdr:colOff>
      <xdr:row>54</xdr:row>
      <xdr:rowOff>6349</xdr:rowOff>
    </xdr:to>
    <xdr:sp macro="" textlink="">
      <xdr:nvSpPr>
        <xdr:cNvPr id="1178" name="Freeform 992">
          <a:extLst>
            <a:ext uri="{FF2B5EF4-FFF2-40B4-BE49-F238E27FC236}">
              <a16:creationId xmlns:a16="http://schemas.microsoft.com/office/drawing/2014/main" id="{DEB1A36C-04A2-4A8C-A4C4-E71814E202A4}"/>
            </a:ext>
          </a:extLst>
        </xdr:cNvPr>
        <xdr:cNvSpPr>
          <a:spLocks/>
        </xdr:cNvSpPr>
      </xdr:nvSpPr>
      <xdr:spPr bwMode="auto">
        <a:xfrm>
          <a:off x="2159424" y="8473982"/>
          <a:ext cx="102445" cy="584927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591617</xdr:colOff>
      <xdr:row>62</xdr:row>
      <xdr:rowOff>29637</xdr:rowOff>
    </xdr:from>
    <xdr:to>
      <xdr:col>6</xdr:col>
      <xdr:colOff>39686</xdr:colOff>
      <xdr:row>62</xdr:row>
      <xdr:rowOff>159781</xdr:rowOff>
    </xdr:to>
    <xdr:pic>
      <xdr:nvPicPr>
        <xdr:cNvPr id="1179" name="図 1178">
          <a:extLst>
            <a:ext uri="{FF2B5EF4-FFF2-40B4-BE49-F238E27FC236}">
              <a16:creationId xmlns:a16="http://schemas.microsoft.com/office/drawing/2014/main" id="{D15CD4F6-F0FD-44FA-B519-FFECB096E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449117" y="10423317"/>
          <a:ext cx="126249" cy="130144"/>
        </a:xfrm>
        <a:prstGeom prst="rect">
          <a:avLst/>
        </a:prstGeom>
      </xdr:spPr>
    </xdr:pic>
    <xdr:clientData/>
  </xdr:twoCellAnchor>
  <xdr:twoCellAnchor editAs="oneCell">
    <xdr:from>
      <xdr:col>5</xdr:col>
      <xdr:colOff>604311</xdr:colOff>
      <xdr:row>61</xdr:row>
      <xdr:rowOff>31750</xdr:rowOff>
    </xdr:from>
    <xdr:to>
      <xdr:col>6</xdr:col>
      <xdr:colOff>46284</xdr:colOff>
      <xdr:row>62</xdr:row>
      <xdr:rowOff>12968</xdr:rowOff>
    </xdr:to>
    <xdr:pic>
      <xdr:nvPicPr>
        <xdr:cNvPr id="1180" name="図 1179">
          <a:extLst>
            <a:ext uri="{FF2B5EF4-FFF2-40B4-BE49-F238E27FC236}">
              <a16:creationId xmlns:a16="http://schemas.microsoft.com/office/drawing/2014/main" id="{BC58C093-CE7C-4B7F-A978-70C94188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461811" y="10257790"/>
          <a:ext cx="120153" cy="148858"/>
        </a:xfrm>
        <a:prstGeom prst="rect">
          <a:avLst/>
        </a:prstGeom>
      </xdr:spPr>
    </xdr:pic>
    <xdr:clientData/>
  </xdr:twoCellAnchor>
  <xdr:twoCellAnchor editAs="oneCell">
    <xdr:from>
      <xdr:col>7</xdr:col>
      <xdr:colOff>585428</xdr:colOff>
      <xdr:row>62</xdr:row>
      <xdr:rowOff>107479</xdr:rowOff>
    </xdr:from>
    <xdr:to>
      <xdr:col>8</xdr:col>
      <xdr:colOff>33498</xdr:colOff>
      <xdr:row>63</xdr:row>
      <xdr:rowOff>70406</xdr:rowOff>
    </xdr:to>
    <xdr:pic>
      <xdr:nvPicPr>
        <xdr:cNvPr id="1181" name="図 1180">
          <a:extLst>
            <a:ext uri="{FF2B5EF4-FFF2-40B4-BE49-F238E27FC236}">
              <a16:creationId xmlns:a16="http://schemas.microsoft.com/office/drawing/2014/main" id="{0CFE903B-DBA8-450D-A28A-B5833992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799288" y="10501159"/>
          <a:ext cx="126250" cy="130567"/>
        </a:xfrm>
        <a:prstGeom prst="rect">
          <a:avLst/>
        </a:prstGeom>
      </xdr:spPr>
    </xdr:pic>
    <xdr:clientData/>
  </xdr:twoCellAnchor>
  <xdr:twoCellAnchor editAs="oneCell">
    <xdr:from>
      <xdr:col>7</xdr:col>
      <xdr:colOff>604882</xdr:colOff>
      <xdr:row>61</xdr:row>
      <xdr:rowOff>70429</xdr:rowOff>
    </xdr:from>
    <xdr:to>
      <xdr:col>8</xdr:col>
      <xdr:colOff>46856</xdr:colOff>
      <xdr:row>62</xdr:row>
      <xdr:rowOff>49915</xdr:rowOff>
    </xdr:to>
    <xdr:pic>
      <xdr:nvPicPr>
        <xdr:cNvPr id="1182" name="図 1181">
          <a:extLst>
            <a:ext uri="{FF2B5EF4-FFF2-40B4-BE49-F238E27FC236}">
              <a16:creationId xmlns:a16="http://schemas.microsoft.com/office/drawing/2014/main" id="{C9BBF2CF-FC73-4105-99E6-BB68911B7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818742" y="10296469"/>
          <a:ext cx="120154" cy="147126"/>
        </a:xfrm>
        <a:prstGeom prst="rect">
          <a:avLst/>
        </a:prstGeom>
      </xdr:spPr>
    </xdr:pic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183" name="Text Box 777">
          <a:extLst>
            <a:ext uri="{FF2B5EF4-FFF2-40B4-BE49-F238E27FC236}">
              <a16:creationId xmlns:a16="http://schemas.microsoft.com/office/drawing/2014/main" id="{D8939CB0-3A72-4601-BB9D-BFF4F830B8E8}"/>
            </a:ext>
          </a:extLst>
        </xdr:cNvPr>
        <xdr:cNvSpPr txBox="1">
          <a:spLocks noChangeArrowheads="1"/>
        </xdr:cNvSpPr>
      </xdr:nvSpPr>
      <xdr:spPr bwMode="auto">
        <a:xfrm>
          <a:off x="6565900" y="217360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184" name="Freeform 280">
          <a:extLst>
            <a:ext uri="{FF2B5EF4-FFF2-40B4-BE49-F238E27FC236}">
              <a16:creationId xmlns:a16="http://schemas.microsoft.com/office/drawing/2014/main" id="{F9C8C37F-4BB4-4FFC-A6F2-C68D3A8A6D6C}"/>
            </a:ext>
          </a:extLst>
        </xdr:cNvPr>
        <xdr:cNvSpPr>
          <a:spLocks/>
        </xdr:cNvSpPr>
      </xdr:nvSpPr>
      <xdr:spPr bwMode="auto">
        <a:xfrm flipH="1" flipV="1">
          <a:off x="6645275" y="2062480"/>
          <a:ext cx="27895" cy="44005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185" name="Freeform 279">
          <a:extLst>
            <a:ext uri="{FF2B5EF4-FFF2-40B4-BE49-F238E27FC236}">
              <a16:creationId xmlns:a16="http://schemas.microsoft.com/office/drawing/2014/main" id="{5CEDDDF0-84E7-413A-A41A-6D7507CDF24A}"/>
            </a:ext>
          </a:extLst>
        </xdr:cNvPr>
        <xdr:cNvSpPr>
          <a:spLocks/>
        </xdr:cNvSpPr>
      </xdr:nvSpPr>
      <xdr:spPr bwMode="auto">
        <a:xfrm>
          <a:off x="6540500" y="2065655"/>
          <a:ext cx="37193" cy="43053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644525</xdr:colOff>
      <xdr:row>5</xdr:row>
      <xdr:rowOff>12700</xdr:rowOff>
    </xdr:from>
    <xdr:to>
      <xdr:col>10</xdr:col>
      <xdr:colOff>60325</xdr:colOff>
      <xdr:row>5</xdr:row>
      <xdr:rowOff>123825</xdr:rowOff>
    </xdr:to>
    <xdr:sp macro="" textlink="">
      <xdr:nvSpPr>
        <xdr:cNvPr id="1186" name="Oval 383">
          <a:extLst>
            <a:ext uri="{FF2B5EF4-FFF2-40B4-BE49-F238E27FC236}">
              <a16:creationId xmlns:a16="http://schemas.microsoft.com/office/drawing/2014/main" id="{729F2C1C-9FAD-44F2-95AD-E40CEB35478F}"/>
            </a:ext>
          </a:extLst>
        </xdr:cNvPr>
        <xdr:cNvSpPr>
          <a:spLocks noChangeArrowheads="1"/>
        </xdr:cNvSpPr>
      </xdr:nvSpPr>
      <xdr:spPr bwMode="auto">
        <a:xfrm>
          <a:off x="6214745" y="850900"/>
          <a:ext cx="9398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649542</xdr:colOff>
      <xdr:row>6</xdr:row>
      <xdr:rowOff>1242</xdr:rowOff>
    </xdr:from>
    <xdr:to>
      <xdr:col>10</xdr:col>
      <xdr:colOff>60463</xdr:colOff>
      <xdr:row>6</xdr:row>
      <xdr:rowOff>96906</xdr:rowOff>
    </xdr:to>
    <xdr:sp macro="" textlink="">
      <xdr:nvSpPr>
        <xdr:cNvPr id="1187" name="AutoShape 70">
          <a:extLst>
            <a:ext uri="{FF2B5EF4-FFF2-40B4-BE49-F238E27FC236}">
              <a16:creationId xmlns:a16="http://schemas.microsoft.com/office/drawing/2014/main" id="{FBEC079B-EC8F-4B3C-9C27-D55207C98C48}"/>
            </a:ext>
          </a:extLst>
        </xdr:cNvPr>
        <xdr:cNvSpPr>
          <a:spLocks noChangeArrowheads="1"/>
        </xdr:cNvSpPr>
      </xdr:nvSpPr>
      <xdr:spPr bwMode="auto">
        <a:xfrm>
          <a:off x="6219762" y="1007082"/>
          <a:ext cx="8910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650875</xdr:colOff>
      <xdr:row>6</xdr:row>
      <xdr:rowOff>142875</xdr:rowOff>
    </xdr:from>
    <xdr:to>
      <xdr:col>10</xdr:col>
      <xdr:colOff>68463</xdr:colOff>
      <xdr:row>7</xdr:row>
      <xdr:rowOff>87513</xdr:rowOff>
    </xdr:to>
    <xdr:pic>
      <xdr:nvPicPr>
        <xdr:cNvPr id="1188" name="図 1187">
          <a:extLst>
            <a:ext uri="{FF2B5EF4-FFF2-40B4-BE49-F238E27FC236}">
              <a16:creationId xmlns:a16="http://schemas.microsoft.com/office/drawing/2014/main" id="{F296FE60-5214-423D-A041-CA451C5B9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221095" y="1148715"/>
          <a:ext cx="95768" cy="112278"/>
        </a:xfrm>
        <a:prstGeom prst="rect">
          <a:avLst/>
        </a:prstGeom>
      </xdr:spPr>
    </xdr:pic>
    <xdr:clientData/>
  </xdr:twoCellAnchor>
  <xdr:twoCellAnchor editAs="oneCell">
    <xdr:from>
      <xdr:col>7</xdr:col>
      <xdr:colOff>606471</xdr:colOff>
      <xdr:row>13</xdr:row>
      <xdr:rowOff>47287</xdr:rowOff>
    </xdr:from>
    <xdr:to>
      <xdr:col>8</xdr:col>
      <xdr:colOff>72258</xdr:colOff>
      <xdr:row>14</xdr:row>
      <xdr:rowOff>15394</xdr:rowOff>
    </xdr:to>
    <xdr:pic>
      <xdr:nvPicPr>
        <xdr:cNvPr id="1189" name="図 1188">
          <a:extLst>
            <a:ext uri="{FF2B5EF4-FFF2-40B4-BE49-F238E27FC236}">
              <a16:creationId xmlns:a16="http://schemas.microsoft.com/office/drawing/2014/main" id="{BD5F8695-091B-4CDC-8D8A-AF268FBE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16713" y="2248620"/>
          <a:ext cx="143121" cy="137441"/>
        </a:xfrm>
        <a:prstGeom prst="rect">
          <a:avLst/>
        </a:prstGeom>
      </xdr:spPr>
    </xdr:pic>
    <xdr:clientData/>
  </xdr:twoCellAnchor>
  <xdr:twoCellAnchor>
    <xdr:from>
      <xdr:col>7</xdr:col>
      <xdr:colOff>658083</xdr:colOff>
      <xdr:row>12</xdr:row>
      <xdr:rowOff>91289</xdr:rowOff>
    </xdr:from>
    <xdr:to>
      <xdr:col>8</xdr:col>
      <xdr:colOff>153939</xdr:colOff>
      <xdr:row>13</xdr:row>
      <xdr:rowOff>84667</xdr:rowOff>
    </xdr:to>
    <xdr:sp macro="" textlink="">
      <xdr:nvSpPr>
        <xdr:cNvPr id="1190" name="Oval 383">
          <a:extLst>
            <a:ext uri="{FF2B5EF4-FFF2-40B4-BE49-F238E27FC236}">
              <a16:creationId xmlns:a16="http://schemas.microsoft.com/office/drawing/2014/main" id="{D90FF501-20BA-4E85-80EB-A5A495B065DE}"/>
            </a:ext>
          </a:extLst>
        </xdr:cNvPr>
        <xdr:cNvSpPr>
          <a:spLocks noChangeArrowheads="1"/>
        </xdr:cNvSpPr>
      </xdr:nvSpPr>
      <xdr:spPr bwMode="auto">
        <a:xfrm>
          <a:off x="4868325" y="2123289"/>
          <a:ext cx="173190" cy="1627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195967</xdr:colOff>
      <xdr:row>15</xdr:row>
      <xdr:rowOff>135468</xdr:rowOff>
    </xdr:from>
    <xdr:to>
      <xdr:col>2</xdr:col>
      <xdr:colOff>332784</xdr:colOff>
      <xdr:row>16</xdr:row>
      <xdr:rowOff>81260</xdr:rowOff>
    </xdr:to>
    <xdr:pic>
      <xdr:nvPicPr>
        <xdr:cNvPr id="1191" name="図 1190">
          <a:extLst>
            <a:ext uri="{FF2B5EF4-FFF2-40B4-BE49-F238E27FC236}">
              <a16:creationId xmlns:a16="http://schemas.microsoft.com/office/drawing/2014/main" id="{1D7C031A-76BF-4312-BA86-167B2509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18927" y="2650068"/>
          <a:ext cx="136817" cy="113432"/>
        </a:xfrm>
        <a:prstGeom prst="rect">
          <a:avLst/>
        </a:prstGeom>
      </xdr:spPr>
    </xdr:pic>
    <xdr:clientData/>
  </xdr:twoCellAnchor>
  <xdr:twoCellAnchor editAs="oneCell">
    <xdr:from>
      <xdr:col>3</xdr:col>
      <xdr:colOff>700841</xdr:colOff>
      <xdr:row>11</xdr:row>
      <xdr:rowOff>45410</xdr:rowOff>
    </xdr:from>
    <xdr:to>
      <xdr:col>4</xdr:col>
      <xdr:colOff>43798</xdr:colOff>
      <xdr:row>17</xdr:row>
      <xdr:rowOff>87087</xdr:rowOff>
    </xdr:to>
    <xdr:pic>
      <xdr:nvPicPr>
        <xdr:cNvPr id="1192" name="図 1191">
          <a:extLst>
            <a:ext uri="{FF2B5EF4-FFF2-40B4-BE49-F238E27FC236}">
              <a16:creationId xmlns:a16="http://schemas.microsoft.com/office/drawing/2014/main" id="{A040E53F-E389-4F52-9BE7-5FAE03137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734065">
          <a:off x="2179121" y="1889450"/>
          <a:ext cx="43997" cy="1047517"/>
        </a:xfrm>
        <a:prstGeom prst="rect">
          <a:avLst/>
        </a:prstGeom>
      </xdr:spPr>
    </xdr:pic>
    <xdr:clientData/>
  </xdr:twoCellAnchor>
  <xdr:twoCellAnchor editAs="oneCell">
    <xdr:from>
      <xdr:col>3</xdr:col>
      <xdr:colOff>582216</xdr:colOff>
      <xdr:row>15</xdr:row>
      <xdr:rowOff>152794</xdr:rowOff>
    </xdr:from>
    <xdr:to>
      <xdr:col>4</xdr:col>
      <xdr:colOff>46459</xdr:colOff>
      <xdr:row>16</xdr:row>
      <xdr:rowOff>148265</xdr:rowOff>
    </xdr:to>
    <xdr:pic>
      <xdr:nvPicPr>
        <xdr:cNvPr id="1193" name="図 1192">
          <a:extLst>
            <a:ext uri="{FF2B5EF4-FFF2-40B4-BE49-F238E27FC236}">
              <a16:creationId xmlns:a16="http://schemas.microsoft.com/office/drawing/2014/main" id="{866F41ED-F44B-4E7F-AFC4-FD5D5FF1A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083356" y="2667394"/>
          <a:ext cx="142423" cy="163111"/>
        </a:xfrm>
        <a:prstGeom prst="rect">
          <a:avLst/>
        </a:prstGeom>
      </xdr:spPr>
    </xdr:pic>
    <xdr:clientData/>
  </xdr:twoCellAnchor>
  <xdr:oneCellAnchor>
    <xdr:from>
      <xdr:col>3</xdr:col>
      <xdr:colOff>428643</xdr:colOff>
      <xdr:row>9</xdr:row>
      <xdr:rowOff>7942</xdr:rowOff>
    </xdr:from>
    <xdr:ext cx="225424" cy="134992"/>
    <xdr:sp macro="" textlink="">
      <xdr:nvSpPr>
        <xdr:cNvPr id="1194" name="Text Box 1194">
          <a:extLst>
            <a:ext uri="{FF2B5EF4-FFF2-40B4-BE49-F238E27FC236}">
              <a16:creationId xmlns:a16="http://schemas.microsoft.com/office/drawing/2014/main" id="{C9227D23-8BE1-4CA8-AD8E-EC3C093891C0}"/>
            </a:ext>
          </a:extLst>
        </xdr:cNvPr>
        <xdr:cNvSpPr txBox="1">
          <a:spLocks noChangeArrowheads="1"/>
        </xdr:cNvSpPr>
      </xdr:nvSpPr>
      <xdr:spPr bwMode="auto">
        <a:xfrm>
          <a:off x="1929552" y="1531942"/>
          <a:ext cx="225424" cy="1349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9</xdr:col>
      <xdr:colOff>656159</xdr:colOff>
      <xdr:row>12</xdr:row>
      <xdr:rowOff>27777</xdr:rowOff>
    </xdr:from>
    <xdr:to>
      <xdr:col>10</xdr:col>
      <xdr:colOff>120402</xdr:colOff>
      <xdr:row>13</xdr:row>
      <xdr:rowOff>19145</xdr:rowOff>
    </xdr:to>
    <xdr:pic>
      <xdr:nvPicPr>
        <xdr:cNvPr id="1195" name="図 1194">
          <a:extLst>
            <a:ext uri="{FF2B5EF4-FFF2-40B4-BE49-F238E27FC236}">
              <a16:creationId xmlns:a16="http://schemas.microsoft.com/office/drawing/2014/main" id="{79E22266-6082-4F12-9CDC-461B4E119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226379" y="2039457"/>
          <a:ext cx="142423" cy="159008"/>
        </a:xfrm>
        <a:prstGeom prst="rect">
          <a:avLst/>
        </a:prstGeom>
      </xdr:spPr>
    </xdr:pic>
    <xdr:clientData/>
  </xdr:twoCellAnchor>
  <xdr:twoCellAnchor>
    <xdr:from>
      <xdr:col>10</xdr:col>
      <xdr:colOff>355793</xdr:colOff>
      <xdr:row>11</xdr:row>
      <xdr:rowOff>160444</xdr:rowOff>
    </xdr:from>
    <xdr:to>
      <xdr:col>10</xdr:col>
      <xdr:colOff>372724</xdr:colOff>
      <xdr:row>16</xdr:row>
      <xdr:rowOff>97327</xdr:rowOff>
    </xdr:to>
    <xdr:sp macro="" textlink="">
      <xdr:nvSpPr>
        <xdr:cNvPr id="1196" name="Line 781">
          <a:extLst>
            <a:ext uri="{FF2B5EF4-FFF2-40B4-BE49-F238E27FC236}">
              <a16:creationId xmlns:a16="http://schemas.microsoft.com/office/drawing/2014/main" id="{FAB14FAD-F4D8-4BD5-B4EB-8442AEA1CDDD}"/>
            </a:ext>
          </a:extLst>
        </xdr:cNvPr>
        <xdr:cNvSpPr>
          <a:spLocks noChangeShapeType="1"/>
        </xdr:cNvSpPr>
      </xdr:nvSpPr>
      <xdr:spPr bwMode="auto">
        <a:xfrm flipH="1" flipV="1">
          <a:off x="6604193" y="2004484"/>
          <a:ext cx="16931" cy="7750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197" name="Oval 782">
          <a:extLst>
            <a:ext uri="{FF2B5EF4-FFF2-40B4-BE49-F238E27FC236}">
              <a16:creationId xmlns:a16="http://schemas.microsoft.com/office/drawing/2014/main" id="{0C3F9615-ABD9-4540-99A4-17FC6A871D65}"/>
            </a:ext>
          </a:extLst>
        </xdr:cNvPr>
        <xdr:cNvSpPr>
          <a:spLocks noChangeArrowheads="1"/>
        </xdr:cNvSpPr>
      </xdr:nvSpPr>
      <xdr:spPr bwMode="auto">
        <a:xfrm>
          <a:off x="6246444" y="2533651"/>
          <a:ext cx="424961" cy="1676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20</xdr:col>
      <xdr:colOff>11549</xdr:colOff>
      <xdr:row>22</xdr:row>
      <xdr:rowOff>109685</xdr:rowOff>
    </xdr:from>
    <xdr:to>
      <xdr:col>20</xdr:col>
      <xdr:colOff>178883</xdr:colOff>
      <xdr:row>23</xdr:row>
      <xdr:rowOff>78708</xdr:rowOff>
    </xdr:to>
    <xdr:pic>
      <xdr:nvPicPr>
        <xdr:cNvPr id="1198" name="図 1197">
          <a:extLst>
            <a:ext uri="{FF2B5EF4-FFF2-40B4-BE49-F238E27FC236}">
              <a16:creationId xmlns:a16="http://schemas.microsoft.com/office/drawing/2014/main" id="{7B6297BD-9E37-4255-887F-4E04809B7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027125" y="3835018"/>
          <a:ext cx="167334" cy="138357"/>
        </a:xfrm>
        <a:prstGeom prst="rect">
          <a:avLst/>
        </a:prstGeom>
      </xdr:spPr>
    </xdr:pic>
    <xdr:clientData/>
  </xdr:twoCellAnchor>
  <xdr:twoCellAnchor editAs="oneCell">
    <xdr:from>
      <xdr:col>7</xdr:col>
      <xdr:colOff>685237</xdr:colOff>
      <xdr:row>53</xdr:row>
      <xdr:rowOff>139108</xdr:rowOff>
    </xdr:from>
    <xdr:to>
      <xdr:col>8</xdr:col>
      <xdr:colOff>133307</xdr:colOff>
      <xdr:row>54</xdr:row>
      <xdr:rowOff>102036</xdr:rowOff>
    </xdr:to>
    <xdr:pic>
      <xdr:nvPicPr>
        <xdr:cNvPr id="1199" name="図 1198">
          <a:extLst>
            <a:ext uri="{FF2B5EF4-FFF2-40B4-BE49-F238E27FC236}">
              <a16:creationId xmlns:a16="http://schemas.microsoft.com/office/drawing/2014/main" id="{29D7EBFF-1F73-4FD0-A585-36B3A566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891477" y="9024028"/>
          <a:ext cx="133870" cy="130568"/>
        </a:xfrm>
        <a:prstGeom prst="rect">
          <a:avLst/>
        </a:prstGeom>
      </xdr:spPr>
    </xdr:pic>
    <xdr:clientData/>
  </xdr:twoCellAnchor>
  <xdr:twoCellAnchor editAs="oneCell">
    <xdr:from>
      <xdr:col>7</xdr:col>
      <xdr:colOff>690114</xdr:colOff>
      <xdr:row>52</xdr:row>
      <xdr:rowOff>103125</xdr:rowOff>
    </xdr:from>
    <xdr:to>
      <xdr:col>8</xdr:col>
      <xdr:colOff>132088</xdr:colOff>
      <xdr:row>53</xdr:row>
      <xdr:rowOff>84341</xdr:rowOff>
    </xdr:to>
    <xdr:pic>
      <xdr:nvPicPr>
        <xdr:cNvPr id="1200" name="図 1199">
          <a:extLst>
            <a:ext uri="{FF2B5EF4-FFF2-40B4-BE49-F238E27FC236}">
              <a16:creationId xmlns:a16="http://schemas.microsoft.com/office/drawing/2014/main" id="{C44FED21-A256-45BD-9A78-0B10D573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888734" y="8820405"/>
          <a:ext cx="135394" cy="148856"/>
        </a:xfrm>
        <a:prstGeom prst="rect">
          <a:avLst/>
        </a:prstGeom>
      </xdr:spPr>
    </xdr:pic>
    <xdr:clientData/>
  </xdr:twoCellAnchor>
  <xdr:twoCellAnchor editAs="oneCell">
    <xdr:from>
      <xdr:col>9</xdr:col>
      <xdr:colOff>648066</xdr:colOff>
      <xdr:row>54</xdr:row>
      <xdr:rowOff>10583</xdr:rowOff>
    </xdr:from>
    <xdr:to>
      <xdr:col>10</xdr:col>
      <xdr:colOff>96136</xdr:colOff>
      <xdr:row>54</xdr:row>
      <xdr:rowOff>138610</xdr:rowOff>
    </xdr:to>
    <xdr:pic>
      <xdr:nvPicPr>
        <xdr:cNvPr id="1201" name="図 1200">
          <a:extLst>
            <a:ext uri="{FF2B5EF4-FFF2-40B4-BE49-F238E27FC236}">
              <a16:creationId xmlns:a16="http://schemas.microsoft.com/office/drawing/2014/main" id="{C98E1FFE-7AC0-42AF-80E0-1D67FD005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218286" y="9063143"/>
          <a:ext cx="126250" cy="128027"/>
        </a:xfrm>
        <a:prstGeom prst="rect">
          <a:avLst/>
        </a:prstGeom>
      </xdr:spPr>
    </xdr:pic>
    <xdr:clientData/>
  </xdr:twoCellAnchor>
  <xdr:twoCellAnchor editAs="oneCell">
    <xdr:from>
      <xdr:col>9</xdr:col>
      <xdr:colOff>654050</xdr:colOff>
      <xdr:row>52</xdr:row>
      <xdr:rowOff>114300</xdr:rowOff>
    </xdr:from>
    <xdr:to>
      <xdr:col>10</xdr:col>
      <xdr:colOff>96024</xdr:colOff>
      <xdr:row>53</xdr:row>
      <xdr:rowOff>95516</xdr:rowOff>
    </xdr:to>
    <xdr:pic>
      <xdr:nvPicPr>
        <xdr:cNvPr id="1202" name="図 1201">
          <a:extLst>
            <a:ext uri="{FF2B5EF4-FFF2-40B4-BE49-F238E27FC236}">
              <a16:creationId xmlns:a16="http://schemas.microsoft.com/office/drawing/2014/main" id="{C56AD067-DC26-4CBD-84E5-6B8123F8D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224270" y="8831580"/>
          <a:ext cx="120154" cy="148856"/>
        </a:xfrm>
        <a:prstGeom prst="rect">
          <a:avLst/>
        </a:prstGeom>
      </xdr:spPr>
    </xdr:pic>
    <xdr:clientData/>
  </xdr:twoCellAnchor>
  <xdr:twoCellAnchor editAs="oneCell">
    <xdr:from>
      <xdr:col>1</xdr:col>
      <xdr:colOff>613001</xdr:colOff>
      <xdr:row>7</xdr:row>
      <xdr:rowOff>83654</xdr:rowOff>
    </xdr:from>
    <xdr:to>
      <xdr:col>2</xdr:col>
      <xdr:colOff>61071</xdr:colOff>
      <xdr:row>8</xdr:row>
      <xdr:rowOff>45865</xdr:rowOff>
    </xdr:to>
    <xdr:pic>
      <xdr:nvPicPr>
        <xdr:cNvPr id="1203" name="図 1202">
          <a:extLst>
            <a:ext uri="{FF2B5EF4-FFF2-40B4-BE49-F238E27FC236}">
              <a16:creationId xmlns:a16="http://schemas.microsoft.com/office/drawing/2014/main" id="{8C8BB332-B92E-4BC7-882A-66A31C9F5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59243" y="1268987"/>
          <a:ext cx="125404" cy="131545"/>
        </a:xfrm>
        <a:prstGeom prst="rect">
          <a:avLst/>
        </a:prstGeom>
      </xdr:spPr>
    </xdr:pic>
    <xdr:clientData/>
  </xdr:twoCellAnchor>
  <xdr:oneCellAnchor>
    <xdr:from>
      <xdr:col>16</xdr:col>
      <xdr:colOff>53047</xdr:colOff>
      <xdr:row>46</xdr:row>
      <xdr:rowOff>52003</xdr:rowOff>
    </xdr:from>
    <xdr:ext cx="510789" cy="101271"/>
    <xdr:sp macro="" textlink="">
      <xdr:nvSpPr>
        <xdr:cNvPr id="1204" name="Text Box 724">
          <a:extLst>
            <a:ext uri="{FF2B5EF4-FFF2-40B4-BE49-F238E27FC236}">
              <a16:creationId xmlns:a16="http://schemas.microsoft.com/office/drawing/2014/main" id="{788E9041-0D6D-40D5-9611-6E717FAE6C99}"/>
            </a:ext>
          </a:extLst>
        </xdr:cNvPr>
        <xdr:cNvSpPr txBox="1">
          <a:spLocks noChangeArrowheads="1"/>
        </xdr:cNvSpPr>
      </xdr:nvSpPr>
      <xdr:spPr bwMode="auto">
        <a:xfrm>
          <a:off x="11726887" y="7763443"/>
          <a:ext cx="510789" cy="101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581025</xdr:colOff>
      <xdr:row>45</xdr:row>
      <xdr:rowOff>159624</xdr:rowOff>
    </xdr:from>
    <xdr:to>
      <xdr:col>16</xdr:col>
      <xdr:colOff>647700</xdr:colOff>
      <xdr:row>47</xdr:row>
      <xdr:rowOff>34814</xdr:rowOff>
    </xdr:to>
    <xdr:grpSp>
      <xdr:nvGrpSpPr>
        <xdr:cNvPr id="1205" name="Group 676">
          <a:extLst>
            <a:ext uri="{FF2B5EF4-FFF2-40B4-BE49-F238E27FC236}">
              <a16:creationId xmlns:a16="http://schemas.microsoft.com/office/drawing/2014/main" id="{961AE1FE-5EF2-408E-8F65-8638170DB897}"/>
            </a:ext>
          </a:extLst>
        </xdr:cNvPr>
        <xdr:cNvGrpSpPr>
          <a:grpSpLocks/>
        </xdr:cNvGrpSpPr>
      </xdr:nvGrpSpPr>
      <xdr:grpSpPr bwMode="auto">
        <a:xfrm>
          <a:off x="10209934" y="7779624"/>
          <a:ext cx="744008" cy="213857"/>
          <a:chOff x="1389" y="516"/>
          <a:chExt cx="43" cy="21"/>
        </a:xfrm>
      </xdr:grpSpPr>
      <xdr:sp macro="" textlink="">
        <xdr:nvSpPr>
          <xdr:cNvPr id="1206" name="Freeform 677">
            <a:extLst>
              <a:ext uri="{FF2B5EF4-FFF2-40B4-BE49-F238E27FC236}">
                <a16:creationId xmlns:a16="http://schemas.microsoft.com/office/drawing/2014/main" id="{0E896E44-CE31-2B19-1400-97CF7D78078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7" name="Freeform 678">
            <a:extLst>
              <a:ext uri="{FF2B5EF4-FFF2-40B4-BE49-F238E27FC236}">
                <a16:creationId xmlns:a16="http://schemas.microsoft.com/office/drawing/2014/main" id="{459D28D0-7CB7-A492-2A11-F21DC9E3313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538445</xdr:colOff>
      <xdr:row>43</xdr:row>
      <xdr:rowOff>109483</xdr:rowOff>
    </xdr:from>
    <xdr:to>
      <xdr:col>14</xdr:col>
      <xdr:colOff>19247</xdr:colOff>
      <xdr:row>44</xdr:row>
      <xdr:rowOff>80819</xdr:rowOff>
    </xdr:to>
    <xdr:pic>
      <xdr:nvPicPr>
        <xdr:cNvPr id="1208" name="図 1207">
          <a:extLst>
            <a:ext uri="{FF2B5EF4-FFF2-40B4-BE49-F238E27FC236}">
              <a16:creationId xmlns:a16="http://schemas.microsoft.com/office/drawing/2014/main" id="{1973FDF4-BB3B-424D-93B7-FC34FDFA0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12687" y="7390816"/>
          <a:ext cx="158136" cy="140670"/>
        </a:xfrm>
        <a:prstGeom prst="rect">
          <a:avLst/>
        </a:prstGeom>
      </xdr:spPr>
    </xdr:pic>
    <xdr:clientData/>
  </xdr:twoCellAnchor>
  <xdr:oneCellAnchor>
    <xdr:from>
      <xdr:col>15</xdr:col>
      <xdr:colOff>689726</xdr:colOff>
      <xdr:row>44</xdr:row>
      <xdr:rowOff>1</xdr:rowOff>
    </xdr:from>
    <xdr:ext cx="621330" cy="114956"/>
    <xdr:sp macro="" textlink="">
      <xdr:nvSpPr>
        <xdr:cNvPr id="1209" name="Text Box 724">
          <a:extLst>
            <a:ext uri="{FF2B5EF4-FFF2-40B4-BE49-F238E27FC236}">
              <a16:creationId xmlns:a16="http://schemas.microsoft.com/office/drawing/2014/main" id="{69481013-5308-47CF-817D-A25A3638D1E7}"/>
            </a:ext>
          </a:extLst>
        </xdr:cNvPr>
        <xdr:cNvSpPr txBox="1">
          <a:spLocks noChangeArrowheads="1"/>
        </xdr:cNvSpPr>
      </xdr:nvSpPr>
      <xdr:spPr bwMode="auto">
        <a:xfrm>
          <a:off x="11670146" y="7376161"/>
          <a:ext cx="621330" cy="1149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397858</xdr:colOff>
      <xdr:row>44</xdr:row>
      <xdr:rowOff>71164</xdr:rowOff>
    </xdr:from>
    <xdr:to>
      <xdr:col>16</xdr:col>
      <xdr:colOff>585733</xdr:colOff>
      <xdr:row>46</xdr:row>
      <xdr:rowOff>79374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D2E5E493-753A-4520-9275-036AC6F2DC58}"/>
            </a:ext>
          </a:extLst>
        </xdr:cNvPr>
        <xdr:cNvSpPr/>
      </xdr:nvSpPr>
      <xdr:spPr bwMode="auto">
        <a:xfrm>
          <a:off x="12071698" y="7447324"/>
          <a:ext cx="187875" cy="3434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15</xdr:col>
      <xdr:colOff>550151</xdr:colOff>
      <xdr:row>43</xdr:row>
      <xdr:rowOff>164225</xdr:rowOff>
    </xdr:from>
    <xdr:to>
      <xdr:col>16</xdr:col>
      <xdr:colOff>607168</xdr:colOff>
      <xdr:row>44</xdr:row>
      <xdr:rowOff>135195</xdr:rowOff>
    </xdr:to>
    <xdr:grpSp>
      <xdr:nvGrpSpPr>
        <xdr:cNvPr id="1211" name="Group 676">
          <a:extLst>
            <a:ext uri="{FF2B5EF4-FFF2-40B4-BE49-F238E27FC236}">
              <a16:creationId xmlns:a16="http://schemas.microsoft.com/office/drawing/2014/main" id="{B1B9B7CB-88C3-4EF0-BE1F-37A3655BC0A7}"/>
            </a:ext>
          </a:extLst>
        </xdr:cNvPr>
        <xdr:cNvGrpSpPr>
          <a:grpSpLocks/>
        </xdr:cNvGrpSpPr>
      </xdr:nvGrpSpPr>
      <xdr:grpSpPr bwMode="auto">
        <a:xfrm>
          <a:off x="10179060" y="7445558"/>
          <a:ext cx="734350" cy="140304"/>
          <a:chOff x="1389" y="516"/>
          <a:chExt cx="43" cy="21"/>
        </a:xfrm>
      </xdr:grpSpPr>
      <xdr:sp macro="" textlink="">
        <xdr:nvSpPr>
          <xdr:cNvPr id="1212" name="Freeform 677">
            <a:extLst>
              <a:ext uri="{FF2B5EF4-FFF2-40B4-BE49-F238E27FC236}">
                <a16:creationId xmlns:a16="http://schemas.microsoft.com/office/drawing/2014/main" id="{715D6A30-90D4-FD77-4547-0BAB96AD1B7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3" name="Freeform 678">
            <a:extLst>
              <a:ext uri="{FF2B5EF4-FFF2-40B4-BE49-F238E27FC236}">
                <a16:creationId xmlns:a16="http://schemas.microsoft.com/office/drawing/2014/main" id="{82D16B50-CB48-9ECB-26CD-EDDFA021A14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459818</xdr:colOff>
      <xdr:row>44</xdr:row>
      <xdr:rowOff>65688</xdr:rowOff>
    </xdr:from>
    <xdr:to>
      <xdr:col>16</xdr:col>
      <xdr:colOff>663018</xdr:colOff>
      <xdr:row>44</xdr:row>
      <xdr:rowOff>65688</xdr:rowOff>
    </xdr:to>
    <xdr:sp macro="" textlink="">
      <xdr:nvSpPr>
        <xdr:cNvPr id="1214" name="Line 671">
          <a:extLst>
            <a:ext uri="{FF2B5EF4-FFF2-40B4-BE49-F238E27FC236}">
              <a16:creationId xmlns:a16="http://schemas.microsoft.com/office/drawing/2014/main" id="{9628A59A-46DD-4FDB-8CBF-F03E5F665980}"/>
            </a:ext>
          </a:extLst>
        </xdr:cNvPr>
        <xdr:cNvSpPr>
          <a:spLocks noChangeShapeType="1"/>
        </xdr:cNvSpPr>
      </xdr:nvSpPr>
      <xdr:spPr bwMode="auto">
        <a:xfrm>
          <a:off x="11455478" y="7441848"/>
          <a:ext cx="881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332627</xdr:colOff>
      <xdr:row>43</xdr:row>
      <xdr:rowOff>158750</xdr:rowOff>
    </xdr:from>
    <xdr:to>
      <xdr:col>15</xdr:col>
      <xdr:colOff>511833</xdr:colOff>
      <xdr:row>46</xdr:row>
      <xdr:rowOff>141220</xdr:rowOff>
    </xdr:to>
    <xdr:sp macro="" textlink="">
      <xdr:nvSpPr>
        <xdr:cNvPr id="1215" name="Oval 672">
          <a:extLst>
            <a:ext uri="{FF2B5EF4-FFF2-40B4-BE49-F238E27FC236}">
              <a16:creationId xmlns:a16="http://schemas.microsoft.com/office/drawing/2014/main" id="{F40DE835-3B80-462B-A168-9EA4D8F6DB34}"/>
            </a:ext>
          </a:extLst>
        </xdr:cNvPr>
        <xdr:cNvSpPr>
          <a:spLocks noChangeArrowheads="1"/>
        </xdr:cNvSpPr>
      </xdr:nvSpPr>
      <xdr:spPr bwMode="auto">
        <a:xfrm>
          <a:off x="11328287" y="7367270"/>
          <a:ext cx="179206" cy="4853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46</xdr:row>
      <xdr:rowOff>92949</xdr:rowOff>
    </xdr:from>
    <xdr:to>
      <xdr:col>16</xdr:col>
      <xdr:colOff>352425</xdr:colOff>
      <xdr:row>48</xdr:row>
      <xdr:rowOff>102474</xdr:rowOff>
    </xdr:to>
    <xdr:sp macro="" textlink="">
      <xdr:nvSpPr>
        <xdr:cNvPr id="1216" name="Freeform 668">
          <a:extLst>
            <a:ext uri="{FF2B5EF4-FFF2-40B4-BE49-F238E27FC236}">
              <a16:creationId xmlns:a16="http://schemas.microsoft.com/office/drawing/2014/main" id="{0DACA3F9-0BE1-4409-B425-26AB74B0655B}"/>
            </a:ext>
          </a:extLst>
        </xdr:cNvPr>
        <xdr:cNvSpPr>
          <a:spLocks/>
        </xdr:cNvSpPr>
      </xdr:nvSpPr>
      <xdr:spPr bwMode="auto">
        <a:xfrm>
          <a:off x="11405235" y="7804389"/>
          <a:ext cx="621030" cy="34480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301541</xdr:colOff>
      <xdr:row>3</xdr:row>
      <xdr:rowOff>127961</xdr:rowOff>
    </xdr:from>
    <xdr:to>
      <xdr:col>7</xdr:col>
      <xdr:colOff>445845</xdr:colOff>
      <xdr:row>4</xdr:row>
      <xdr:rowOff>79858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E158E9F3-E805-4324-8E90-7E063A60E9C1}"/>
            </a:ext>
          </a:extLst>
        </xdr:cNvPr>
        <xdr:cNvSpPr/>
      </xdr:nvSpPr>
      <xdr:spPr bwMode="auto">
        <a:xfrm>
          <a:off x="4511783" y="635961"/>
          <a:ext cx="144304" cy="1212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1218" name="Text Box 1300">
          <a:extLst>
            <a:ext uri="{FF2B5EF4-FFF2-40B4-BE49-F238E27FC236}">
              <a16:creationId xmlns:a16="http://schemas.microsoft.com/office/drawing/2014/main" id="{727ACD1C-B72A-46C9-A7D5-87F602504925}"/>
            </a:ext>
          </a:extLst>
        </xdr:cNvPr>
        <xdr:cNvSpPr txBox="1">
          <a:spLocks noChangeArrowheads="1"/>
        </xdr:cNvSpPr>
      </xdr:nvSpPr>
      <xdr:spPr bwMode="auto">
        <a:xfrm>
          <a:off x="2800164" y="781204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562017</xdr:colOff>
      <xdr:row>5</xdr:row>
      <xdr:rowOff>5775</xdr:rowOff>
    </xdr:from>
    <xdr:to>
      <xdr:col>20</xdr:col>
      <xdr:colOff>51411</xdr:colOff>
      <xdr:row>6</xdr:row>
      <xdr:rowOff>16941</xdr:rowOff>
    </xdr:to>
    <xdr:pic>
      <xdr:nvPicPr>
        <xdr:cNvPr id="1219" name="図 1218">
          <a:extLst>
            <a:ext uri="{FF2B5EF4-FFF2-40B4-BE49-F238E27FC236}">
              <a16:creationId xmlns:a16="http://schemas.microsoft.com/office/drawing/2014/main" id="{7DC2C684-DF51-422D-A003-F1F27DCF6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2940045" y="846479"/>
          <a:ext cx="169112" cy="179307"/>
        </a:xfrm>
        <a:prstGeom prst="rect">
          <a:avLst/>
        </a:prstGeom>
      </xdr:spPr>
    </xdr:pic>
    <xdr:clientData/>
  </xdr:twoCellAnchor>
  <xdr:twoCellAnchor editAs="oneCell">
    <xdr:from>
      <xdr:col>19</xdr:col>
      <xdr:colOff>574016</xdr:colOff>
      <xdr:row>6</xdr:row>
      <xdr:rowOff>19301</xdr:rowOff>
    </xdr:from>
    <xdr:to>
      <xdr:col>20</xdr:col>
      <xdr:colOff>71553</xdr:colOff>
      <xdr:row>7</xdr:row>
      <xdr:rowOff>13671</xdr:rowOff>
    </xdr:to>
    <xdr:pic>
      <xdr:nvPicPr>
        <xdr:cNvPr id="1220" name="図 1219">
          <a:extLst>
            <a:ext uri="{FF2B5EF4-FFF2-40B4-BE49-F238E27FC236}">
              <a16:creationId xmlns:a16="http://schemas.microsoft.com/office/drawing/2014/main" id="{8C84BB8D-84F2-4641-90C4-BCBD11DFC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2912258" y="1035301"/>
          <a:ext cx="174871" cy="163703"/>
        </a:xfrm>
        <a:prstGeom prst="rect">
          <a:avLst/>
        </a:prstGeom>
      </xdr:spPr>
    </xdr:pic>
    <xdr:clientData/>
  </xdr:twoCellAnchor>
  <xdr:oneCellAnchor>
    <xdr:from>
      <xdr:col>13</xdr:col>
      <xdr:colOff>205950</xdr:colOff>
      <xdr:row>3</xdr:row>
      <xdr:rowOff>65749</xdr:rowOff>
    </xdr:from>
    <xdr:ext cx="283687" cy="242248"/>
    <xdr:grpSp>
      <xdr:nvGrpSpPr>
        <xdr:cNvPr id="1221" name="Group 6672">
          <a:extLst>
            <a:ext uri="{FF2B5EF4-FFF2-40B4-BE49-F238E27FC236}">
              <a16:creationId xmlns:a16="http://schemas.microsoft.com/office/drawing/2014/main" id="{93A507EC-C581-4494-AD3F-759E89852A2D}"/>
            </a:ext>
          </a:extLst>
        </xdr:cNvPr>
        <xdr:cNvGrpSpPr>
          <a:grpSpLocks/>
        </xdr:cNvGrpSpPr>
      </xdr:nvGrpSpPr>
      <xdr:grpSpPr bwMode="auto">
        <a:xfrm>
          <a:off x="8480192" y="573749"/>
          <a:ext cx="283687" cy="242248"/>
          <a:chOff x="536" y="110"/>
          <a:chExt cx="46" cy="44"/>
        </a:xfrm>
      </xdr:grpSpPr>
      <xdr:pic>
        <xdr:nvPicPr>
          <xdr:cNvPr id="1222" name="Picture 6673" descr="route2">
            <a:extLst>
              <a:ext uri="{FF2B5EF4-FFF2-40B4-BE49-F238E27FC236}">
                <a16:creationId xmlns:a16="http://schemas.microsoft.com/office/drawing/2014/main" id="{51F81456-B7AE-9EBE-3643-8A5BB2EA3D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3" name="Text Box 6674">
            <a:extLst>
              <a:ext uri="{FF2B5EF4-FFF2-40B4-BE49-F238E27FC236}">
                <a16:creationId xmlns:a16="http://schemas.microsoft.com/office/drawing/2014/main" id="{6066C3C7-2FDE-D836-5BEB-6F2BFD8D6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oneCellAnchor>
  <xdr:twoCellAnchor editAs="oneCell">
    <xdr:from>
      <xdr:col>17</xdr:col>
      <xdr:colOff>591986</xdr:colOff>
      <xdr:row>13</xdr:row>
      <xdr:rowOff>131352</xdr:rowOff>
    </xdr:from>
    <xdr:to>
      <xdr:col>18</xdr:col>
      <xdr:colOff>97247</xdr:colOff>
      <xdr:row>14</xdr:row>
      <xdr:rowOff>118056</xdr:rowOff>
    </xdr:to>
    <xdr:pic>
      <xdr:nvPicPr>
        <xdr:cNvPr id="1224" name="図 1223">
          <a:extLst>
            <a:ext uri="{FF2B5EF4-FFF2-40B4-BE49-F238E27FC236}">
              <a16:creationId xmlns:a16="http://schemas.microsoft.com/office/drawing/2014/main" id="{05C9879F-20B3-4779-A8AD-D537389A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610578" y="2317183"/>
          <a:ext cx="184979" cy="154845"/>
        </a:xfrm>
        <a:prstGeom prst="rect">
          <a:avLst/>
        </a:prstGeom>
      </xdr:spPr>
    </xdr:pic>
    <xdr:clientData/>
  </xdr:twoCellAnchor>
  <xdr:twoCellAnchor>
    <xdr:from>
      <xdr:col>5</xdr:col>
      <xdr:colOff>48845</xdr:colOff>
      <xdr:row>51</xdr:row>
      <xdr:rowOff>92762</xdr:rowOff>
    </xdr:from>
    <xdr:to>
      <xdr:col>5</xdr:col>
      <xdr:colOff>200866</xdr:colOff>
      <xdr:row>52</xdr:row>
      <xdr:rowOff>35638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81B19F0E-1E34-40F3-A41B-AA666375441D}"/>
            </a:ext>
          </a:extLst>
        </xdr:cNvPr>
        <xdr:cNvSpPr/>
      </xdr:nvSpPr>
      <xdr:spPr bwMode="auto">
        <a:xfrm>
          <a:off x="2906345" y="8642402"/>
          <a:ext cx="152021" cy="1105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248351</xdr:colOff>
      <xdr:row>51</xdr:row>
      <xdr:rowOff>94633</xdr:rowOff>
    </xdr:from>
    <xdr:to>
      <xdr:col>5</xdr:col>
      <xdr:colOff>396534</xdr:colOff>
      <xdr:row>52</xdr:row>
      <xdr:rowOff>35635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811B4FC4-E2BF-44FA-AAD1-27E801E3FE75}"/>
            </a:ext>
          </a:extLst>
        </xdr:cNvPr>
        <xdr:cNvSpPr/>
      </xdr:nvSpPr>
      <xdr:spPr bwMode="auto">
        <a:xfrm>
          <a:off x="3105851" y="8644273"/>
          <a:ext cx="148183" cy="1086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48845</xdr:colOff>
      <xdr:row>59</xdr:row>
      <xdr:rowOff>141001</xdr:rowOff>
    </xdr:from>
    <xdr:to>
      <xdr:col>7</xdr:col>
      <xdr:colOff>204968</xdr:colOff>
      <xdr:row>60</xdr:row>
      <xdr:rowOff>82696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900CF308-FEF6-436F-BC39-B6848E83CAF6}"/>
            </a:ext>
          </a:extLst>
        </xdr:cNvPr>
        <xdr:cNvSpPr/>
      </xdr:nvSpPr>
      <xdr:spPr bwMode="auto">
        <a:xfrm>
          <a:off x="4262705" y="10031761"/>
          <a:ext cx="156123" cy="1093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214674</xdr:colOff>
      <xdr:row>59</xdr:row>
      <xdr:rowOff>134409</xdr:rowOff>
    </xdr:from>
    <xdr:to>
      <xdr:col>7</xdr:col>
      <xdr:colOff>400537</xdr:colOff>
      <xdr:row>60</xdr:row>
      <xdr:rowOff>64197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9632AA20-E975-48AC-90D5-E74F5844EF67}"/>
            </a:ext>
          </a:extLst>
        </xdr:cNvPr>
        <xdr:cNvSpPr/>
      </xdr:nvSpPr>
      <xdr:spPr bwMode="auto">
        <a:xfrm>
          <a:off x="4428534" y="10025169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423018</xdr:colOff>
      <xdr:row>59</xdr:row>
      <xdr:rowOff>141070</xdr:rowOff>
    </xdr:from>
    <xdr:to>
      <xdr:col>7</xdr:col>
      <xdr:colOff>608881</xdr:colOff>
      <xdr:row>60</xdr:row>
      <xdr:rowOff>70858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CBA97A65-656A-4777-B37F-C608E6324A4A}"/>
            </a:ext>
          </a:extLst>
        </xdr:cNvPr>
        <xdr:cNvSpPr/>
      </xdr:nvSpPr>
      <xdr:spPr bwMode="auto">
        <a:xfrm>
          <a:off x="4636878" y="10031830"/>
          <a:ext cx="185863" cy="9742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26325</xdr:colOff>
      <xdr:row>17</xdr:row>
      <xdr:rowOff>165069</xdr:rowOff>
    </xdr:from>
    <xdr:ext cx="312343" cy="45719"/>
    <xdr:sp macro="" textlink="">
      <xdr:nvSpPr>
        <xdr:cNvPr id="1230" name="Text Box 1194">
          <a:extLst>
            <a:ext uri="{FF2B5EF4-FFF2-40B4-BE49-F238E27FC236}">
              <a16:creationId xmlns:a16="http://schemas.microsoft.com/office/drawing/2014/main" id="{3A7342FC-89E6-4502-8359-F3F6B184524D}"/>
            </a:ext>
          </a:extLst>
        </xdr:cNvPr>
        <xdr:cNvSpPr txBox="1">
          <a:spLocks noChangeArrowheads="1"/>
        </xdr:cNvSpPr>
      </xdr:nvSpPr>
      <xdr:spPr bwMode="auto">
        <a:xfrm>
          <a:off x="8299468" y="3043736"/>
          <a:ext cx="312343" cy="457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1.3+4.1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669269</xdr:colOff>
      <xdr:row>18</xdr:row>
      <xdr:rowOff>64506</xdr:rowOff>
    </xdr:from>
    <xdr:to>
      <xdr:col>13</xdr:col>
      <xdr:colOff>184860</xdr:colOff>
      <xdr:row>18</xdr:row>
      <xdr:rowOff>167207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id="{F3E6460C-D4A7-4830-8D7C-A2C6763AA49E}"/>
            </a:ext>
          </a:extLst>
        </xdr:cNvPr>
        <xdr:cNvSpPr/>
      </xdr:nvSpPr>
      <xdr:spPr bwMode="auto">
        <a:xfrm>
          <a:off x="8265079" y="3112506"/>
          <a:ext cx="192924" cy="1027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194808</xdr:colOff>
      <xdr:row>18</xdr:row>
      <xdr:rowOff>52410</xdr:rowOff>
    </xdr:from>
    <xdr:to>
      <xdr:col>13</xdr:col>
      <xdr:colOff>330603</xdr:colOff>
      <xdr:row>18</xdr:row>
      <xdr:rowOff>145140</xdr:rowOff>
    </xdr:to>
    <xdr:sp macro="" textlink="">
      <xdr:nvSpPr>
        <xdr:cNvPr id="1232" name="六角形 1231">
          <a:extLst>
            <a:ext uri="{FF2B5EF4-FFF2-40B4-BE49-F238E27FC236}">
              <a16:creationId xmlns:a16="http://schemas.microsoft.com/office/drawing/2014/main" id="{DB450D6A-B149-4965-9B9B-3E013BF2C0AD}"/>
            </a:ext>
          </a:extLst>
        </xdr:cNvPr>
        <xdr:cNvSpPr/>
      </xdr:nvSpPr>
      <xdr:spPr bwMode="auto">
        <a:xfrm>
          <a:off x="8467951" y="3100410"/>
          <a:ext cx="135795" cy="927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54256</xdr:colOff>
      <xdr:row>14</xdr:row>
      <xdr:rowOff>52257</xdr:rowOff>
    </xdr:from>
    <xdr:to>
      <xdr:col>16</xdr:col>
      <xdr:colOff>212766</xdr:colOff>
      <xdr:row>15</xdr:row>
      <xdr:rowOff>40213</xdr:rowOff>
    </xdr:to>
    <xdr:pic>
      <xdr:nvPicPr>
        <xdr:cNvPr id="1233" name="図 1232">
          <a:extLst>
            <a:ext uri="{FF2B5EF4-FFF2-40B4-BE49-F238E27FC236}">
              <a16:creationId xmlns:a16="http://schemas.microsoft.com/office/drawing/2014/main" id="{7BFB3CE3-9224-4C23-9E7C-B156B57C8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728096" y="2399217"/>
          <a:ext cx="158510" cy="155596"/>
        </a:xfrm>
        <a:prstGeom prst="rect">
          <a:avLst/>
        </a:prstGeom>
      </xdr:spPr>
    </xdr:pic>
    <xdr:clientData/>
  </xdr:twoCellAnchor>
  <xdr:twoCellAnchor editAs="oneCell">
    <xdr:from>
      <xdr:col>16</xdr:col>
      <xdr:colOff>42196</xdr:colOff>
      <xdr:row>13</xdr:row>
      <xdr:rowOff>18085</xdr:rowOff>
    </xdr:from>
    <xdr:to>
      <xdr:col>16</xdr:col>
      <xdr:colOff>223050</xdr:colOff>
      <xdr:row>14</xdr:row>
      <xdr:rowOff>34483</xdr:rowOff>
    </xdr:to>
    <xdr:pic>
      <xdr:nvPicPr>
        <xdr:cNvPr id="1234" name="図 1233">
          <a:extLst>
            <a:ext uri="{FF2B5EF4-FFF2-40B4-BE49-F238E27FC236}">
              <a16:creationId xmlns:a16="http://schemas.microsoft.com/office/drawing/2014/main" id="{A9ABF577-862D-4903-AB64-8B109E426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716036" y="2197405"/>
          <a:ext cx="180854" cy="184038"/>
        </a:xfrm>
        <a:prstGeom prst="rect">
          <a:avLst/>
        </a:prstGeom>
      </xdr:spPr>
    </xdr:pic>
    <xdr:clientData/>
  </xdr:twoCellAnchor>
  <xdr:oneCellAnchor>
    <xdr:from>
      <xdr:col>3</xdr:col>
      <xdr:colOff>641031</xdr:colOff>
      <xdr:row>25</xdr:row>
      <xdr:rowOff>96472</xdr:rowOff>
    </xdr:from>
    <xdr:ext cx="164778" cy="98464"/>
    <xdr:sp macro="" textlink="">
      <xdr:nvSpPr>
        <xdr:cNvPr id="1235" name="Text Box 1194">
          <a:extLst>
            <a:ext uri="{FF2B5EF4-FFF2-40B4-BE49-F238E27FC236}">
              <a16:creationId xmlns:a16="http://schemas.microsoft.com/office/drawing/2014/main" id="{D36B5770-DE1A-41E4-A1BC-03A751B246BF}"/>
            </a:ext>
          </a:extLst>
        </xdr:cNvPr>
        <xdr:cNvSpPr txBox="1">
          <a:spLocks noChangeArrowheads="1"/>
        </xdr:cNvSpPr>
      </xdr:nvSpPr>
      <xdr:spPr bwMode="auto">
        <a:xfrm>
          <a:off x="2142171" y="4287472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29m/0.7km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</a:t>
          </a:r>
        </a:p>
      </xdr:txBody>
    </xdr:sp>
    <xdr:clientData/>
  </xdr:oneCellAnchor>
  <xdr:twoCellAnchor>
    <xdr:from>
      <xdr:col>11</xdr:col>
      <xdr:colOff>107745</xdr:colOff>
      <xdr:row>4</xdr:row>
      <xdr:rowOff>110510</xdr:rowOff>
    </xdr:from>
    <xdr:to>
      <xdr:col>11</xdr:col>
      <xdr:colOff>250620</xdr:colOff>
      <xdr:row>5</xdr:row>
      <xdr:rowOff>81935</xdr:rowOff>
    </xdr:to>
    <xdr:sp macro="" textlink="">
      <xdr:nvSpPr>
        <xdr:cNvPr id="1236" name="Oval 1008">
          <a:extLst>
            <a:ext uri="{FF2B5EF4-FFF2-40B4-BE49-F238E27FC236}">
              <a16:creationId xmlns:a16="http://schemas.microsoft.com/office/drawing/2014/main" id="{A5E3D211-7910-4A53-BA07-B4881BA6514F}"/>
            </a:ext>
          </a:extLst>
        </xdr:cNvPr>
        <xdr:cNvSpPr>
          <a:spLocks noChangeArrowheads="1"/>
        </xdr:cNvSpPr>
      </xdr:nvSpPr>
      <xdr:spPr bwMode="auto">
        <a:xfrm>
          <a:off x="7034325" y="781070"/>
          <a:ext cx="142875" cy="1390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161925</xdr:colOff>
      <xdr:row>22</xdr:row>
      <xdr:rowOff>66675</xdr:rowOff>
    </xdr:from>
    <xdr:to>
      <xdr:col>16</xdr:col>
      <xdr:colOff>295275</xdr:colOff>
      <xdr:row>23</xdr:row>
      <xdr:rowOff>19050</xdr:rowOff>
    </xdr:to>
    <xdr:sp macro="" textlink="">
      <xdr:nvSpPr>
        <xdr:cNvPr id="1238" name="AutoShape 510">
          <a:extLst>
            <a:ext uri="{FF2B5EF4-FFF2-40B4-BE49-F238E27FC236}">
              <a16:creationId xmlns:a16="http://schemas.microsoft.com/office/drawing/2014/main" id="{89650AD6-17AB-44EB-AB8D-F9635927D98E}"/>
            </a:ext>
          </a:extLst>
        </xdr:cNvPr>
        <xdr:cNvSpPr>
          <a:spLocks noChangeArrowheads="1"/>
        </xdr:cNvSpPr>
      </xdr:nvSpPr>
      <xdr:spPr bwMode="auto">
        <a:xfrm>
          <a:off x="11835765" y="3754755"/>
          <a:ext cx="133350" cy="120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357678</xdr:colOff>
      <xdr:row>17</xdr:row>
      <xdr:rowOff>52605</xdr:rowOff>
    </xdr:from>
    <xdr:ext cx="310995" cy="58196"/>
    <xdr:sp macro="" textlink="">
      <xdr:nvSpPr>
        <xdr:cNvPr id="1239" name="Text Box 1194">
          <a:extLst>
            <a:ext uri="{FF2B5EF4-FFF2-40B4-BE49-F238E27FC236}">
              <a16:creationId xmlns:a16="http://schemas.microsoft.com/office/drawing/2014/main" id="{5FB37B47-A099-46AC-B296-FD738A5F9E91}"/>
            </a:ext>
          </a:extLst>
        </xdr:cNvPr>
        <xdr:cNvSpPr txBox="1">
          <a:spLocks noChangeArrowheads="1"/>
        </xdr:cNvSpPr>
      </xdr:nvSpPr>
      <xdr:spPr bwMode="auto">
        <a:xfrm>
          <a:off x="11353338" y="2902485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371022</xdr:colOff>
      <xdr:row>17</xdr:row>
      <xdr:rowOff>123713</xdr:rowOff>
    </xdr:from>
    <xdr:to>
      <xdr:col>15</xdr:col>
      <xdr:colOff>533794</xdr:colOff>
      <xdr:row>18</xdr:row>
      <xdr:rowOff>58176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360187D1-9E88-4DC5-A336-B57F471179CF}"/>
            </a:ext>
          </a:extLst>
        </xdr:cNvPr>
        <xdr:cNvSpPr/>
      </xdr:nvSpPr>
      <xdr:spPr bwMode="auto">
        <a:xfrm>
          <a:off x="11366682" y="2973593"/>
          <a:ext cx="162772" cy="10210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523719</xdr:colOff>
      <xdr:row>17</xdr:row>
      <xdr:rowOff>123700</xdr:rowOff>
    </xdr:from>
    <xdr:to>
      <xdr:col>15</xdr:col>
      <xdr:colOff>685608</xdr:colOff>
      <xdr:row>18</xdr:row>
      <xdr:rowOff>64207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8854D86B-0B75-43C9-BB54-28B90E829924}"/>
            </a:ext>
          </a:extLst>
        </xdr:cNvPr>
        <xdr:cNvSpPr/>
      </xdr:nvSpPr>
      <xdr:spPr bwMode="auto">
        <a:xfrm>
          <a:off x="11519379" y="2973580"/>
          <a:ext cx="154269" cy="10814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56111</xdr:colOff>
      <xdr:row>18</xdr:row>
      <xdr:rowOff>161269</xdr:rowOff>
    </xdr:from>
    <xdr:ext cx="324357" cy="104494"/>
    <xdr:sp macro="" textlink="">
      <xdr:nvSpPr>
        <xdr:cNvPr id="1242" name="Text Box 1194">
          <a:extLst>
            <a:ext uri="{FF2B5EF4-FFF2-40B4-BE49-F238E27FC236}">
              <a16:creationId xmlns:a16="http://schemas.microsoft.com/office/drawing/2014/main" id="{6A542035-4630-4B5F-8475-25C0BFF7EE6C}"/>
            </a:ext>
          </a:extLst>
        </xdr:cNvPr>
        <xdr:cNvSpPr txBox="1">
          <a:spLocks noChangeArrowheads="1"/>
        </xdr:cNvSpPr>
      </xdr:nvSpPr>
      <xdr:spPr bwMode="auto">
        <a:xfrm>
          <a:off x="11038587" y="3209269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38484</xdr:colOff>
      <xdr:row>19</xdr:row>
      <xdr:rowOff>85235</xdr:rowOff>
    </xdr:from>
    <xdr:to>
      <xdr:col>17</xdr:col>
      <xdr:colOff>216476</xdr:colOff>
      <xdr:row>20</xdr:row>
      <xdr:rowOff>57726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27B6F38A-7E91-4BAB-B18E-F2640EB60AF1}"/>
            </a:ext>
          </a:extLst>
        </xdr:cNvPr>
        <xdr:cNvSpPr/>
      </xdr:nvSpPr>
      <xdr:spPr bwMode="auto">
        <a:xfrm>
          <a:off x="12390504" y="3270395"/>
          <a:ext cx="177992" cy="140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259040</xdr:colOff>
      <xdr:row>19</xdr:row>
      <xdr:rowOff>83040</xdr:rowOff>
    </xdr:from>
    <xdr:to>
      <xdr:col>17</xdr:col>
      <xdr:colOff>421831</xdr:colOff>
      <xdr:row>20</xdr:row>
      <xdr:rowOff>28939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id="{3C94757C-A658-4969-A87C-6F7A5EB4BF03}"/>
            </a:ext>
          </a:extLst>
        </xdr:cNvPr>
        <xdr:cNvSpPr/>
      </xdr:nvSpPr>
      <xdr:spPr bwMode="auto">
        <a:xfrm>
          <a:off x="11241516" y="3300373"/>
          <a:ext cx="162791" cy="115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617155</xdr:colOff>
      <xdr:row>29</xdr:row>
      <xdr:rowOff>106536</xdr:rowOff>
    </xdr:from>
    <xdr:to>
      <xdr:col>14</xdr:col>
      <xdr:colOff>70682</xdr:colOff>
      <xdr:row>30</xdr:row>
      <xdr:rowOff>53474</xdr:rowOff>
    </xdr:to>
    <xdr:pic>
      <xdr:nvPicPr>
        <xdr:cNvPr id="1245" name="図 1244">
          <a:extLst>
            <a:ext uri="{FF2B5EF4-FFF2-40B4-BE49-F238E27FC236}">
              <a16:creationId xmlns:a16="http://schemas.microsoft.com/office/drawing/2014/main" id="{F6F71C29-5DAD-4D75-BA3C-BFD12CC40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889980" y="4952589"/>
          <a:ext cx="130860" cy="114043"/>
        </a:xfrm>
        <a:prstGeom prst="rect">
          <a:avLst/>
        </a:prstGeom>
      </xdr:spPr>
    </xdr:pic>
    <xdr:clientData/>
  </xdr:twoCellAnchor>
  <xdr:twoCellAnchor editAs="oneCell">
    <xdr:from>
      <xdr:col>13</xdr:col>
      <xdr:colOff>605095</xdr:colOff>
      <xdr:row>28</xdr:row>
      <xdr:rowOff>89123</xdr:rowOff>
    </xdr:from>
    <xdr:to>
      <xdr:col>14</xdr:col>
      <xdr:colOff>80966</xdr:colOff>
      <xdr:row>29</xdr:row>
      <xdr:rowOff>75755</xdr:rowOff>
    </xdr:to>
    <xdr:pic>
      <xdr:nvPicPr>
        <xdr:cNvPr id="1246" name="図 1245">
          <a:extLst>
            <a:ext uri="{FF2B5EF4-FFF2-40B4-BE49-F238E27FC236}">
              <a16:creationId xmlns:a16="http://schemas.microsoft.com/office/drawing/2014/main" id="{038526F1-13E5-4C7F-96FB-BEF0B972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77920" y="4768070"/>
          <a:ext cx="153204" cy="153738"/>
        </a:xfrm>
        <a:prstGeom prst="rect">
          <a:avLst/>
        </a:prstGeom>
      </xdr:spPr>
    </xdr:pic>
    <xdr:clientData/>
  </xdr:twoCellAnchor>
  <xdr:twoCellAnchor editAs="oneCell">
    <xdr:from>
      <xdr:col>15</xdr:col>
      <xdr:colOff>259011</xdr:colOff>
      <xdr:row>25</xdr:row>
      <xdr:rowOff>39372</xdr:rowOff>
    </xdr:from>
    <xdr:to>
      <xdr:col>15</xdr:col>
      <xdr:colOff>523594</xdr:colOff>
      <xdr:row>26</xdr:row>
      <xdr:rowOff>119427</xdr:rowOff>
    </xdr:to>
    <xdr:pic>
      <xdr:nvPicPr>
        <xdr:cNvPr id="1247" name="図 1246">
          <a:extLst>
            <a:ext uri="{FF2B5EF4-FFF2-40B4-BE49-F238E27FC236}">
              <a16:creationId xmlns:a16="http://schemas.microsoft.com/office/drawing/2014/main" id="{57543368-5C66-407F-8931-ABA5A1D2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886821" y="4272705"/>
          <a:ext cx="264583" cy="249389"/>
        </a:xfrm>
        <a:prstGeom prst="rect">
          <a:avLst/>
        </a:prstGeom>
      </xdr:spPr>
    </xdr:pic>
    <xdr:clientData/>
  </xdr:twoCellAnchor>
  <xdr:twoCellAnchor>
    <xdr:from>
      <xdr:col>15</xdr:col>
      <xdr:colOff>552349</xdr:colOff>
      <xdr:row>29</xdr:row>
      <xdr:rowOff>82683</xdr:rowOff>
    </xdr:from>
    <xdr:to>
      <xdr:col>16</xdr:col>
      <xdr:colOff>932</xdr:colOff>
      <xdr:row>30</xdr:row>
      <xdr:rowOff>32254</xdr:rowOff>
    </xdr:to>
    <xdr:sp macro="" textlink="">
      <xdr:nvSpPr>
        <xdr:cNvPr id="1248" name="Oval 587">
          <a:extLst>
            <a:ext uri="{FF2B5EF4-FFF2-40B4-BE49-F238E27FC236}">
              <a16:creationId xmlns:a16="http://schemas.microsoft.com/office/drawing/2014/main" id="{7C22ECF4-C140-4D8C-9B0D-1F18A09B0023}"/>
            </a:ext>
          </a:extLst>
        </xdr:cNvPr>
        <xdr:cNvSpPr>
          <a:spLocks noChangeArrowheads="1"/>
        </xdr:cNvSpPr>
      </xdr:nvSpPr>
      <xdr:spPr bwMode="auto">
        <a:xfrm>
          <a:off x="10180159" y="4993350"/>
          <a:ext cx="125916" cy="1189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627303</xdr:colOff>
      <xdr:row>26</xdr:row>
      <xdr:rowOff>61575</xdr:rowOff>
    </xdr:from>
    <xdr:to>
      <xdr:col>10</xdr:col>
      <xdr:colOff>52246</xdr:colOff>
      <xdr:row>27</xdr:row>
      <xdr:rowOff>42739</xdr:rowOff>
    </xdr:to>
    <xdr:sp macro="" textlink="">
      <xdr:nvSpPr>
        <xdr:cNvPr id="1249" name="Line 1195">
          <a:extLst>
            <a:ext uri="{FF2B5EF4-FFF2-40B4-BE49-F238E27FC236}">
              <a16:creationId xmlns:a16="http://schemas.microsoft.com/office/drawing/2014/main" id="{A98F3F32-9D99-4FC5-A98F-8E6623858DED}"/>
            </a:ext>
          </a:extLst>
        </xdr:cNvPr>
        <xdr:cNvSpPr>
          <a:spLocks noChangeShapeType="1"/>
        </xdr:cNvSpPr>
      </xdr:nvSpPr>
      <xdr:spPr bwMode="auto">
        <a:xfrm flipH="1" flipV="1">
          <a:off x="6192212" y="4464242"/>
          <a:ext cx="102276" cy="15049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143547</xdr:colOff>
      <xdr:row>26</xdr:row>
      <xdr:rowOff>152138</xdr:rowOff>
    </xdr:from>
    <xdr:ext cx="324357" cy="104494"/>
    <xdr:sp macro="" textlink="">
      <xdr:nvSpPr>
        <xdr:cNvPr id="1250" name="Text Box 1194">
          <a:extLst>
            <a:ext uri="{FF2B5EF4-FFF2-40B4-BE49-F238E27FC236}">
              <a16:creationId xmlns:a16="http://schemas.microsoft.com/office/drawing/2014/main" id="{C1A2CC81-CC7A-421D-9885-E07661A0DC57}"/>
            </a:ext>
          </a:extLst>
        </xdr:cNvPr>
        <xdr:cNvSpPr txBox="1">
          <a:spLocks noChangeArrowheads="1"/>
        </xdr:cNvSpPr>
      </xdr:nvSpPr>
      <xdr:spPr bwMode="auto">
        <a:xfrm>
          <a:off x="8426487" y="4510778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76063</xdr:colOff>
      <xdr:row>27</xdr:row>
      <xdr:rowOff>79827</xdr:rowOff>
    </xdr:from>
    <xdr:to>
      <xdr:col>11</xdr:col>
      <xdr:colOff>238835</xdr:colOff>
      <xdr:row>28</xdr:row>
      <xdr:rowOff>15493</xdr:rowOff>
    </xdr:to>
    <xdr:sp macro="" textlink="">
      <xdr:nvSpPr>
        <xdr:cNvPr id="1251" name="六角形 1250">
          <a:extLst>
            <a:ext uri="{FF2B5EF4-FFF2-40B4-BE49-F238E27FC236}">
              <a16:creationId xmlns:a16="http://schemas.microsoft.com/office/drawing/2014/main" id="{D0239F12-3F8E-424B-BB56-C5597E0A5D1F}"/>
            </a:ext>
          </a:extLst>
        </xdr:cNvPr>
        <xdr:cNvSpPr/>
      </xdr:nvSpPr>
      <xdr:spPr bwMode="auto">
        <a:xfrm>
          <a:off x="8359003" y="4606107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228760</xdr:colOff>
      <xdr:row>27</xdr:row>
      <xdr:rowOff>79814</xdr:rowOff>
    </xdr:from>
    <xdr:to>
      <xdr:col>11</xdr:col>
      <xdr:colOff>391551</xdr:colOff>
      <xdr:row>28</xdr:row>
      <xdr:rowOff>21524</xdr:rowOff>
    </xdr:to>
    <xdr:sp macro="" textlink="">
      <xdr:nvSpPr>
        <xdr:cNvPr id="1252" name="六角形 1251">
          <a:extLst>
            <a:ext uri="{FF2B5EF4-FFF2-40B4-BE49-F238E27FC236}">
              <a16:creationId xmlns:a16="http://schemas.microsoft.com/office/drawing/2014/main" id="{BFBB66F3-7D25-4D9C-A24D-6FC6F846D7B3}"/>
            </a:ext>
          </a:extLst>
        </xdr:cNvPr>
        <xdr:cNvSpPr/>
      </xdr:nvSpPr>
      <xdr:spPr bwMode="auto">
        <a:xfrm>
          <a:off x="8511700" y="4606094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379453</xdr:colOff>
      <xdr:row>27</xdr:row>
      <xdr:rowOff>79778</xdr:rowOff>
    </xdr:from>
    <xdr:to>
      <xdr:col>11</xdr:col>
      <xdr:colOff>542244</xdr:colOff>
      <xdr:row>28</xdr:row>
      <xdr:rowOff>21488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id="{D57E6234-CCAC-48AE-8C36-C8FC9E7B006B}"/>
            </a:ext>
          </a:extLst>
        </xdr:cNvPr>
        <xdr:cNvSpPr/>
      </xdr:nvSpPr>
      <xdr:spPr bwMode="auto">
        <a:xfrm>
          <a:off x="8662393" y="4606058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660641</xdr:colOff>
      <xdr:row>31</xdr:row>
      <xdr:rowOff>24120</xdr:rowOff>
    </xdr:from>
    <xdr:to>
      <xdr:col>18</xdr:col>
      <xdr:colOff>151594</xdr:colOff>
      <xdr:row>32</xdr:row>
      <xdr:rowOff>4085</xdr:rowOff>
    </xdr:to>
    <xdr:pic>
      <xdr:nvPicPr>
        <xdr:cNvPr id="1254" name="図 1253">
          <a:extLst>
            <a:ext uri="{FF2B5EF4-FFF2-40B4-BE49-F238E27FC236}">
              <a16:creationId xmlns:a16="http://schemas.microsoft.com/office/drawing/2014/main" id="{C8ABEB79-EA50-49E2-BD47-6EC5941F2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641908" y="5185964"/>
          <a:ext cx="168286" cy="146477"/>
        </a:xfrm>
        <a:prstGeom prst="rect">
          <a:avLst/>
        </a:prstGeom>
      </xdr:spPr>
    </xdr:pic>
    <xdr:clientData/>
  </xdr:twoCellAnchor>
  <xdr:twoCellAnchor editAs="oneCell">
    <xdr:from>
      <xdr:col>17</xdr:col>
      <xdr:colOff>670355</xdr:colOff>
      <xdr:row>29</xdr:row>
      <xdr:rowOff>136309</xdr:rowOff>
    </xdr:from>
    <xdr:to>
      <xdr:col>18</xdr:col>
      <xdr:colOff>149175</xdr:colOff>
      <xdr:row>30</xdr:row>
      <xdr:rowOff>124987</xdr:rowOff>
    </xdr:to>
    <xdr:pic>
      <xdr:nvPicPr>
        <xdr:cNvPr id="1255" name="図 1254">
          <a:extLst>
            <a:ext uri="{FF2B5EF4-FFF2-40B4-BE49-F238E27FC236}">
              <a16:creationId xmlns:a16="http://schemas.microsoft.com/office/drawing/2014/main" id="{3174B0ED-C459-4DB2-8C50-5250CC7CE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652831" y="5046976"/>
          <a:ext cx="156154" cy="158011"/>
        </a:xfrm>
        <a:prstGeom prst="rect">
          <a:avLst/>
        </a:prstGeom>
      </xdr:spPr>
    </xdr:pic>
    <xdr:clientData/>
  </xdr:twoCellAnchor>
  <xdr:oneCellAnchor>
    <xdr:from>
      <xdr:col>17</xdr:col>
      <xdr:colOff>150159</xdr:colOff>
      <xdr:row>26</xdr:row>
      <xdr:rowOff>133751</xdr:rowOff>
    </xdr:from>
    <xdr:ext cx="324357" cy="104494"/>
    <xdr:sp macro="" textlink="">
      <xdr:nvSpPr>
        <xdr:cNvPr id="1256" name="Text Box 1194">
          <a:extLst>
            <a:ext uri="{FF2B5EF4-FFF2-40B4-BE49-F238E27FC236}">
              <a16:creationId xmlns:a16="http://schemas.microsoft.com/office/drawing/2014/main" id="{EF53A6B8-3163-4598-842D-7F2E7EE3EB26}"/>
            </a:ext>
          </a:extLst>
        </xdr:cNvPr>
        <xdr:cNvSpPr txBox="1">
          <a:spLocks noChangeArrowheads="1"/>
        </xdr:cNvSpPr>
      </xdr:nvSpPr>
      <xdr:spPr bwMode="auto">
        <a:xfrm>
          <a:off x="11131426" y="4463040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82675</xdr:colOff>
      <xdr:row>27</xdr:row>
      <xdr:rowOff>69906</xdr:rowOff>
    </xdr:from>
    <xdr:to>
      <xdr:col>17</xdr:col>
      <xdr:colOff>245447</xdr:colOff>
      <xdr:row>28</xdr:row>
      <xdr:rowOff>5572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634C67E6-1F0B-46F9-87EB-0F8F4F61ACDC}"/>
            </a:ext>
          </a:extLst>
        </xdr:cNvPr>
        <xdr:cNvSpPr/>
      </xdr:nvSpPr>
      <xdr:spPr bwMode="auto">
        <a:xfrm>
          <a:off x="12434695" y="4596186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235372</xdr:colOff>
      <xdr:row>27</xdr:row>
      <xdr:rowOff>84326</xdr:rowOff>
    </xdr:from>
    <xdr:to>
      <xdr:col>17</xdr:col>
      <xdr:colOff>398163</xdr:colOff>
      <xdr:row>28</xdr:row>
      <xdr:rowOff>26036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id="{334F6A81-BE28-4FA4-850F-4D59C64DD0F7}"/>
            </a:ext>
          </a:extLst>
        </xdr:cNvPr>
        <xdr:cNvSpPr/>
      </xdr:nvSpPr>
      <xdr:spPr bwMode="auto">
        <a:xfrm>
          <a:off x="12587392" y="4610606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386065</xdr:colOff>
      <xdr:row>27</xdr:row>
      <xdr:rowOff>61391</xdr:rowOff>
    </xdr:from>
    <xdr:to>
      <xdr:col>17</xdr:col>
      <xdr:colOff>548856</xdr:colOff>
      <xdr:row>28</xdr:row>
      <xdr:rowOff>3101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B784B3E1-3328-4DD3-94A0-18C6D505EFF8}"/>
            </a:ext>
          </a:extLst>
        </xdr:cNvPr>
        <xdr:cNvSpPr/>
      </xdr:nvSpPr>
      <xdr:spPr bwMode="auto">
        <a:xfrm>
          <a:off x="11367332" y="4557191"/>
          <a:ext cx="162791" cy="1082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525859</xdr:colOff>
      <xdr:row>28</xdr:row>
      <xdr:rowOff>115755</xdr:rowOff>
    </xdr:from>
    <xdr:to>
      <xdr:col>12</xdr:col>
      <xdr:colOff>10508</xdr:colOff>
      <xdr:row>29</xdr:row>
      <xdr:rowOff>139118</xdr:rowOff>
    </xdr:to>
    <xdr:pic>
      <xdr:nvPicPr>
        <xdr:cNvPr id="1260" name="図 1259">
          <a:extLst>
            <a:ext uri="{FF2B5EF4-FFF2-40B4-BE49-F238E27FC236}">
              <a16:creationId xmlns:a16="http://schemas.microsoft.com/office/drawing/2014/main" id="{BB050DC2-D6A1-4AEA-9096-AD9960563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08799" y="4809675"/>
          <a:ext cx="162829" cy="191003"/>
        </a:xfrm>
        <a:prstGeom prst="rect">
          <a:avLst/>
        </a:prstGeom>
      </xdr:spPr>
    </xdr:pic>
    <xdr:clientData/>
  </xdr:twoCellAnchor>
  <xdr:twoCellAnchor editAs="oneCell">
    <xdr:from>
      <xdr:col>19</xdr:col>
      <xdr:colOff>542090</xdr:colOff>
      <xdr:row>28</xdr:row>
      <xdr:rowOff>152397</xdr:rowOff>
    </xdr:from>
    <xdr:to>
      <xdr:col>20</xdr:col>
      <xdr:colOff>19755</xdr:colOff>
      <xdr:row>29</xdr:row>
      <xdr:rowOff>130294</xdr:rowOff>
    </xdr:to>
    <xdr:pic>
      <xdr:nvPicPr>
        <xdr:cNvPr id="1261" name="図 1260">
          <a:extLst>
            <a:ext uri="{FF2B5EF4-FFF2-40B4-BE49-F238E27FC236}">
              <a16:creationId xmlns:a16="http://schemas.microsoft.com/office/drawing/2014/main" id="{A72F71EE-FC32-4D03-A692-39E0EDD98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878023" y="4814708"/>
          <a:ext cx="154999" cy="144408"/>
        </a:xfrm>
        <a:prstGeom prst="rect">
          <a:avLst/>
        </a:prstGeom>
      </xdr:spPr>
    </xdr:pic>
    <xdr:clientData/>
  </xdr:twoCellAnchor>
  <xdr:twoCellAnchor>
    <xdr:from>
      <xdr:col>11</xdr:col>
      <xdr:colOff>656068</xdr:colOff>
      <xdr:row>39</xdr:row>
      <xdr:rowOff>16535</xdr:rowOff>
    </xdr:from>
    <xdr:to>
      <xdr:col>12</xdr:col>
      <xdr:colOff>98035</xdr:colOff>
      <xdr:row>39</xdr:row>
      <xdr:rowOff>115860</xdr:rowOff>
    </xdr:to>
    <xdr:sp macro="" textlink="">
      <xdr:nvSpPr>
        <xdr:cNvPr id="1262" name="AutoShape 186">
          <a:extLst>
            <a:ext uri="{FF2B5EF4-FFF2-40B4-BE49-F238E27FC236}">
              <a16:creationId xmlns:a16="http://schemas.microsoft.com/office/drawing/2014/main" id="{580BA40F-3274-4A69-8871-02F0CB43B1C4}"/>
            </a:ext>
          </a:extLst>
        </xdr:cNvPr>
        <xdr:cNvSpPr>
          <a:spLocks noChangeArrowheads="1"/>
        </xdr:cNvSpPr>
      </xdr:nvSpPr>
      <xdr:spPr bwMode="auto">
        <a:xfrm>
          <a:off x="7574226" y="6533640"/>
          <a:ext cx="119300" cy="993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340651</xdr:colOff>
      <xdr:row>39</xdr:row>
      <xdr:rowOff>31014</xdr:rowOff>
    </xdr:from>
    <xdr:to>
      <xdr:col>13</xdr:col>
      <xdr:colOff>481328</xdr:colOff>
      <xdr:row>39</xdr:row>
      <xdr:rowOff>153111</xdr:rowOff>
    </xdr:to>
    <xdr:sp macro="" textlink="">
      <xdr:nvSpPr>
        <xdr:cNvPr id="1263" name="AutoShape 186">
          <a:extLst>
            <a:ext uri="{FF2B5EF4-FFF2-40B4-BE49-F238E27FC236}">
              <a16:creationId xmlns:a16="http://schemas.microsoft.com/office/drawing/2014/main" id="{7C26F1CB-90CE-4BF4-BD51-76EB3200676C}"/>
            </a:ext>
          </a:extLst>
        </xdr:cNvPr>
        <xdr:cNvSpPr>
          <a:spLocks noChangeArrowheads="1"/>
        </xdr:cNvSpPr>
      </xdr:nvSpPr>
      <xdr:spPr bwMode="auto">
        <a:xfrm>
          <a:off x="9979951" y="6568974"/>
          <a:ext cx="140677" cy="1220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158566</xdr:colOff>
      <xdr:row>34</xdr:row>
      <xdr:rowOff>156175</xdr:rowOff>
    </xdr:from>
    <xdr:ext cx="324357" cy="104494"/>
    <xdr:sp macro="" textlink="">
      <xdr:nvSpPr>
        <xdr:cNvPr id="1264" name="Text Box 1194">
          <a:extLst>
            <a:ext uri="{FF2B5EF4-FFF2-40B4-BE49-F238E27FC236}">
              <a16:creationId xmlns:a16="http://schemas.microsoft.com/office/drawing/2014/main" id="{9CA6CF07-387E-42B8-9300-DC6F9482954B}"/>
            </a:ext>
          </a:extLst>
        </xdr:cNvPr>
        <xdr:cNvSpPr txBox="1">
          <a:spLocks noChangeArrowheads="1"/>
        </xdr:cNvSpPr>
      </xdr:nvSpPr>
      <xdr:spPr bwMode="auto">
        <a:xfrm>
          <a:off x="11154226" y="5855935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160536</xdr:colOff>
      <xdr:row>35</xdr:row>
      <xdr:rowOff>83865</xdr:rowOff>
    </xdr:from>
    <xdr:to>
      <xdr:col>15</xdr:col>
      <xdr:colOff>323308</xdr:colOff>
      <xdr:row>36</xdr:row>
      <xdr:rowOff>19531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id="{EF6FCB78-51D1-4647-832D-2D90028AB37E}"/>
            </a:ext>
          </a:extLst>
        </xdr:cNvPr>
        <xdr:cNvSpPr/>
      </xdr:nvSpPr>
      <xdr:spPr bwMode="auto">
        <a:xfrm>
          <a:off x="11156196" y="5951265"/>
          <a:ext cx="162772" cy="103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319845</xdr:colOff>
      <xdr:row>35</xdr:row>
      <xdr:rowOff>83852</xdr:rowOff>
    </xdr:from>
    <xdr:to>
      <xdr:col>15</xdr:col>
      <xdr:colOff>482636</xdr:colOff>
      <xdr:row>36</xdr:row>
      <xdr:rowOff>25562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id="{95B7C3AD-509A-4B31-A88D-264335FD7970}"/>
            </a:ext>
          </a:extLst>
        </xdr:cNvPr>
        <xdr:cNvSpPr/>
      </xdr:nvSpPr>
      <xdr:spPr bwMode="auto">
        <a:xfrm>
          <a:off x="11315505" y="5951252"/>
          <a:ext cx="162791" cy="109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404447</xdr:colOff>
      <xdr:row>35</xdr:row>
      <xdr:rowOff>38100</xdr:rowOff>
    </xdr:from>
    <xdr:to>
      <xdr:col>18</xdr:col>
      <xdr:colOff>80597</xdr:colOff>
      <xdr:row>39</xdr:row>
      <xdr:rowOff>152400</xdr:rowOff>
    </xdr:to>
    <xdr:sp macro="" textlink="">
      <xdr:nvSpPr>
        <xdr:cNvPr id="1267" name="Freeform 643">
          <a:extLst>
            <a:ext uri="{FF2B5EF4-FFF2-40B4-BE49-F238E27FC236}">
              <a16:creationId xmlns:a16="http://schemas.microsoft.com/office/drawing/2014/main" id="{14EF6A43-FFC8-4603-BF2C-33C7A928BDB5}"/>
            </a:ext>
          </a:extLst>
        </xdr:cNvPr>
        <xdr:cNvSpPr>
          <a:spLocks/>
        </xdr:cNvSpPr>
      </xdr:nvSpPr>
      <xdr:spPr bwMode="auto">
        <a:xfrm>
          <a:off x="12756467" y="5905500"/>
          <a:ext cx="354330" cy="78486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456468</xdr:colOff>
      <xdr:row>37</xdr:row>
      <xdr:rowOff>1959</xdr:rowOff>
    </xdr:from>
    <xdr:to>
      <xdr:col>19</xdr:col>
      <xdr:colOff>2932</xdr:colOff>
      <xdr:row>38</xdr:row>
      <xdr:rowOff>29307</xdr:rowOff>
    </xdr:to>
    <xdr:grpSp>
      <xdr:nvGrpSpPr>
        <xdr:cNvPr id="1268" name="Group 629">
          <a:extLst>
            <a:ext uri="{FF2B5EF4-FFF2-40B4-BE49-F238E27FC236}">
              <a16:creationId xmlns:a16="http://schemas.microsoft.com/office/drawing/2014/main" id="{97008079-CA9E-4490-B2C2-AAC96403C31C}"/>
            </a:ext>
          </a:extLst>
        </xdr:cNvPr>
        <xdr:cNvGrpSpPr>
          <a:grpSpLocks/>
        </xdr:cNvGrpSpPr>
      </xdr:nvGrpSpPr>
      <xdr:grpSpPr bwMode="auto">
        <a:xfrm>
          <a:off x="12117377" y="6267292"/>
          <a:ext cx="223797" cy="196682"/>
          <a:chOff x="1389" y="516"/>
          <a:chExt cx="38" cy="21"/>
        </a:xfrm>
      </xdr:grpSpPr>
      <xdr:sp macro="" textlink="">
        <xdr:nvSpPr>
          <xdr:cNvPr id="1269" name="Freeform 630">
            <a:extLst>
              <a:ext uri="{FF2B5EF4-FFF2-40B4-BE49-F238E27FC236}">
                <a16:creationId xmlns:a16="http://schemas.microsoft.com/office/drawing/2014/main" id="{3CB16851-02C8-87AA-745B-A6CA342E6C4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0" name="Freeform 631">
            <a:extLst>
              <a:ext uri="{FF2B5EF4-FFF2-40B4-BE49-F238E27FC236}">
                <a16:creationId xmlns:a16="http://schemas.microsoft.com/office/drawing/2014/main" id="{6BD9604A-7669-40A3-11F9-A34B8726FCC7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37</xdr:row>
      <xdr:rowOff>89296</xdr:rowOff>
    </xdr:from>
    <xdr:to>
      <xdr:col>18</xdr:col>
      <xdr:colOff>744141</xdr:colOff>
      <xdr:row>37</xdr:row>
      <xdr:rowOff>95250</xdr:rowOff>
    </xdr:to>
    <xdr:sp macro="" textlink="">
      <xdr:nvSpPr>
        <xdr:cNvPr id="1271" name="Line 628">
          <a:extLst>
            <a:ext uri="{FF2B5EF4-FFF2-40B4-BE49-F238E27FC236}">
              <a16:creationId xmlns:a16="http://schemas.microsoft.com/office/drawing/2014/main" id="{3EE82BD7-DAA4-4B47-90D2-66E250AE058D}"/>
            </a:ext>
          </a:extLst>
        </xdr:cNvPr>
        <xdr:cNvSpPr>
          <a:spLocks noChangeShapeType="1"/>
        </xdr:cNvSpPr>
      </xdr:nvSpPr>
      <xdr:spPr bwMode="auto">
        <a:xfrm flipV="1">
          <a:off x="13125450" y="6291976"/>
          <a:ext cx="58031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16121</xdr:colOff>
      <xdr:row>38</xdr:row>
      <xdr:rowOff>62231</xdr:rowOff>
    </xdr:from>
    <xdr:to>
      <xdr:col>18</xdr:col>
      <xdr:colOff>147272</xdr:colOff>
      <xdr:row>38</xdr:row>
      <xdr:rowOff>164075</xdr:rowOff>
    </xdr:to>
    <xdr:sp macro="" textlink="">
      <xdr:nvSpPr>
        <xdr:cNvPr id="1272" name="AutoShape 197">
          <a:extLst>
            <a:ext uri="{FF2B5EF4-FFF2-40B4-BE49-F238E27FC236}">
              <a16:creationId xmlns:a16="http://schemas.microsoft.com/office/drawing/2014/main" id="{B0E25552-21F4-4901-BC7D-F9DC32DDF33B}"/>
            </a:ext>
          </a:extLst>
        </xdr:cNvPr>
        <xdr:cNvSpPr>
          <a:spLocks noChangeArrowheads="1"/>
        </xdr:cNvSpPr>
      </xdr:nvSpPr>
      <xdr:spPr bwMode="auto">
        <a:xfrm>
          <a:off x="13046321" y="643255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14654</xdr:colOff>
      <xdr:row>35</xdr:row>
      <xdr:rowOff>111805</xdr:rowOff>
    </xdr:from>
    <xdr:to>
      <xdr:col>17</xdr:col>
      <xdr:colOff>184744</xdr:colOff>
      <xdr:row>36</xdr:row>
      <xdr:rowOff>67760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A72471BA-934F-4EB9-B6A5-EB90815B0A74}"/>
            </a:ext>
          </a:extLst>
        </xdr:cNvPr>
        <xdr:cNvSpPr/>
      </xdr:nvSpPr>
      <xdr:spPr bwMode="auto">
        <a:xfrm>
          <a:off x="12366674" y="5979205"/>
          <a:ext cx="170090" cy="1235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201615</xdr:colOff>
      <xdr:row>35</xdr:row>
      <xdr:rowOff>108316</xdr:rowOff>
    </xdr:from>
    <xdr:to>
      <xdr:col>17</xdr:col>
      <xdr:colOff>371705</xdr:colOff>
      <xdr:row>36</xdr:row>
      <xdr:rowOff>63913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id="{0583B023-F4AA-416F-A0B3-B7A31A829B48}"/>
            </a:ext>
          </a:extLst>
        </xdr:cNvPr>
        <xdr:cNvSpPr/>
      </xdr:nvSpPr>
      <xdr:spPr bwMode="auto">
        <a:xfrm>
          <a:off x="12553635" y="5975716"/>
          <a:ext cx="170090" cy="12323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16133</xdr:colOff>
      <xdr:row>34</xdr:row>
      <xdr:rowOff>183173</xdr:rowOff>
    </xdr:from>
    <xdr:ext cx="351692" cy="107062"/>
    <xdr:sp macro="" textlink="">
      <xdr:nvSpPr>
        <xdr:cNvPr id="1275" name="Text Box 1194">
          <a:extLst>
            <a:ext uri="{FF2B5EF4-FFF2-40B4-BE49-F238E27FC236}">
              <a16:creationId xmlns:a16="http://schemas.microsoft.com/office/drawing/2014/main" id="{9791206A-09CF-4DD6-A513-37DC0911D84A}"/>
            </a:ext>
          </a:extLst>
        </xdr:cNvPr>
        <xdr:cNvSpPr txBox="1">
          <a:spLocks noChangeArrowheads="1"/>
        </xdr:cNvSpPr>
      </xdr:nvSpPr>
      <xdr:spPr bwMode="auto">
        <a:xfrm>
          <a:off x="12368153" y="586769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754671</xdr:colOff>
      <xdr:row>36</xdr:row>
      <xdr:rowOff>162562</xdr:rowOff>
    </xdr:from>
    <xdr:to>
      <xdr:col>18</xdr:col>
      <xdr:colOff>154597</xdr:colOff>
      <xdr:row>37</xdr:row>
      <xdr:rowOff>153037</xdr:rowOff>
    </xdr:to>
    <xdr:sp macro="" textlink="">
      <xdr:nvSpPr>
        <xdr:cNvPr id="1276" name="Oval 271">
          <a:extLst>
            <a:ext uri="{FF2B5EF4-FFF2-40B4-BE49-F238E27FC236}">
              <a16:creationId xmlns:a16="http://schemas.microsoft.com/office/drawing/2014/main" id="{BFFA4943-F1CE-4BB3-B0E1-A81D59FE8FB6}"/>
            </a:ext>
          </a:extLst>
        </xdr:cNvPr>
        <xdr:cNvSpPr>
          <a:spLocks noChangeArrowheads="1"/>
        </xdr:cNvSpPr>
      </xdr:nvSpPr>
      <xdr:spPr bwMode="auto">
        <a:xfrm>
          <a:off x="13030491" y="6197602"/>
          <a:ext cx="154306" cy="158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175831</xdr:colOff>
      <xdr:row>37</xdr:row>
      <xdr:rowOff>52554</xdr:rowOff>
    </xdr:from>
    <xdr:ext cx="489958" cy="120631"/>
    <xdr:sp macro="" textlink="">
      <xdr:nvSpPr>
        <xdr:cNvPr id="1277" name="Text Box 325">
          <a:extLst>
            <a:ext uri="{FF2B5EF4-FFF2-40B4-BE49-F238E27FC236}">
              <a16:creationId xmlns:a16="http://schemas.microsoft.com/office/drawing/2014/main" id="{0BE9F31C-0820-4C09-BC18-E0F7EC2084A2}"/>
            </a:ext>
          </a:extLst>
        </xdr:cNvPr>
        <xdr:cNvSpPr txBox="1">
          <a:spLocks noChangeArrowheads="1"/>
        </xdr:cNvSpPr>
      </xdr:nvSpPr>
      <xdr:spPr bwMode="auto">
        <a:xfrm>
          <a:off x="11159407" y="6317887"/>
          <a:ext cx="489958" cy="1206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654241</xdr:colOff>
      <xdr:row>36</xdr:row>
      <xdr:rowOff>153940</xdr:rowOff>
    </xdr:from>
    <xdr:to>
      <xdr:col>18</xdr:col>
      <xdr:colOff>77150</xdr:colOff>
      <xdr:row>38</xdr:row>
      <xdr:rowOff>77752</xdr:rowOff>
    </xdr:to>
    <xdr:sp macro="" textlink="">
      <xdr:nvSpPr>
        <xdr:cNvPr id="1278" name="Line 1266">
          <a:extLst>
            <a:ext uri="{FF2B5EF4-FFF2-40B4-BE49-F238E27FC236}">
              <a16:creationId xmlns:a16="http://schemas.microsoft.com/office/drawing/2014/main" id="{679AA2DB-EC07-4F38-86FB-16259E06D972}"/>
            </a:ext>
          </a:extLst>
        </xdr:cNvPr>
        <xdr:cNvSpPr>
          <a:spLocks noChangeShapeType="1"/>
        </xdr:cNvSpPr>
      </xdr:nvSpPr>
      <xdr:spPr bwMode="auto">
        <a:xfrm flipH="1" flipV="1">
          <a:off x="11637817" y="6249940"/>
          <a:ext cx="100242" cy="262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oneCellAnchor>
    <xdr:from>
      <xdr:col>11</xdr:col>
      <xdr:colOff>92148</xdr:colOff>
      <xdr:row>50</xdr:row>
      <xdr:rowOff>171979</xdr:rowOff>
    </xdr:from>
    <xdr:ext cx="405423" cy="127000"/>
    <xdr:sp macro="" textlink="">
      <xdr:nvSpPr>
        <xdr:cNvPr id="1279" name="Text Box 1194">
          <a:extLst>
            <a:ext uri="{FF2B5EF4-FFF2-40B4-BE49-F238E27FC236}">
              <a16:creationId xmlns:a16="http://schemas.microsoft.com/office/drawing/2014/main" id="{9094646B-2EA3-4911-AE88-47DCB2D22F25}"/>
            </a:ext>
          </a:extLst>
        </xdr:cNvPr>
        <xdr:cNvSpPr txBox="1">
          <a:spLocks noChangeArrowheads="1"/>
        </xdr:cNvSpPr>
      </xdr:nvSpPr>
      <xdr:spPr bwMode="auto">
        <a:xfrm>
          <a:off x="8375088" y="8546359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0.5+0.8+1.1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6614</xdr:colOff>
      <xdr:row>51</xdr:row>
      <xdr:rowOff>102514</xdr:rowOff>
    </xdr:from>
    <xdr:to>
      <xdr:col>11</xdr:col>
      <xdr:colOff>162737</xdr:colOff>
      <xdr:row>52</xdr:row>
      <xdr:rowOff>44208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id="{9DE7CDA2-4FB3-495F-A445-C3796005C4C4}"/>
            </a:ext>
          </a:extLst>
        </xdr:cNvPr>
        <xdr:cNvSpPr/>
      </xdr:nvSpPr>
      <xdr:spPr bwMode="auto">
        <a:xfrm>
          <a:off x="8289554" y="8652154"/>
          <a:ext cx="156123" cy="1093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181510</xdr:colOff>
      <xdr:row>51</xdr:row>
      <xdr:rowOff>104385</xdr:rowOff>
    </xdr:from>
    <xdr:to>
      <xdr:col>11</xdr:col>
      <xdr:colOff>367373</xdr:colOff>
      <xdr:row>52</xdr:row>
      <xdr:rowOff>34172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63E4604D-F60A-4B48-8085-A59433C5A224}"/>
            </a:ext>
          </a:extLst>
        </xdr:cNvPr>
        <xdr:cNvSpPr/>
      </xdr:nvSpPr>
      <xdr:spPr bwMode="auto">
        <a:xfrm>
          <a:off x="8464450" y="8654025"/>
          <a:ext cx="185863" cy="97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368088</xdr:colOff>
      <xdr:row>51</xdr:row>
      <xdr:rowOff>102583</xdr:rowOff>
    </xdr:from>
    <xdr:to>
      <xdr:col>11</xdr:col>
      <xdr:colOff>553951</xdr:colOff>
      <xdr:row>52</xdr:row>
      <xdr:rowOff>32370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id="{08C76D78-D9E8-47EA-989B-AE3160E68EB9}"/>
            </a:ext>
          </a:extLst>
        </xdr:cNvPr>
        <xdr:cNvSpPr/>
      </xdr:nvSpPr>
      <xdr:spPr bwMode="auto">
        <a:xfrm>
          <a:off x="8651028" y="8652223"/>
          <a:ext cx="185863" cy="974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654538</xdr:colOff>
      <xdr:row>43</xdr:row>
      <xdr:rowOff>0</xdr:rowOff>
    </xdr:from>
    <xdr:to>
      <xdr:col>18</xdr:col>
      <xdr:colOff>101613</xdr:colOff>
      <xdr:row>43</xdr:row>
      <xdr:rowOff>140220</xdr:rowOff>
    </xdr:to>
    <xdr:pic>
      <xdr:nvPicPr>
        <xdr:cNvPr id="1283" name="図 1282">
          <a:extLst>
            <a:ext uri="{FF2B5EF4-FFF2-40B4-BE49-F238E27FC236}">
              <a16:creationId xmlns:a16="http://schemas.microsoft.com/office/drawing/2014/main" id="{1233533D-C0DE-4464-974F-AD2578C12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006558" y="7208520"/>
          <a:ext cx="125255" cy="140220"/>
        </a:xfrm>
        <a:prstGeom prst="rect">
          <a:avLst/>
        </a:prstGeom>
      </xdr:spPr>
    </xdr:pic>
    <xdr:clientData/>
  </xdr:twoCellAnchor>
  <xdr:twoCellAnchor>
    <xdr:from>
      <xdr:col>13</xdr:col>
      <xdr:colOff>623511</xdr:colOff>
      <xdr:row>43</xdr:row>
      <xdr:rowOff>112800</xdr:rowOff>
    </xdr:from>
    <xdr:to>
      <xdr:col>14</xdr:col>
      <xdr:colOff>127279</xdr:colOff>
      <xdr:row>48</xdr:row>
      <xdr:rowOff>32430</xdr:rowOff>
    </xdr:to>
    <xdr:sp macro="" textlink="">
      <xdr:nvSpPr>
        <xdr:cNvPr id="1284" name="AutoShape 1653">
          <a:extLst>
            <a:ext uri="{FF2B5EF4-FFF2-40B4-BE49-F238E27FC236}">
              <a16:creationId xmlns:a16="http://schemas.microsoft.com/office/drawing/2014/main" id="{F036B9E8-D463-469C-9A2D-D99E670C684D}"/>
            </a:ext>
          </a:extLst>
        </xdr:cNvPr>
        <xdr:cNvSpPr>
          <a:spLocks/>
        </xdr:cNvSpPr>
      </xdr:nvSpPr>
      <xdr:spPr bwMode="auto">
        <a:xfrm rot="471726">
          <a:off x="10262811" y="7321320"/>
          <a:ext cx="181948" cy="757830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685273</xdr:colOff>
      <xdr:row>38</xdr:row>
      <xdr:rowOff>14658</xdr:rowOff>
    </xdr:from>
    <xdr:to>
      <xdr:col>20</xdr:col>
      <xdr:colOff>151420</xdr:colOff>
      <xdr:row>38</xdr:row>
      <xdr:rowOff>158509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F0C28AF1-B698-4F48-803D-88CE0401FC7C}"/>
            </a:ext>
          </a:extLst>
        </xdr:cNvPr>
        <xdr:cNvSpPr/>
      </xdr:nvSpPr>
      <xdr:spPr bwMode="auto">
        <a:xfrm>
          <a:off x="7604233" y="7726098"/>
          <a:ext cx="151947" cy="1438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270249</xdr:colOff>
      <xdr:row>39</xdr:row>
      <xdr:rowOff>43456</xdr:rowOff>
    </xdr:from>
    <xdr:to>
      <xdr:col>20</xdr:col>
      <xdr:colOff>428759</xdr:colOff>
      <xdr:row>40</xdr:row>
      <xdr:rowOff>24145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9EDF8129-1A2F-467A-88A4-C5A072688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875009" y="7922536"/>
          <a:ext cx="158510" cy="148329"/>
        </a:xfrm>
        <a:prstGeom prst="rect">
          <a:avLst/>
        </a:prstGeom>
      </xdr:spPr>
    </xdr:pic>
    <xdr:clientData/>
  </xdr:twoCellAnchor>
  <xdr:twoCellAnchor editAs="oneCell">
    <xdr:from>
      <xdr:col>19</xdr:col>
      <xdr:colOff>694094</xdr:colOff>
      <xdr:row>12</xdr:row>
      <xdr:rowOff>35815</xdr:rowOff>
    </xdr:from>
    <xdr:to>
      <xdr:col>20</xdr:col>
      <xdr:colOff>148445</xdr:colOff>
      <xdr:row>13</xdr:row>
      <xdr:rowOff>28402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580DECFD-9E92-4EEE-9FBA-B7B114945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605434" y="3388615"/>
          <a:ext cx="147770" cy="160227"/>
        </a:xfrm>
        <a:prstGeom prst="rect">
          <a:avLst/>
        </a:prstGeom>
      </xdr:spPr>
    </xdr:pic>
    <xdr:clientData/>
  </xdr:twoCellAnchor>
  <xdr:twoCellAnchor editAs="oneCell">
    <xdr:from>
      <xdr:col>19</xdr:col>
      <xdr:colOff>670844</xdr:colOff>
      <xdr:row>13</xdr:row>
      <xdr:rowOff>46182</xdr:rowOff>
    </xdr:from>
    <xdr:to>
      <xdr:col>20</xdr:col>
      <xdr:colOff>157788</xdr:colOff>
      <xdr:row>14</xdr:row>
      <xdr:rowOff>26543</xdr:rowOff>
    </xdr:to>
    <xdr:pic>
      <xdr:nvPicPr>
        <xdr:cNvPr id="1289" name="図 1288">
          <a:extLst>
            <a:ext uri="{FF2B5EF4-FFF2-40B4-BE49-F238E27FC236}">
              <a16:creationId xmlns:a16="http://schemas.microsoft.com/office/drawing/2014/main" id="{46E4EB63-F811-4631-9B19-4B8647A8F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009086" y="2247515"/>
          <a:ext cx="164278" cy="149695"/>
        </a:xfrm>
        <a:prstGeom prst="rect">
          <a:avLst/>
        </a:prstGeom>
      </xdr:spPr>
    </xdr:pic>
    <xdr:clientData/>
  </xdr:twoCellAnchor>
  <xdr:twoCellAnchor editAs="oneCell">
    <xdr:from>
      <xdr:col>17</xdr:col>
      <xdr:colOff>606349</xdr:colOff>
      <xdr:row>12</xdr:row>
      <xdr:rowOff>94739</xdr:rowOff>
    </xdr:from>
    <xdr:to>
      <xdr:col>18</xdr:col>
      <xdr:colOff>84614</xdr:colOff>
      <xdr:row>13</xdr:row>
      <xdr:rowOff>93014</xdr:rowOff>
    </xdr:to>
    <xdr:pic>
      <xdr:nvPicPr>
        <xdr:cNvPr id="1290" name="図 1289">
          <a:extLst>
            <a:ext uri="{FF2B5EF4-FFF2-40B4-BE49-F238E27FC236}">
              <a16:creationId xmlns:a16="http://schemas.microsoft.com/office/drawing/2014/main" id="{86FC527A-4D3B-4681-9439-F1A7097F1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624941" y="2112429"/>
          <a:ext cx="157983" cy="166416"/>
        </a:xfrm>
        <a:prstGeom prst="rect">
          <a:avLst/>
        </a:prstGeom>
      </xdr:spPr>
    </xdr:pic>
    <xdr:clientData/>
  </xdr:twoCellAnchor>
  <xdr:twoCellAnchor editAs="oneCell">
    <xdr:from>
      <xdr:col>17</xdr:col>
      <xdr:colOff>651892</xdr:colOff>
      <xdr:row>20</xdr:row>
      <xdr:rowOff>124985</xdr:rowOff>
    </xdr:from>
    <xdr:to>
      <xdr:col>18</xdr:col>
      <xdr:colOff>141112</xdr:colOff>
      <xdr:row>21</xdr:row>
      <xdr:rowOff>102045</xdr:rowOff>
    </xdr:to>
    <xdr:pic>
      <xdr:nvPicPr>
        <xdr:cNvPr id="1291" name="図 1290">
          <a:extLst>
            <a:ext uri="{FF2B5EF4-FFF2-40B4-BE49-F238E27FC236}">
              <a16:creationId xmlns:a16="http://schemas.microsoft.com/office/drawing/2014/main" id="{DD855CD7-0469-4073-A540-913849C2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634368" y="3511652"/>
          <a:ext cx="166554" cy="146393"/>
        </a:xfrm>
        <a:prstGeom prst="rect">
          <a:avLst/>
        </a:prstGeom>
      </xdr:spPr>
    </xdr:pic>
    <xdr:clientData/>
  </xdr:twoCellAnchor>
  <xdr:twoCellAnchor editAs="oneCell">
    <xdr:from>
      <xdr:col>17</xdr:col>
      <xdr:colOff>638730</xdr:colOff>
      <xdr:row>21</xdr:row>
      <xdr:rowOff>121288</xdr:rowOff>
    </xdr:from>
    <xdr:to>
      <xdr:col>18</xdr:col>
      <xdr:colOff>153206</xdr:colOff>
      <xdr:row>22</xdr:row>
      <xdr:rowOff>120954</xdr:rowOff>
    </xdr:to>
    <xdr:pic>
      <xdr:nvPicPr>
        <xdr:cNvPr id="1292" name="図 1291">
          <a:extLst>
            <a:ext uri="{FF2B5EF4-FFF2-40B4-BE49-F238E27FC236}">
              <a16:creationId xmlns:a16="http://schemas.microsoft.com/office/drawing/2014/main" id="{D1415AA3-085F-4B31-B436-7AAA7364E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621206" y="3677288"/>
          <a:ext cx="191810" cy="168999"/>
        </a:xfrm>
        <a:prstGeom prst="rect">
          <a:avLst/>
        </a:prstGeom>
      </xdr:spPr>
    </xdr:pic>
    <xdr:clientData/>
  </xdr:twoCellAnchor>
  <xdr:oneCellAnchor>
    <xdr:from>
      <xdr:col>3</xdr:col>
      <xdr:colOff>699366</xdr:colOff>
      <xdr:row>11</xdr:row>
      <xdr:rowOff>8580</xdr:rowOff>
    </xdr:from>
    <xdr:ext cx="750840" cy="128717"/>
    <xdr:sp macro="" textlink="">
      <xdr:nvSpPr>
        <xdr:cNvPr id="1293" name="Text Box 1116">
          <a:extLst>
            <a:ext uri="{FF2B5EF4-FFF2-40B4-BE49-F238E27FC236}">
              <a16:creationId xmlns:a16="http://schemas.microsoft.com/office/drawing/2014/main" id="{6B941419-CD15-4AEB-A0EA-78BC6A2FE596}"/>
            </a:ext>
          </a:extLst>
        </xdr:cNvPr>
        <xdr:cNvSpPr txBox="1">
          <a:spLocks noChangeArrowheads="1"/>
        </xdr:cNvSpPr>
      </xdr:nvSpPr>
      <xdr:spPr bwMode="auto">
        <a:xfrm>
          <a:off x="2177646" y="1852620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山口王子跡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0</xdr:colOff>
      <xdr:row>55</xdr:row>
      <xdr:rowOff>46592</xdr:rowOff>
    </xdr:from>
    <xdr:ext cx="750840" cy="128717"/>
    <xdr:sp macro="" textlink="">
      <xdr:nvSpPr>
        <xdr:cNvPr id="1294" name="Text Box 1116">
          <a:extLst>
            <a:ext uri="{FF2B5EF4-FFF2-40B4-BE49-F238E27FC236}">
              <a16:creationId xmlns:a16="http://schemas.microsoft.com/office/drawing/2014/main" id="{7AB1F76F-F272-4C87-9DEC-A85AA547CBF3}"/>
            </a:ext>
          </a:extLst>
        </xdr:cNvPr>
        <xdr:cNvSpPr txBox="1">
          <a:spLocks noChangeArrowheads="1"/>
        </xdr:cNvSpPr>
      </xdr:nvSpPr>
      <xdr:spPr bwMode="auto">
        <a:xfrm>
          <a:off x="8286224" y="9266792"/>
          <a:ext cx="750840" cy="12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574240</xdr:colOff>
      <xdr:row>54</xdr:row>
      <xdr:rowOff>96220</xdr:rowOff>
    </xdr:from>
    <xdr:to>
      <xdr:col>12</xdr:col>
      <xdr:colOff>69275</xdr:colOff>
      <xdr:row>55</xdr:row>
      <xdr:rowOff>77500</xdr:rowOff>
    </xdr:to>
    <xdr:pic>
      <xdr:nvPicPr>
        <xdr:cNvPr id="1295" name="図 1294">
          <a:extLst>
            <a:ext uri="{FF2B5EF4-FFF2-40B4-BE49-F238E27FC236}">
              <a16:creationId xmlns:a16="http://schemas.microsoft.com/office/drawing/2014/main" id="{1BDA689B-7FCB-4C10-BFBD-83E37CA41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493816" y="9240220"/>
          <a:ext cx="172368" cy="150613"/>
        </a:xfrm>
        <a:prstGeom prst="rect">
          <a:avLst/>
        </a:prstGeom>
      </xdr:spPr>
    </xdr:pic>
    <xdr:clientData/>
  </xdr:twoCellAnchor>
  <xdr:twoCellAnchor editAs="oneCell">
    <xdr:from>
      <xdr:col>8</xdr:col>
      <xdr:colOff>15337</xdr:colOff>
      <xdr:row>15</xdr:row>
      <xdr:rowOff>84667</xdr:rowOff>
    </xdr:from>
    <xdr:to>
      <xdr:col>8</xdr:col>
      <xdr:colOff>173058</xdr:colOff>
      <xdr:row>16</xdr:row>
      <xdr:rowOff>73116</xdr:rowOff>
    </xdr:to>
    <xdr:pic>
      <xdr:nvPicPr>
        <xdr:cNvPr id="1296" name="図 1295">
          <a:extLst>
            <a:ext uri="{FF2B5EF4-FFF2-40B4-BE49-F238E27FC236}">
              <a16:creationId xmlns:a16="http://schemas.microsoft.com/office/drawing/2014/main" id="{CFB274BD-0C6E-43B0-959A-8DA4557DB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902913" y="2624667"/>
          <a:ext cx="157721" cy="157782"/>
        </a:xfrm>
        <a:prstGeom prst="rect">
          <a:avLst/>
        </a:prstGeom>
      </xdr:spPr>
    </xdr:pic>
    <xdr:clientData/>
  </xdr:twoCellAnchor>
  <xdr:oneCellAnchor>
    <xdr:from>
      <xdr:col>3</xdr:col>
      <xdr:colOff>16049</xdr:colOff>
      <xdr:row>36</xdr:row>
      <xdr:rowOff>47629</xdr:rowOff>
    </xdr:from>
    <xdr:ext cx="312965" cy="108857"/>
    <xdr:sp macro="" textlink="">
      <xdr:nvSpPr>
        <xdr:cNvPr id="1297" name="Text Box 398">
          <a:extLst>
            <a:ext uri="{FF2B5EF4-FFF2-40B4-BE49-F238E27FC236}">
              <a16:creationId xmlns:a16="http://schemas.microsoft.com/office/drawing/2014/main" id="{0B345F81-63BC-4A56-AA73-1146F9216AE3}"/>
            </a:ext>
          </a:extLst>
        </xdr:cNvPr>
        <xdr:cNvSpPr txBox="1">
          <a:spLocks noChangeArrowheads="1"/>
        </xdr:cNvSpPr>
      </xdr:nvSpPr>
      <xdr:spPr bwMode="auto">
        <a:xfrm>
          <a:off x="1517189" y="6082669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7</xdr:col>
      <xdr:colOff>10676</xdr:colOff>
      <xdr:row>34</xdr:row>
      <xdr:rowOff>157936</xdr:rowOff>
    </xdr:from>
    <xdr:ext cx="407213" cy="80443"/>
    <xdr:sp macro="" textlink="">
      <xdr:nvSpPr>
        <xdr:cNvPr id="1298" name="Text Box 1194">
          <a:extLst>
            <a:ext uri="{FF2B5EF4-FFF2-40B4-BE49-F238E27FC236}">
              <a16:creationId xmlns:a16="http://schemas.microsoft.com/office/drawing/2014/main" id="{F0612F32-CBAA-41A2-B12B-0F21550AB2F6}"/>
            </a:ext>
          </a:extLst>
        </xdr:cNvPr>
        <xdr:cNvSpPr txBox="1">
          <a:spLocks noChangeArrowheads="1"/>
        </xdr:cNvSpPr>
      </xdr:nvSpPr>
      <xdr:spPr bwMode="auto">
        <a:xfrm>
          <a:off x="4224536" y="5857696"/>
          <a:ext cx="407213" cy="804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3.6-3.5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105351</xdr:colOff>
      <xdr:row>39</xdr:row>
      <xdr:rowOff>113686</xdr:rowOff>
    </xdr:from>
    <xdr:ext cx="351223" cy="86591"/>
    <xdr:sp macro="" textlink="">
      <xdr:nvSpPr>
        <xdr:cNvPr id="1299" name="Text Box 637">
          <a:extLst>
            <a:ext uri="{FF2B5EF4-FFF2-40B4-BE49-F238E27FC236}">
              <a16:creationId xmlns:a16="http://schemas.microsoft.com/office/drawing/2014/main" id="{E621514B-C3F1-49B0-95DA-DBCD846AA3DD}"/>
            </a:ext>
          </a:extLst>
        </xdr:cNvPr>
        <xdr:cNvSpPr txBox="1">
          <a:spLocks noChangeArrowheads="1"/>
        </xdr:cNvSpPr>
      </xdr:nvSpPr>
      <xdr:spPr bwMode="auto">
        <a:xfrm>
          <a:off x="4319211" y="6651646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8</xdr:col>
      <xdr:colOff>169203</xdr:colOff>
      <xdr:row>37</xdr:row>
      <xdr:rowOff>117575</xdr:rowOff>
    </xdr:from>
    <xdr:to>
      <xdr:col>8</xdr:col>
      <xdr:colOff>326179</xdr:colOff>
      <xdr:row>38</xdr:row>
      <xdr:rowOff>110015</xdr:rowOff>
    </xdr:to>
    <xdr:sp macro="" textlink="">
      <xdr:nvSpPr>
        <xdr:cNvPr id="1300" name="Oval 204">
          <a:extLst>
            <a:ext uri="{FF2B5EF4-FFF2-40B4-BE49-F238E27FC236}">
              <a16:creationId xmlns:a16="http://schemas.microsoft.com/office/drawing/2014/main" id="{B8774708-942D-46AE-99F4-A88B2CF59B32}"/>
            </a:ext>
          </a:extLst>
        </xdr:cNvPr>
        <xdr:cNvSpPr>
          <a:spLocks noChangeArrowheads="1"/>
        </xdr:cNvSpPr>
      </xdr:nvSpPr>
      <xdr:spPr bwMode="auto">
        <a:xfrm>
          <a:off x="5061243" y="6320255"/>
          <a:ext cx="156976" cy="16008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7</xdr:col>
      <xdr:colOff>15590</xdr:colOff>
      <xdr:row>33</xdr:row>
      <xdr:rowOff>24422</xdr:rowOff>
    </xdr:from>
    <xdr:to>
      <xdr:col>7</xdr:col>
      <xdr:colOff>185616</xdr:colOff>
      <xdr:row>33</xdr:row>
      <xdr:rowOff>162534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00CC7A58-4E8C-4FB8-B60D-5FA911F8BB2F}"/>
            </a:ext>
          </a:extLst>
        </xdr:cNvPr>
        <xdr:cNvSpPr/>
      </xdr:nvSpPr>
      <xdr:spPr bwMode="auto">
        <a:xfrm>
          <a:off x="4229450" y="5556542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12384</xdr:colOff>
      <xdr:row>35</xdr:row>
      <xdr:rowOff>65241</xdr:rowOff>
    </xdr:from>
    <xdr:to>
      <xdr:col>7</xdr:col>
      <xdr:colOff>193546</xdr:colOff>
      <xdr:row>36</xdr:row>
      <xdr:rowOff>20708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228B68ED-BD70-4E1E-81FB-4681519B8FCD}"/>
            </a:ext>
          </a:extLst>
        </xdr:cNvPr>
        <xdr:cNvSpPr/>
      </xdr:nvSpPr>
      <xdr:spPr bwMode="auto">
        <a:xfrm>
          <a:off x="4226244" y="5932641"/>
          <a:ext cx="181162" cy="12310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249177</xdr:colOff>
      <xdr:row>37</xdr:row>
      <xdr:rowOff>46815</xdr:rowOff>
    </xdr:from>
    <xdr:to>
      <xdr:col>5</xdr:col>
      <xdr:colOff>1734</xdr:colOff>
      <xdr:row>39</xdr:row>
      <xdr:rowOff>64413</xdr:rowOff>
    </xdr:to>
    <xdr:grpSp>
      <xdr:nvGrpSpPr>
        <xdr:cNvPr id="1303" name="グループ化 1302">
          <a:extLst>
            <a:ext uri="{FF2B5EF4-FFF2-40B4-BE49-F238E27FC236}">
              <a16:creationId xmlns:a16="http://schemas.microsoft.com/office/drawing/2014/main" id="{1F1DAE5E-307A-4428-A6B2-10AC2192F3CD}"/>
            </a:ext>
          </a:extLst>
        </xdr:cNvPr>
        <xdr:cNvGrpSpPr/>
      </xdr:nvGrpSpPr>
      <xdr:grpSpPr>
        <a:xfrm>
          <a:off x="2427419" y="6312148"/>
          <a:ext cx="429891" cy="356265"/>
          <a:chOff x="2261578" y="6037382"/>
          <a:chExt cx="452189" cy="355223"/>
        </a:xfrm>
      </xdr:grpSpPr>
      <xdr:sp macro="" textlink="">
        <xdr:nvSpPr>
          <xdr:cNvPr id="1304" name="Text Box 398">
            <a:extLst>
              <a:ext uri="{FF2B5EF4-FFF2-40B4-BE49-F238E27FC236}">
                <a16:creationId xmlns:a16="http://schemas.microsoft.com/office/drawing/2014/main" id="{06739638-6B7C-F994-50DF-F49134544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61578" y="6037382"/>
            <a:ext cx="340813" cy="11758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10800" tIns="10800" rIns="0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慈尊院</a:t>
            </a:r>
          </a:p>
        </xdr:txBody>
      </xdr:sp>
      <xdr:sp macro="" textlink="">
        <xdr:nvSpPr>
          <xdr:cNvPr id="1305" name="Text Box 415">
            <a:extLst>
              <a:ext uri="{FF2B5EF4-FFF2-40B4-BE49-F238E27FC236}">
                <a16:creationId xmlns:a16="http://schemas.microsoft.com/office/drawing/2014/main" id="{51B7B626-D7D0-99B3-1776-2C328F766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3461" y="6138625"/>
            <a:ext cx="410306" cy="253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square" lIns="27432" tIns="18288" rIns="0" bIns="0" anchor="t" upright="1">
            <a:sp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㎞先～</a:t>
            </a:r>
          </a:p>
        </xdr:txBody>
      </xdr:sp>
    </xdr:grpSp>
    <xdr:clientData/>
  </xdr:twoCellAnchor>
  <xdr:twoCellAnchor editAs="oneCell">
    <xdr:from>
      <xdr:col>4</xdr:col>
      <xdr:colOff>58036</xdr:colOff>
      <xdr:row>34</xdr:row>
      <xdr:rowOff>166141</xdr:rowOff>
    </xdr:from>
    <xdr:to>
      <xdr:col>4</xdr:col>
      <xdr:colOff>214960</xdr:colOff>
      <xdr:row>35</xdr:row>
      <xdr:rowOff>155596</xdr:rowOff>
    </xdr:to>
    <xdr:pic>
      <xdr:nvPicPr>
        <xdr:cNvPr id="1306" name="図 1305">
          <a:extLst>
            <a:ext uri="{FF2B5EF4-FFF2-40B4-BE49-F238E27FC236}">
              <a16:creationId xmlns:a16="http://schemas.microsoft.com/office/drawing/2014/main" id="{ACB4A473-AAE6-41C4-9A31-479F1E010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37356" y="5865901"/>
          <a:ext cx="156924" cy="157095"/>
        </a:xfrm>
        <a:prstGeom prst="rect">
          <a:avLst/>
        </a:prstGeom>
      </xdr:spPr>
    </xdr:pic>
    <xdr:clientData/>
  </xdr:twoCellAnchor>
  <xdr:twoCellAnchor>
    <xdr:from>
      <xdr:col>4</xdr:col>
      <xdr:colOff>215981</xdr:colOff>
      <xdr:row>34</xdr:row>
      <xdr:rowOff>100086</xdr:rowOff>
    </xdr:from>
    <xdr:to>
      <xdr:col>4</xdr:col>
      <xdr:colOff>321733</xdr:colOff>
      <xdr:row>36</xdr:row>
      <xdr:rowOff>42333</xdr:rowOff>
    </xdr:to>
    <xdr:cxnSp macro="">
      <xdr:nvCxnSpPr>
        <xdr:cNvPr id="1307" name="AutoShape 416">
          <a:extLst>
            <a:ext uri="{FF2B5EF4-FFF2-40B4-BE49-F238E27FC236}">
              <a16:creationId xmlns:a16="http://schemas.microsoft.com/office/drawing/2014/main" id="{3B93211D-F6C5-4809-A170-EE46FA9B9EA2}"/>
            </a:ext>
          </a:extLst>
        </xdr:cNvPr>
        <xdr:cNvCxnSpPr>
          <a:cxnSpLocks noChangeShapeType="1"/>
        </xdr:cNvCxnSpPr>
      </xdr:nvCxnSpPr>
      <xdr:spPr bwMode="auto">
        <a:xfrm>
          <a:off x="2395301" y="5799846"/>
          <a:ext cx="105752" cy="277527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223848</xdr:colOff>
      <xdr:row>35</xdr:row>
      <xdr:rowOff>74523</xdr:rowOff>
    </xdr:from>
    <xdr:to>
      <xdr:col>7</xdr:col>
      <xdr:colOff>379055</xdr:colOff>
      <xdr:row>36</xdr:row>
      <xdr:rowOff>22678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id="{2103F9E7-D214-4E39-AE0D-B4351C50CC8D}"/>
            </a:ext>
          </a:extLst>
        </xdr:cNvPr>
        <xdr:cNvSpPr/>
      </xdr:nvSpPr>
      <xdr:spPr bwMode="auto">
        <a:xfrm>
          <a:off x="4437708" y="5941923"/>
          <a:ext cx="155207" cy="1157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149679</xdr:colOff>
      <xdr:row>38</xdr:row>
      <xdr:rowOff>76517</xdr:rowOff>
    </xdr:from>
    <xdr:to>
      <xdr:col>4</xdr:col>
      <xdr:colOff>211437</xdr:colOff>
      <xdr:row>40</xdr:row>
      <xdr:rowOff>127000</xdr:rowOff>
    </xdr:to>
    <xdr:sp macro="" textlink="">
      <xdr:nvSpPr>
        <xdr:cNvPr id="1309" name="Line 400">
          <a:extLst>
            <a:ext uri="{FF2B5EF4-FFF2-40B4-BE49-F238E27FC236}">
              <a16:creationId xmlns:a16="http://schemas.microsoft.com/office/drawing/2014/main" id="{63C99A3E-E0F5-465E-BC49-49CBBD50FDBC}"/>
            </a:ext>
          </a:extLst>
        </xdr:cNvPr>
        <xdr:cNvSpPr>
          <a:spLocks noChangeShapeType="1"/>
        </xdr:cNvSpPr>
      </xdr:nvSpPr>
      <xdr:spPr bwMode="auto">
        <a:xfrm flipH="1">
          <a:off x="2328999" y="6446837"/>
          <a:ext cx="61758" cy="385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59004</xdr:colOff>
      <xdr:row>33</xdr:row>
      <xdr:rowOff>92129</xdr:rowOff>
    </xdr:from>
    <xdr:to>
      <xdr:col>3</xdr:col>
      <xdr:colOff>600791</xdr:colOff>
      <xdr:row>34</xdr:row>
      <xdr:rowOff>118226</xdr:rowOff>
    </xdr:to>
    <xdr:pic>
      <xdr:nvPicPr>
        <xdr:cNvPr id="1310" name="図 1309">
          <a:extLst>
            <a:ext uri="{FF2B5EF4-FFF2-40B4-BE49-F238E27FC236}">
              <a16:creationId xmlns:a16="http://schemas.microsoft.com/office/drawing/2014/main" id="{3CF1FC35-739E-4FEF-AA7E-20A26C149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560144" y="5624249"/>
          <a:ext cx="541787" cy="193737"/>
        </a:xfrm>
        <a:prstGeom prst="rect">
          <a:avLst/>
        </a:prstGeom>
      </xdr:spPr>
    </xdr:pic>
    <xdr:clientData/>
  </xdr:twoCellAnchor>
  <xdr:twoCellAnchor>
    <xdr:from>
      <xdr:col>3</xdr:col>
      <xdr:colOff>510565</xdr:colOff>
      <xdr:row>33</xdr:row>
      <xdr:rowOff>86808</xdr:rowOff>
    </xdr:from>
    <xdr:to>
      <xdr:col>3</xdr:col>
      <xdr:colOff>597990</xdr:colOff>
      <xdr:row>33</xdr:row>
      <xdr:rowOff>171931</xdr:rowOff>
    </xdr:to>
    <xdr:sp macro="" textlink="">
      <xdr:nvSpPr>
        <xdr:cNvPr id="1311" name="Oval 1295">
          <a:extLst>
            <a:ext uri="{FF2B5EF4-FFF2-40B4-BE49-F238E27FC236}">
              <a16:creationId xmlns:a16="http://schemas.microsoft.com/office/drawing/2014/main" id="{1330C118-4B7F-4DB1-8CF9-A2AAFA505749}"/>
            </a:ext>
          </a:extLst>
        </xdr:cNvPr>
        <xdr:cNvSpPr>
          <a:spLocks noChangeArrowheads="1"/>
        </xdr:cNvSpPr>
      </xdr:nvSpPr>
      <xdr:spPr bwMode="auto">
        <a:xfrm>
          <a:off x="2011705" y="5618928"/>
          <a:ext cx="87425" cy="775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685612</xdr:colOff>
      <xdr:row>40</xdr:row>
      <xdr:rowOff>2301</xdr:rowOff>
    </xdr:from>
    <xdr:to>
      <xdr:col>2</xdr:col>
      <xdr:colOff>575177</xdr:colOff>
      <xdr:row>40</xdr:row>
      <xdr:rowOff>131141</xdr:rowOff>
    </xdr:to>
    <xdr:sp macro="" textlink="">
      <xdr:nvSpPr>
        <xdr:cNvPr id="1312" name="Line 961">
          <a:extLst>
            <a:ext uri="{FF2B5EF4-FFF2-40B4-BE49-F238E27FC236}">
              <a16:creationId xmlns:a16="http://schemas.microsoft.com/office/drawing/2014/main" id="{D3E7F83B-84CF-467F-AFE3-832E1B331124}"/>
            </a:ext>
          </a:extLst>
        </xdr:cNvPr>
        <xdr:cNvSpPr>
          <a:spLocks noChangeShapeType="1"/>
        </xdr:cNvSpPr>
      </xdr:nvSpPr>
      <xdr:spPr bwMode="auto">
        <a:xfrm>
          <a:off x="822772" y="6707901"/>
          <a:ext cx="575365" cy="128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181448</xdr:colOff>
      <xdr:row>35</xdr:row>
      <xdr:rowOff>77108</xdr:rowOff>
    </xdr:from>
    <xdr:to>
      <xdr:col>3</xdr:col>
      <xdr:colOff>331108</xdr:colOff>
      <xdr:row>36</xdr:row>
      <xdr:rowOff>24947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id="{E211B3C5-387A-4775-A15E-C998A4E301AB}"/>
            </a:ext>
          </a:extLst>
        </xdr:cNvPr>
        <xdr:cNvSpPr/>
      </xdr:nvSpPr>
      <xdr:spPr bwMode="auto">
        <a:xfrm>
          <a:off x="1682588" y="5944508"/>
          <a:ext cx="149660" cy="1154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50133</xdr:colOff>
      <xdr:row>39</xdr:row>
      <xdr:rowOff>53474</xdr:rowOff>
    </xdr:from>
    <xdr:to>
      <xdr:col>4</xdr:col>
      <xdr:colOff>160423</xdr:colOff>
      <xdr:row>39</xdr:row>
      <xdr:rowOff>163764</xdr:rowOff>
    </xdr:to>
    <xdr:pic>
      <xdr:nvPicPr>
        <xdr:cNvPr id="1314" name="図 1313">
          <a:extLst>
            <a:ext uri="{FF2B5EF4-FFF2-40B4-BE49-F238E27FC236}">
              <a16:creationId xmlns:a16="http://schemas.microsoft.com/office/drawing/2014/main" id="{2D1EA045-3674-4271-A23F-F4BC77E40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229453" y="6591434"/>
          <a:ext cx="110290" cy="110290"/>
        </a:xfrm>
        <a:prstGeom prst="rect">
          <a:avLst/>
        </a:prstGeom>
      </xdr:spPr>
    </xdr:pic>
    <xdr:clientData/>
  </xdr:twoCellAnchor>
  <xdr:twoCellAnchor>
    <xdr:from>
      <xdr:col>3</xdr:col>
      <xdr:colOff>312679</xdr:colOff>
      <xdr:row>32</xdr:row>
      <xdr:rowOff>162556</xdr:rowOff>
    </xdr:from>
    <xdr:to>
      <xdr:col>3</xdr:col>
      <xdr:colOff>506428</xdr:colOff>
      <xdr:row>33</xdr:row>
      <xdr:rowOff>120529</xdr:rowOff>
    </xdr:to>
    <xdr:grpSp>
      <xdr:nvGrpSpPr>
        <xdr:cNvPr id="1315" name="Group 1311">
          <a:extLst>
            <a:ext uri="{FF2B5EF4-FFF2-40B4-BE49-F238E27FC236}">
              <a16:creationId xmlns:a16="http://schemas.microsoft.com/office/drawing/2014/main" id="{2C8BAA2D-DA40-4512-83EF-C65054611F72}"/>
            </a:ext>
          </a:extLst>
        </xdr:cNvPr>
        <xdr:cNvGrpSpPr>
          <a:grpSpLocks/>
        </xdr:cNvGrpSpPr>
      </xdr:nvGrpSpPr>
      <xdr:grpSpPr bwMode="auto">
        <a:xfrm rot="6790971">
          <a:off x="1846810" y="5548001"/>
          <a:ext cx="127306" cy="193749"/>
          <a:chOff x="1032" y="298"/>
          <a:chExt cx="25" cy="14"/>
        </a:xfrm>
      </xdr:grpSpPr>
      <xdr:sp macro="" textlink="">
        <xdr:nvSpPr>
          <xdr:cNvPr id="1316" name="Freeform 1294">
            <a:extLst>
              <a:ext uri="{FF2B5EF4-FFF2-40B4-BE49-F238E27FC236}">
                <a16:creationId xmlns:a16="http://schemas.microsoft.com/office/drawing/2014/main" id="{C4845C93-B6B4-44FA-0DEF-AA44AC015C54}"/>
              </a:ext>
            </a:extLst>
          </xdr:cNvPr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7" name="Freeform 1295">
            <a:extLst>
              <a:ext uri="{FF2B5EF4-FFF2-40B4-BE49-F238E27FC236}">
                <a16:creationId xmlns:a16="http://schemas.microsoft.com/office/drawing/2014/main" id="{2371FC73-DFFA-1B7A-0FE7-24860003B80D}"/>
              </a:ext>
            </a:extLst>
          </xdr:cNvPr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368482</xdr:colOff>
      <xdr:row>35</xdr:row>
      <xdr:rowOff>164042</xdr:rowOff>
    </xdr:from>
    <xdr:to>
      <xdr:col>6</xdr:col>
      <xdr:colOff>2249</xdr:colOff>
      <xdr:row>37</xdr:row>
      <xdr:rowOff>163035</xdr:rowOff>
    </xdr:to>
    <xdr:grpSp>
      <xdr:nvGrpSpPr>
        <xdr:cNvPr id="1318" name="Group 371">
          <a:extLst>
            <a:ext uri="{FF2B5EF4-FFF2-40B4-BE49-F238E27FC236}">
              <a16:creationId xmlns:a16="http://schemas.microsoft.com/office/drawing/2014/main" id="{C5023AD2-09BA-47D5-ABBE-B29404C0F2A7}"/>
            </a:ext>
          </a:extLst>
        </xdr:cNvPr>
        <xdr:cNvGrpSpPr>
          <a:grpSpLocks/>
        </xdr:cNvGrpSpPr>
      </xdr:nvGrpSpPr>
      <xdr:grpSpPr bwMode="auto">
        <a:xfrm rot="2502539">
          <a:off x="3224058" y="6090709"/>
          <a:ext cx="311100" cy="337659"/>
          <a:chOff x="832" y="261"/>
          <a:chExt cx="54" cy="19"/>
        </a:xfrm>
      </xdr:grpSpPr>
      <xdr:sp macro="" textlink="">
        <xdr:nvSpPr>
          <xdr:cNvPr id="1319" name="Freeform 372">
            <a:extLst>
              <a:ext uri="{FF2B5EF4-FFF2-40B4-BE49-F238E27FC236}">
                <a16:creationId xmlns:a16="http://schemas.microsoft.com/office/drawing/2014/main" id="{E5F56E83-9093-F5C0-7518-550228BD18D8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0" name="Freeform 373">
            <a:extLst>
              <a:ext uri="{FF2B5EF4-FFF2-40B4-BE49-F238E27FC236}">
                <a16:creationId xmlns:a16="http://schemas.microsoft.com/office/drawing/2014/main" id="{BBD1422B-04C4-B45F-4BC9-5754693B9828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676971</xdr:colOff>
      <xdr:row>36</xdr:row>
      <xdr:rowOff>137687</xdr:rowOff>
    </xdr:from>
    <xdr:to>
      <xdr:col>8</xdr:col>
      <xdr:colOff>508984</xdr:colOff>
      <xdr:row>40</xdr:row>
      <xdr:rowOff>58642</xdr:rowOff>
    </xdr:to>
    <xdr:grpSp>
      <xdr:nvGrpSpPr>
        <xdr:cNvPr id="1321" name="グループ化 1320">
          <a:extLst>
            <a:ext uri="{FF2B5EF4-FFF2-40B4-BE49-F238E27FC236}">
              <a16:creationId xmlns:a16="http://schemas.microsoft.com/office/drawing/2014/main" id="{D31B79A3-6298-40C0-A5F2-8B21DC9A6088}"/>
            </a:ext>
          </a:extLst>
        </xdr:cNvPr>
        <xdr:cNvGrpSpPr/>
      </xdr:nvGrpSpPr>
      <xdr:grpSpPr>
        <a:xfrm rot="2924623">
          <a:off x="4504076" y="5939491"/>
          <a:ext cx="598288" cy="1186680"/>
          <a:chOff x="4749146" y="5794383"/>
          <a:chExt cx="609437" cy="1227370"/>
        </a:xfrm>
      </xdr:grpSpPr>
      <xdr:sp macro="" textlink="">
        <xdr:nvSpPr>
          <xdr:cNvPr id="1322" name="Freeform 143">
            <a:extLst>
              <a:ext uri="{FF2B5EF4-FFF2-40B4-BE49-F238E27FC236}">
                <a16:creationId xmlns:a16="http://schemas.microsoft.com/office/drawing/2014/main" id="{7DCB3CED-7E59-8CEE-6792-76A4A71BD5C5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323" name="グループ化 1322">
            <a:extLst>
              <a:ext uri="{FF2B5EF4-FFF2-40B4-BE49-F238E27FC236}">
                <a16:creationId xmlns:a16="http://schemas.microsoft.com/office/drawing/2014/main" id="{79A7262D-0A0F-6ED4-F5B8-03624CFD16C4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1324" name="Line 125">
              <a:extLst>
                <a:ext uri="{FF2B5EF4-FFF2-40B4-BE49-F238E27FC236}">
                  <a16:creationId xmlns:a16="http://schemas.microsoft.com/office/drawing/2014/main" id="{626F835B-6DEA-BF08-73BE-BC8ACA643B8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5" name="Freeform 394">
              <a:extLst>
                <a:ext uri="{FF2B5EF4-FFF2-40B4-BE49-F238E27FC236}">
                  <a16:creationId xmlns:a16="http://schemas.microsoft.com/office/drawing/2014/main" id="{F99A9FE3-137D-0504-7FE6-CAE1C384B99E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6" name="Freeform 395">
              <a:extLst>
                <a:ext uri="{FF2B5EF4-FFF2-40B4-BE49-F238E27FC236}">
                  <a16:creationId xmlns:a16="http://schemas.microsoft.com/office/drawing/2014/main" id="{7653B318-BADC-4529-6C7C-4407F0CC4766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7" name="Freeform 1205">
              <a:extLst>
                <a:ext uri="{FF2B5EF4-FFF2-40B4-BE49-F238E27FC236}">
                  <a16:creationId xmlns:a16="http://schemas.microsoft.com/office/drawing/2014/main" id="{D192DACC-FEDF-7C89-E1E7-E5C1745E3552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8" name="Freeform 1206">
              <a:extLst>
                <a:ext uri="{FF2B5EF4-FFF2-40B4-BE49-F238E27FC236}">
                  <a16:creationId xmlns:a16="http://schemas.microsoft.com/office/drawing/2014/main" id="{BB2EC01D-EC49-A1E7-7728-697D0C46CA1F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29" name="Freeform 1207">
              <a:extLst>
                <a:ext uri="{FF2B5EF4-FFF2-40B4-BE49-F238E27FC236}">
                  <a16:creationId xmlns:a16="http://schemas.microsoft.com/office/drawing/2014/main" id="{7BA72AA8-DA31-BA77-33DD-8533F688B49C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30" name="Freeform 1208">
              <a:extLst>
                <a:ext uri="{FF2B5EF4-FFF2-40B4-BE49-F238E27FC236}">
                  <a16:creationId xmlns:a16="http://schemas.microsoft.com/office/drawing/2014/main" id="{21DDCE77-DCE9-4A6C-7A35-F36B1539546B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331" name="Oval 390">
              <a:extLst>
                <a:ext uri="{FF2B5EF4-FFF2-40B4-BE49-F238E27FC236}">
                  <a16:creationId xmlns:a16="http://schemas.microsoft.com/office/drawing/2014/main" id="{7079AB26-0E3F-1594-D655-CD2C2352CF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5102" y="6305699"/>
              <a:ext cx="159282" cy="1477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1332" name="Group 371">
              <a:extLst>
                <a:ext uri="{FF2B5EF4-FFF2-40B4-BE49-F238E27FC236}">
                  <a16:creationId xmlns:a16="http://schemas.microsoft.com/office/drawing/2014/main" id="{6886A2FD-09CB-C825-0524-7B7B65E8D43D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1333" name="Freeform 372">
                <a:extLst>
                  <a:ext uri="{FF2B5EF4-FFF2-40B4-BE49-F238E27FC236}">
                    <a16:creationId xmlns:a16="http://schemas.microsoft.com/office/drawing/2014/main" id="{D76BC93A-F890-62E2-731A-83A61A40431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34" name="Freeform 373">
                <a:extLst>
                  <a:ext uri="{FF2B5EF4-FFF2-40B4-BE49-F238E27FC236}">
                    <a16:creationId xmlns:a16="http://schemas.microsoft.com/office/drawing/2014/main" id="{510C09EF-3A66-E1B1-A1F5-89D5F3D58433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555520</xdr:colOff>
      <xdr:row>38</xdr:row>
      <xdr:rowOff>142403</xdr:rowOff>
    </xdr:from>
    <xdr:to>
      <xdr:col>7</xdr:col>
      <xdr:colOff>678594</xdr:colOff>
      <xdr:row>39</xdr:row>
      <xdr:rowOff>77812</xdr:rowOff>
    </xdr:to>
    <xdr:sp macro="" textlink="">
      <xdr:nvSpPr>
        <xdr:cNvPr id="1335" name="AutoShape 142">
          <a:extLst>
            <a:ext uri="{FF2B5EF4-FFF2-40B4-BE49-F238E27FC236}">
              <a16:creationId xmlns:a16="http://schemas.microsoft.com/office/drawing/2014/main" id="{9D9A1F50-6361-40FD-B562-ECB7DE4E83AB}"/>
            </a:ext>
          </a:extLst>
        </xdr:cNvPr>
        <xdr:cNvSpPr>
          <a:spLocks noChangeArrowheads="1"/>
        </xdr:cNvSpPr>
      </xdr:nvSpPr>
      <xdr:spPr bwMode="auto">
        <a:xfrm>
          <a:off x="4769380" y="6512723"/>
          <a:ext cx="123074" cy="103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69057</xdr:colOff>
      <xdr:row>34</xdr:row>
      <xdr:rowOff>123115</xdr:rowOff>
    </xdr:from>
    <xdr:ext cx="267189" cy="440614"/>
    <xdr:sp macro="" textlink="">
      <xdr:nvSpPr>
        <xdr:cNvPr id="1336" name="Text Box 1212">
          <a:extLst>
            <a:ext uri="{FF2B5EF4-FFF2-40B4-BE49-F238E27FC236}">
              <a16:creationId xmlns:a16="http://schemas.microsoft.com/office/drawing/2014/main" id="{E793F077-A026-498F-9EE7-2CC63A58B59A}"/>
            </a:ext>
          </a:extLst>
        </xdr:cNvPr>
        <xdr:cNvSpPr txBox="1">
          <a:spLocks noChangeArrowheads="1"/>
        </xdr:cNvSpPr>
      </xdr:nvSpPr>
      <xdr:spPr bwMode="auto">
        <a:xfrm>
          <a:off x="4961097" y="5822875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9</xdr:col>
      <xdr:colOff>368139</xdr:colOff>
      <xdr:row>35</xdr:row>
      <xdr:rowOff>49696</xdr:rowOff>
    </xdr:from>
    <xdr:to>
      <xdr:col>9</xdr:col>
      <xdr:colOff>614174</xdr:colOff>
      <xdr:row>40</xdr:row>
      <xdr:rowOff>158750</xdr:rowOff>
    </xdr:to>
    <xdr:sp macro="" textlink="">
      <xdr:nvSpPr>
        <xdr:cNvPr id="1337" name="Freeform 403">
          <a:extLst>
            <a:ext uri="{FF2B5EF4-FFF2-40B4-BE49-F238E27FC236}">
              <a16:creationId xmlns:a16="http://schemas.microsoft.com/office/drawing/2014/main" id="{F0BD5CBC-EAB8-4193-A7FD-1FE181839877}"/>
            </a:ext>
          </a:extLst>
        </xdr:cNvPr>
        <xdr:cNvSpPr>
          <a:spLocks/>
        </xdr:cNvSpPr>
      </xdr:nvSpPr>
      <xdr:spPr bwMode="auto">
        <a:xfrm flipH="1">
          <a:off x="5954185" y="5999158"/>
          <a:ext cx="246035" cy="958977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141750</xdr:colOff>
      <xdr:row>35</xdr:row>
      <xdr:rowOff>99024</xdr:rowOff>
    </xdr:from>
    <xdr:to>
      <xdr:col>10</xdr:col>
      <xdr:colOff>446550</xdr:colOff>
      <xdr:row>36</xdr:row>
      <xdr:rowOff>79973</xdr:rowOff>
    </xdr:to>
    <xdr:sp macro="" textlink="">
      <xdr:nvSpPr>
        <xdr:cNvPr id="1338" name="Rectangle 1155">
          <a:extLst>
            <a:ext uri="{FF2B5EF4-FFF2-40B4-BE49-F238E27FC236}">
              <a16:creationId xmlns:a16="http://schemas.microsoft.com/office/drawing/2014/main" id="{0358435B-C46C-4BD7-94B8-9268AD188F14}"/>
            </a:ext>
          </a:extLst>
        </xdr:cNvPr>
        <xdr:cNvSpPr>
          <a:spLocks noChangeArrowheads="1"/>
        </xdr:cNvSpPr>
      </xdr:nvSpPr>
      <xdr:spPr bwMode="auto">
        <a:xfrm rot="-3600000">
          <a:off x="6468255" y="5888319"/>
          <a:ext cx="14858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652731</xdr:colOff>
      <xdr:row>36</xdr:row>
      <xdr:rowOff>128055</xdr:rowOff>
    </xdr:from>
    <xdr:ext cx="371475" cy="168508"/>
    <xdr:sp macro="" textlink="">
      <xdr:nvSpPr>
        <xdr:cNvPr id="1339" name="Text Box 406">
          <a:extLst>
            <a:ext uri="{FF2B5EF4-FFF2-40B4-BE49-F238E27FC236}">
              <a16:creationId xmlns:a16="http://schemas.microsoft.com/office/drawing/2014/main" id="{E260AE10-C04B-4CAC-8664-458F6119CD4F}"/>
            </a:ext>
          </a:extLst>
        </xdr:cNvPr>
        <xdr:cNvSpPr txBox="1">
          <a:spLocks noChangeArrowheads="1"/>
        </xdr:cNvSpPr>
      </xdr:nvSpPr>
      <xdr:spPr bwMode="auto">
        <a:xfrm>
          <a:off x="6216222" y="6143844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 editAs="oneCell">
    <xdr:from>
      <xdr:col>9</xdr:col>
      <xdr:colOff>540307</xdr:colOff>
      <xdr:row>37</xdr:row>
      <xdr:rowOff>74228</xdr:rowOff>
    </xdr:from>
    <xdr:to>
      <xdr:col>9</xdr:col>
      <xdr:colOff>676857</xdr:colOff>
      <xdr:row>38</xdr:row>
      <xdr:rowOff>41136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C07CC314-CAF1-4A4B-9709-55B0BF55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03798" y="6257123"/>
          <a:ext cx="136550" cy="134013"/>
        </a:xfrm>
        <a:prstGeom prst="rect">
          <a:avLst/>
        </a:prstGeom>
      </xdr:spPr>
    </xdr:pic>
    <xdr:clientData/>
  </xdr:twoCellAnchor>
  <xdr:twoCellAnchor editAs="oneCell">
    <xdr:from>
      <xdr:col>9</xdr:col>
      <xdr:colOff>550690</xdr:colOff>
      <xdr:row>38</xdr:row>
      <xdr:rowOff>36612</xdr:rowOff>
    </xdr:from>
    <xdr:to>
      <xdr:col>10</xdr:col>
      <xdr:colOff>4530</xdr:colOff>
      <xdr:row>38</xdr:row>
      <xdr:rowOff>155404</xdr:rowOff>
    </xdr:to>
    <xdr:pic>
      <xdr:nvPicPr>
        <xdr:cNvPr id="1341" name="図 1340">
          <a:extLst>
            <a:ext uri="{FF2B5EF4-FFF2-40B4-BE49-F238E27FC236}">
              <a16:creationId xmlns:a16="http://schemas.microsoft.com/office/drawing/2014/main" id="{B6E788BA-5E53-4551-991F-E69A6780F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114181" y="6386612"/>
          <a:ext cx="131174" cy="118792"/>
        </a:xfrm>
        <a:prstGeom prst="rect">
          <a:avLst/>
        </a:prstGeom>
      </xdr:spPr>
    </xdr:pic>
    <xdr:clientData/>
  </xdr:twoCellAnchor>
  <xdr:twoCellAnchor>
    <xdr:from>
      <xdr:col>9</xdr:col>
      <xdr:colOff>550769</xdr:colOff>
      <xdr:row>40</xdr:row>
      <xdr:rowOff>259</xdr:rowOff>
    </xdr:from>
    <xdr:to>
      <xdr:col>10</xdr:col>
      <xdr:colOff>3114</xdr:colOff>
      <xdr:row>40</xdr:row>
      <xdr:rowOff>143134</xdr:rowOff>
    </xdr:to>
    <xdr:grpSp>
      <xdr:nvGrpSpPr>
        <xdr:cNvPr id="1342" name="Group 1209">
          <a:extLst>
            <a:ext uri="{FF2B5EF4-FFF2-40B4-BE49-F238E27FC236}">
              <a16:creationId xmlns:a16="http://schemas.microsoft.com/office/drawing/2014/main" id="{CB5E8188-5C49-43F8-BA3C-31A032D0E7CD}"/>
            </a:ext>
          </a:extLst>
        </xdr:cNvPr>
        <xdr:cNvGrpSpPr>
          <a:grpSpLocks/>
        </xdr:cNvGrpSpPr>
      </xdr:nvGrpSpPr>
      <xdr:grpSpPr bwMode="auto">
        <a:xfrm>
          <a:off x="6115678" y="6773592"/>
          <a:ext cx="129678" cy="142875"/>
          <a:chOff x="718" y="97"/>
          <a:chExt cx="23" cy="15"/>
        </a:xfrm>
      </xdr:grpSpPr>
      <xdr:sp macro="" textlink="">
        <xdr:nvSpPr>
          <xdr:cNvPr id="1343" name="Freeform 1210">
            <a:extLst>
              <a:ext uri="{FF2B5EF4-FFF2-40B4-BE49-F238E27FC236}">
                <a16:creationId xmlns:a16="http://schemas.microsoft.com/office/drawing/2014/main" id="{DAF1E0BF-A595-EC88-A388-21C09FFB86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4" name="Freeform 1211">
            <a:extLst>
              <a:ext uri="{FF2B5EF4-FFF2-40B4-BE49-F238E27FC236}">
                <a16:creationId xmlns:a16="http://schemas.microsoft.com/office/drawing/2014/main" id="{811E8B65-1D0F-8BE3-FA3E-68050485B4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110911</xdr:colOff>
      <xdr:row>38</xdr:row>
      <xdr:rowOff>60744</xdr:rowOff>
    </xdr:from>
    <xdr:to>
      <xdr:col>9</xdr:col>
      <xdr:colOff>557684</xdr:colOff>
      <xdr:row>40</xdr:row>
      <xdr:rowOff>91628</xdr:rowOff>
    </xdr:to>
    <xdr:sp macro="" textlink="">
      <xdr:nvSpPr>
        <xdr:cNvPr id="1345" name="Freeform 395">
          <a:extLst>
            <a:ext uri="{FF2B5EF4-FFF2-40B4-BE49-F238E27FC236}">
              <a16:creationId xmlns:a16="http://schemas.microsoft.com/office/drawing/2014/main" id="{6B554C0F-7D10-4123-8BAB-28FBD38319B8}"/>
            </a:ext>
          </a:extLst>
        </xdr:cNvPr>
        <xdr:cNvSpPr>
          <a:spLocks/>
        </xdr:cNvSpPr>
      </xdr:nvSpPr>
      <xdr:spPr bwMode="auto">
        <a:xfrm>
          <a:off x="5681131" y="6431064"/>
          <a:ext cx="446773" cy="36616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39</xdr:row>
      <xdr:rowOff>97195</xdr:rowOff>
    </xdr:from>
    <xdr:to>
      <xdr:col>10</xdr:col>
      <xdr:colOff>343418</xdr:colOff>
      <xdr:row>39</xdr:row>
      <xdr:rowOff>100435</xdr:rowOff>
    </xdr:to>
    <xdr:sp macro="" textlink="">
      <xdr:nvSpPr>
        <xdr:cNvPr id="1346" name="Line 400">
          <a:extLst>
            <a:ext uri="{FF2B5EF4-FFF2-40B4-BE49-F238E27FC236}">
              <a16:creationId xmlns:a16="http://schemas.microsoft.com/office/drawing/2014/main" id="{2E3044C7-B463-4EA3-BB84-F5E3E059698B}"/>
            </a:ext>
          </a:extLst>
        </xdr:cNvPr>
        <xdr:cNvSpPr>
          <a:spLocks noChangeShapeType="1"/>
        </xdr:cNvSpPr>
      </xdr:nvSpPr>
      <xdr:spPr bwMode="auto">
        <a:xfrm flipV="1">
          <a:off x="6237819" y="6635155"/>
          <a:ext cx="353999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278622</xdr:colOff>
      <xdr:row>39</xdr:row>
      <xdr:rowOff>100434</xdr:rowOff>
    </xdr:from>
    <xdr:ext cx="312965" cy="100434"/>
    <xdr:sp macro="" textlink="">
      <xdr:nvSpPr>
        <xdr:cNvPr id="1347" name="Text Box 398">
          <a:extLst>
            <a:ext uri="{FF2B5EF4-FFF2-40B4-BE49-F238E27FC236}">
              <a16:creationId xmlns:a16="http://schemas.microsoft.com/office/drawing/2014/main" id="{865AEC4C-4121-4376-A776-E7C1DFF9A49D}"/>
            </a:ext>
          </a:extLst>
        </xdr:cNvPr>
        <xdr:cNvSpPr txBox="1">
          <a:spLocks noChangeArrowheads="1"/>
        </xdr:cNvSpPr>
      </xdr:nvSpPr>
      <xdr:spPr bwMode="auto">
        <a:xfrm>
          <a:off x="5848842" y="6638394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twoCellAnchor editAs="oneCell">
    <xdr:from>
      <xdr:col>9</xdr:col>
      <xdr:colOff>565546</xdr:colOff>
      <xdr:row>39</xdr:row>
      <xdr:rowOff>48391</xdr:rowOff>
    </xdr:from>
    <xdr:to>
      <xdr:col>9</xdr:col>
      <xdr:colOff>667370</xdr:colOff>
      <xdr:row>39</xdr:row>
      <xdr:rowOff>160687</xdr:rowOff>
    </xdr:to>
    <xdr:pic>
      <xdr:nvPicPr>
        <xdr:cNvPr id="1348" name="図 1347">
          <a:extLst>
            <a:ext uri="{FF2B5EF4-FFF2-40B4-BE49-F238E27FC236}">
              <a16:creationId xmlns:a16="http://schemas.microsoft.com/office/drawing/2014/main" id="{5302D52F-AF94-42C0-89D7-30491EADF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129037" y="6565496"/>
          <a:ext cx="101824" cy="112296"/>
        </a:xfrm>
        <a:prstGeom prst="rect">
          <a:avLst/>
        </a:prstGeom>
      </xdr:spPr>
    </xdr:pic>
    <xdr:clientData/>
  </xdr:twoCellAnchor>
  <xdr:oneCellAnchor>
    <xdr:from>
      <xdr:col>9</xdr:col>
      <xdr:colOff>715988</xdr:colOff>
      <xdr:row>37</xdr:row>
      <xdr:rowOff>152949</xdr:rowOff>
    </xdr:from>
    <xdr:ext cx="368109" cy="158071"/>
    <xdr:sp macro="" textlink="">
      <xdr:nvSpPr>
        <xdr:cNvPr id="1349" name="Text Box 1620">
          <a:extLst>
            <a:ext uri="{FF2B5EF4-FFF2-40B4-BE49-F238E27FC236}">
              <a16:creationId xmlns:a16="http://schemas.microsoft.com/office/drawing/2014/main" id="{C17033F5-ED63-42C1-856D-FF59D083D9D1}"/>
            </a:ext>
          </a:extLst>
        </xdr:cNvPr>
        <xdr:cNvSpPr txBox="1">
          <a:spLocks noChangeArrowheads="1"/>
        </xdr:cNvSpPr>
      </xdr:nvSpPr>
      <xdr:spPr bwMode="auto">
        <a:xfrm>
          <a:off x="6248108" y="6355629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712917</xdr:colOff>
      <xdr:row>40</xdr:row>
      <xdr:rowOff>93636</xdr:rowOff>
    </xdr:from>
    <xdr:to>
      <xdr:col>10</xdr:col>
      <xdr:colOff>133811</xdr:colOff>
      <xdr:row>40</xdr:row>
      <xdr:rowOff>139355</xdr:rowOff>
    </xdr:to>
    <xdr:sp macro="" textlink="">
      <xdr:nvSpPr>
        <xdr:cNvPr id="1350" name="Freeform 1208">
          <a:extLst>
            <a:ext uri="{FF2B5EF4-FFF2-40B4-BE49-F238E27FC236}">
              <a16:creationId xmlns:a16="http://schemas.microsoft.com/office/drawing/2014/main" id="{19513948-81B5-4C5B-B892-C11FB8F03539}"/>
            </a:ext>
          </a:extLst>
        </xdr:cNvPr>
        <xdr:cNvSpPr>
          <a:spLocks/>
        </xdr:cNvSpPr>
      </xdr:nvSpPr>
      <xdr:spPr bwMode="auto">
        <a:xfrm rot="18315816">
          <a:off x="6290764" y="6753509"/>
          <a:ext cx="45719" cy="13717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672036</xdr:colOff>
      <xdr:row>38</xdr:row>
      <xdr:rowOff>71161</xdr:rowOff>
    </xdr:from>
    <xdr:to>
      <xdr:col>10</xdr:col>
      <xdr:colOff>517013</xdr:colOff>
      <xdr:row>38</xdr:row>
      <xdr:rowOff>116880</xdr:rowOff>
    </xdr:to>
    <xdr:sp macro="" textlink="">
      <xdr:nvSpPr>
        <xdr:cNvPr id="1351" name="Freeform 1208">
          <a:extLst>
            <a:ext uri="{FF2B5EF4-FFF2-40B4-BE49-F238E27FC236}">
              <a16:creationId xmlns:a16="http://schemas.microsoft.com/office/drawing/2014/main" id="{0CE5BF55-C673-4AEF-874B-693AEE37DC94}"/>
            </a:ext>
          </a:extLst>
        </xdr:cNvPr>
        <xdr:cNvSpPr>
          <a:spLocks/>
        </xdr:cNvSpPr>
      </xdr:nvSpPr>
      <xdr:spPr bwMode="auto">
        <a:xfrm rot="16040173">
          <a:off x="6480975" y="6202762"/>
          <a:ext cx="45719" cy="523157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646789</xdr:colOff>
      <xdr:row>41</xdr:row>
      <xdr:rowOff>82578</xdr:rowOff>
    </xdr:from>
    <xdr:ext cx="316957" cy="250005"/>
    <xdr:sp macro="" textlink="">
      <xdr:nvSpPr>
        <xdr:cNvPr id="1352" name="Text Box 972">
          <a:extLst>
            <a:ext uri="{FF2B5EF4-FFF2-40B4-BE49-F238E27FC236}">
              <a16:creationId xmlns:a16="http://schemas.microsoft.com/office/drawing/2014/main" id="{C7FBB711-32AB-4CC5-89DF-894937872A28}"/>
            </a:ext>
          </a:extLst>
        </xdr:cNvPr>
        <xdr:cNvSpPr txBox="1">
          <a:spLocks noChangeArrowheads="1"/>
        </xdr:cNvSpPr>
      </xdr:nvSpPr>
      <xdr:spPr bwMode="auto">
        <a:xfrm>
          <a:off x="6211698" y="7025245"/>
          <a:ext cx="316957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twoCellAnchor>
    <xdr:from>
      <xdr:col>10</xdr:col>
      <xdr:colOff>243796</xdr:colOff>
      <xdr:row>43</xdr:row>
      <xdr:rowOff>66872</xdr:rowOff>
    </xdr:from>
    <xdr:to>
      <xdr:col>10</xdr:col>
      <xdr:colOff>386671</xdr:colOff>
      <xdr:row>44</xdr:row>
      <xdr:rowOff>19247</xdr:rowOff>
    </xdr:to>
    <xdr:sp macro="" textlink="">
      <xdr:nvSpPr>
        <xdr:cNvPr id="1353" name="Oval 1297">
          <a:extLst>
            <a:ext uri="{FF2B5EF4-FFF2-40B4-BE49-F238E27FC236}">
              <a16:creationId xmlns:a16="http://schemas.microsoft.com/office/drawing/2014/main" id="{5FDF4225-BFC4-40D4-8739-65F7959AFCF6}"/>
            </a:ext>
          </a:extLst>
        </xdr:cNvPr>
        <xdr:cNvSpPr>
          <a:spLocks noChangeArrowheads="1"/>
        </xdr:cNvSpPr>
      </xdr:nvSpPr>
      <xdr:spPr bwMode="auto">
        <a:xfrm>
          <a:off x="6486038" y="7348205"/>
          <a:ext cx="142875" cy="1217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20481</xdr:colOff>
      <xdr:row>52</xdr:row>
      <xdr:rowOff>48004</xdr:rowOff>
    </xdr:from>
    <xdr:ext cx="224577" cy="134799"/>
    <xdr:sp macro="" textlink="">
      <xdr:nvSpPr>
        <xdr:cNvPr id="1354" name="Text Box 941">
          <a:extLst>
            <a:ext uri="{FF2B5EF4-FFF2-40B4-BE49-F238E27FC236}">
              <a16:creationId xmlns:a16="http://schemas.microsoft.com/office/drawing/2014/main" id="{B7A107C0-1F31-4E8D-A353-657A724EB6EC}"/>
            </a:ext>
          </a:extLst>
        </xdr:cNvPr>
        <xdr:cNvSpPr txBox="1">
          <a:spLocks noChangeArrowheads="1"/>
        </xdr:cNvSpPr>
      </xdr:nvSpPr>
      <xdr:spPr bwMode="auto">
        <a:xfrm>
          <a:off x="2877981" y="8765284"/>
          <a:ext cx="224577" cy="1347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oneCellAnchor>
    <xdr:from>
      <xdr:col>4</xdr:col>
      <xdr:colOff>477837</xdr:colOff>
      <xdr:row>62</xdr:row>
      <xdr:rowOff>137518</xdr:rowOff>
    </xdr:from>
    <xdr:ext cx="204201" cy="101588"/>
    <xdr:sp macro="" textlink="">
      <xdr:nvSpPr>
        <xdr:cNvPr id="1355" name="Text Box 941">
          <a:extLst>
            <a:ext uri="{FF2B5EF4-FFF2-40B4-BE49-F238E27FC236}">
              <a16:creationId xmlns:a16="http://schemas.microsoft.com/office/drawing/2014/main" id="{FBC9DB68-EF46-4FA1-ADDC-DFE5E5E46C7B}"/>
            </a:ext>
          </a:extLst>
        </xdr:cNvPr>
        <xdr:cNvSpPr txBox="1">
          <a:spLocks noChangeArrowheads="1"/>
        </xdr:cNvSpPr>
      </xdr:nvSpPr>
      <xdr:spPr bwMode="auto">
        <a:xfrm>
          <a:off x="2657157" y="10531198"/>
          <a:ext cx="204201" cy="1015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oneCellAnchor>
    <xdr:from>
      <xdr:col>1</xdr:col>
      <xdr:colOff>4536</xdr:colOff>
      <xdr:row>12</xdr:row>
      <xdr:rowOff>61168</xdr:rowOff>
    </xdr:from>
    <xdr:ext cx="371928" cy="188296"/>
    <xdr:sp macro="" textlink="">
      <xdr:nvSpPr>
        <xdr:cNvPr id="1356" name="Text Box 1455">
          <a:extLst>
            <a:ext uri="{FF2B5EF4-FFF2-40B4-BE49-F238E27FC236}">
              <a16:creationId xmlns:a16="http://schemas.microsoft.com/office/drawing/2014/main" id="{97140BD5-D886-44D4-B797-F0B0EF423E37}"/>
            </a:ext>
          </a:extLst>
        </xdr:cNvPr>
        <xdr:cNvSpPr txBox="1">
          <a:spLocks noChangeArrowheads="1"/>
        </xdr:cNvSpPr>
      </xdr:nvSpPr>
      <xdr:spPr bwMode="auto">
        <a:xfrm>
          <a:off x="149316" y="2072848"/>
          <a:ext cx="371928" cy="18829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3</xdr:col>
      <xdr:colOff>221300</xdr:colOff>
      <xdr:row>44</xdr:row>
      <xdr:rowOff>86574</xdr:rowOff>
    </xdr:from>
    <xdr:ext cx="226097" cy="134697"/>
    <xdr:sp macro="" textlink="">
      <xdr:nvSpPr>
        <xdr:cNvPr id="1357" name="Text Box 398">
          <a:extLst>
            <a:ext uri="{FF2B5EF4-FFF2-40B4-BE49-F238E27FC236}">
              <a16:creationId xmlns:a16="http://schemas.microsoft.com/office/drawing/2014/main" id="{DCA43A4C-FE0E-43E5-872A-E6D64EA414AE}"/>
            </a:ext>
          </a:extLst>
        </xdr:cNvPr>
        <xdr:cNvSpPr txBox="1">
          <a:spLocks noChangeArrowheads="1"/>
        </xdr:cNvSpPr>
      </xdr:nvSpPr>
      <xdr:spPr bwMode="auto">
        <a:xfrm>
          <a:off x="1722440" y="746273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</xdr:col>
      <xdr:colOff>216492</xdr:colOff>
      <xdr:row>52</xdr:row>
      <xdr:rowOff>115462</xdr:rowOff>
    </xdr:from>
    <xdr:ext cx="226097" cy="134697"/>
    <xdr:sp macro="" textlink="">
      <xdr:nvSpPr>
        <xdr:cNvPr id="1358" name="Text Box 398">
          <a:extLst>
            <a:ext uri="{FF2B5EF4-FFF2-40B4-BE49-F238E27FC236}">
              <a16:creationId xmlns:a16="http://schemas.microsoft.com/office/drawing/2014/main" id="{CA187A3D-D037-4186-A3E9-AF61E8F9E46D}"/>
            </a:ext>
          </a:extLst>
        </xdr:cNvPr>
        <xdr:cNvSpPr txBox="1">
          <a:spLocks noChangeArrowheads="1"/>
        </xdr:cNvSpPr>
      </xdr:nvSpPr>
      <xdr:spPr bwMode="auto">
        <a:xfrm>
          <a:off x="361272" y="8832742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7</xdr:col>
      <xdr:colOff>9684</xdr:colOff>
      <xdr:row>60</xdr:row>
      <xdr:rowOff>91389</xdr:rowOff>
    </xdr:from>
    <xdr:ext cx="527623" cy="189475"/>
    <xdr:sp macro="" textlink="">
      <xdr:nvSpPr>
        <xdr:cNvPr id="1359" name="Text Box 398">
          <a:extLst>
            <a:ext uri="{FF2B5EF4-FFF2-40B4-BE49-F238E27FC236}">
              <a16:creationId xmlns:a16="http://schemas.microsoft.com/office/drawing/2014/main" id="{CD0ACCB4-7C1E-4512-A0D1-57ECCEEF7377}"/>
            </a:ext>
          </a:extLst>
        </xdr:cNvPr>
        <xdr:cNvSpPr txBox="1">
          <a:spLocks noChangeArrowheads="1"/>
        </xdr:cNvSpPr>
      </xdr:nvSpPr>
      <xdr:spPr bwMode="auto">
        <a:xfrm>
          <a:off x="4223544" y="10149789"/>
          <a:ext cx="527623" cy="189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奈良情報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商業高校前</a:t>
          </a:r>
        </a:p>
      </xdr:txBody>
    </xdr:sp>
    <xdr:clientData/>
  </xdr:oneCellAnchor>
  <xdr:oneCellAnchor>
    <xdr:from>
      <xdr:col>7</xdr:col>
      <xdr:colOff>216114</xdr:colOff>
      <xdr:row>58</xdr:row>
      <xdr:rowOff>142942</xdr:rowOff>
    </xdr:from>
    <xdr:ext cx="226091" cy="96315"/>
    <xdr:sp macro="" textlink="">
      <xdr:nvSpPr>
        <xdr:cNvPr id="1360" name="Text Box 941">
          <a:extLst>
            <a:ext uri="{FF2B5EF4-FFF2-40B4-BE49-F238E27FC236}">
              <a16:creationId xmlns:a16="http://schemas.microsoft.com/office/drawing/2014/main" id="{05AB84CB-04C6-4D8A-A827-32582C2911C0}"/>
            </a:ext>
          </a:extLst>
        </xdr:cNvPr>
        <xdr:cNvSpPr txBox="1">
          <a:spLocks noChangeArrowheads="1"/>
        </xdr:cNvSpPr>
      </xdr:nvSpPr>
      <xdr:spPr bwMode="auto">
        <a:xfrm>
          <a:off x="4429974" y="9866062"/>
          <a:ext cx="226091" cy="963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oneCellAnchor>
    <xdr:from>
      <xdr:col>15</xdr:col>
      <xdr:colOff>312708</xdr:colOff>
      <xdr:row>16</xdr:row>
      <xdr:rowOff>81784</xdr:rowOff>
    </xdr:from>
    <xdr:ext cx="226097" cy="134697"/>
    <xdr:sp macro="" textlink="">
      <xdr:nvSpPr>
        <xdr:cNvPr id="1361" name="Text Box 398">
          <a:extLst>
            <a:ext uri="{FF2B5EF4-FFF2-40B4-BE49-F238E27FC236}">
              <a16:creationId xmlns:a16="http://schemas.microsoft.com/office/drawing/2014/main" id="{589A0C9B-5397-40C5-AA19-85CECA45EDF3}"/>
            </a:ext>
          </a:extLst>
        </xdr:cNvPr>
        <xdr:cNvSpPr txBox="1">
          <a:spLocks noChangeArrowheads="1"/>
        </xdr:cNvSpPr>
      </xdr:nvSpPr>
      <xdr:spPr bwMode="auto">
        <a:xfrm>
          <a:off x="11308368" y="2764024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三宅</a:t>
          </a:r>
        </a:p>
      </xdr:txBody>
    </xdr:sp>
    <xdr:clientData/>
  </xdr:oneCellAnchor>
  <xdr:oneCellAnchor>
    <xdr:from>
      <xdr:col>17</xdr:col>
      <xdr:colOff>8063</xdr:colOff>
      <xdr:row>20</xdr:row>
      <xdr:rowOff>64506</xdr:rowOff>
    </xdr:from>
    <xdr:ext cx="620889" cy="96763"/>
    <xdr:sp macro="" textlink="">
      <xdr:nvSpPr>
        <xdr:cNvPr id="1362" name="Text Box 398">
          <a:extLst>
            <a:ext uri="{FF2B5EF4-FFF2-40B4-BE49-F238E27FC236}">
              <a16:creationId xmlns:a16="http://schemas.microsoft.com/office/drawing/2014/main" id="{4570B112-BA70-4A68-9B4F-378E02AE4A77}"/>
            </a:ext>
          </a:extLst>
        </xdr:cNvPr>
        <xdr:cNvSpPr txBox="1">
          <a:spLocks noChangeArrowheads="1"/>
        </xdr:cNvSpPr>
      </xdr:nvSpPr>
      <xdr:spPr bwMode="auto">
        <a:xfrm>
          <a:off x="10990539" y="3451173"/>
          <a:ext cx="620889" cy="967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oneCellAnchor>
    <xdr:from>
      <xdr:col>11</xdr:col>
      <xdr:colOff>0</xdr:colOff>
      <xdr:row>28</xdr:row>
      <xdr:rowOff>0</xdr:rowOff>
    </xdr:from>
    <xdr:ext cx="226097" cy="134697"/>
    <xdr:sp macro="" textlink="">
      <xdr:nvSpPr>
        <xdr:cNvPr id="1363" name="Text Box 398">
          <a:extLst>
            <a:ext uri="{FF2B5EF4-FFF2-40B4-BE49-F238E27FC236}">
              <a16:creationId xmlns:a16="http://schemas.microsoft.com/office/drawing/2014/main" id="{078DEC7B-97E8-4F76-BBCC-B3C91B6F528C}"/>
            </a:ext>
          </a:extLst>
        </xdr:cNvPr>
        <xdr:cNvSpPr txBox="1">
          <a:spLocks noChangeArrowheads="1"/>
        </xdr:cNvSpPr>
      </xdr:nvSpPr>
      <xdr:spPr bwMode="auto">
        <a:xfrm>
          <a:off x="8282940" y="4693920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oneCellAnchor>
    <xdr:from>
      <xdr:col>17</xdr:col>
      <xdr:colOff>134706</xdr:colOff>
      <xdr:row>28</xdr:row>
      <xdr:rowOff>33677</xdr:rowOff>
    </xdr:from>
    <xdr:ext cx="312965" cy="108857"/>
    <xdr:sp macro="" textlink="">
      <xdr:nvSpPr>
        <xdr:cNvPr id="1364" name="Text Box 398">
          <a:extLst>
            <a:ext uri="{FF2B5EF4-FFF2-40B4-BE49-F238E27FC236}">
              <a16:creationId xmlns:a16="http://schemas.microsoft.com/office/drawing/2014/main" id="{FF69CB36-045D-44F9-93D0-68040497B937}"/>
            </a:ext>
          </a:extLst>
        </xdr:cNvPr>
        <xdr:cNvSpPr txBox="1">
          <a:spLocks noChangeArrowheads="1"/>
        </xdr:cNvSpPr>
      </xdr:nvSpPr>
      <xdr:spPr bwMode="auto">
        <a:xfrm>
          <a:off x="12486726" y="4727597"/>
          <a:ext cx="312965" cy="1088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17</xdr:col>
      <xdr:colOff>20320</xdr:colOff>
      <xdr:row>26</xdr:row>
      <xdr:rowOff>45830</xdr:rowOff>
    </xdr:from>
    <xdr:ext cx="208275" cy="92458"/>
    <xdr:sp macro="" textlink="">
      <xdr:nvSpPr>
        <xdr:cNvPr id="1365" name="Text Box 398">
          <a:extLst>
            <a:ext uri="{FF2B5EF4-FFF2-40B4-BE49-F238E27FC236}">
              <a16:creationId xmlns:a16="http://schemas.microsoft.com/office/drawing/2014/main" id="{2B91D8AE-AFC3-4809-9FC2-0610A0870CD3}"/>
            </a:ext>
          </a:extLst>
        </xdr:cNvPr>
        <xdr:cNvSpPr txBox="1">
          <a:spLocks noChangeArrowheads="1"/>
        </xdr:cNvSpPr>
      </xdr:nvSpPr>
      <xdr:spPr bwMode="auto">
        <a:xfrm>
          <a:off x="11001587" y="4375119"/>
          <a:ext cx="208275" cy="924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10</xdr:col>
      <xdr:colOff>89726</xdr:colOff>
      <xdr:row>63</xdr:row>
      <xdr:rowOff>41412</xdr:rowOff>
    </xdr:from>
    <xdr:ext cx="557653" cy="177997"/>
    <xdr:sp macro="" textlink="">
      <xdr:nvSpPr>
        <xdr:cNvPr id="1366" name="Text Box 941">
          <a:extLst>
            <a:ext uri="{FF2B5EF4-FFF2-40B4-BE49-F238E27FC236}">
              <a16:creationId xmlns:a16="http://schemas.microsoft.com/office/drawing/2014/main" id="{BE4F69A4-F9B3-474D-BA51-5086FC506C8B}"/>
            </a:ext>
          </a:extLst>
        </xdr:cNvPr>
        <xdr:cNvSpPr txBox="1">
          <a:spLocks noChangeArrowheads="1"/>
        </xdr:cNvSpPr>
      </xdr:nvSpPr>
      <xdr:spPr bwMode="auto">
        <a:xfrm>
          <a:off x="6338126" y="10602732"/>
          <a:ext cx="557653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20</xdr:col>
      <xdr:colOff>100250</xdr:colOff>
      <xdr:row>12</xdr:row>
      <xdr:rowOff>30636</xdr:rowOff>
    </xdr:from>
    <xdr:to>
      <xdr:col>21</xdr:col>
      <xdr:colOff>3515</xdr:colOff>
      <xdr:row>12</xdr:row>
      <xdr:rowOff>130688</xdr:rowOff>
    </xdr:to>
    <xdr:grpSp>
      <xdr:nvGrpSpPr>
        <xdr:cNvPr id="1367" name="グループ化 1366">
          <a:extLst>
            <a:ext uri="{FF2B5EF4-FFF2-40B4-BE49-F238E27FC236}">
              <a16:creationId xmlns:a16="http://schemas.microsoft.com/office/drawing/2014/main" id="{25248FEC-361F-4332-A5C4-31B287B89900}"/>
            </a:ext>
          </a:extLst>
        </xdr:cNvPr>
        <xdr:cNvGrpSpPr/>
      </xdr:nvGrpSpPr>
      <xdr:grpSpPr>
        <a:xfrm rot="811869">
          <a:off x="13115826" y="2062636"/>
          <a:ext cx="580598" cy="100052"/>
          <a:chOff x="8052790" y="3394466"/>
          <a:chExt cx="620146" cy="100052"/>
        </a:xfrm>
      </xdr:grpSpPr>
      <xdr:sp macro="" textlink="">
        <xdr:nvSpPr>
          <xdr:cNvPr id="1368" name="Freeform 1463">
            <a:extLst>
              <a:ext uri="{FF2B5EF4-FFF2-40B4-BE49-F238E27FC236}">
                <a16:creationId xmlns:a16="http://schemas.microsoft.com/office/drawing/2014/main" id="{9E9F2E4D-67F6-19D7-686A-AFE76DDD3FF9}"/>
              </a:ext>
            </a:extLst>
          </xdr:cNvPr>
          <xdr:cNvSpPr>
            <a:spLocks/>
          </xdr:cNvSpPr>
        </xdr:nvSpPr>
        <xdr:spPr bwMode="auto">
          <a:xfrm>
            <a:off x="8052790" y="3394466"/>
            <a:ext cx="608916" cy="70867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2340"/>
              <a:gd name="connsiteX1" fmla="*/ 3667 w 12320"/>
              <a:gd name="connsiteY1" fmla="*/ 12340 h 12340"/>
              <a:gd name="connsiteX2" fmla="*/ 0 w 12320"/>
              <a:gd name="connsiteY2" fmla="*/ 2327 h 123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2340">
                <a:moveTo>
                  <a:pt x="12320" y="0"/>
                </a:moveTo>
                <a:cubicBezTo>
                  <a:pt x="10877" y="6439"/>
                  <a:pt x="6393" y="7235"/>
                  <a:pt x="3667" y="12340"/>
                </a:cubicBezTo>
                <a:cubicBezTo>
                  <a:pt x="2476" y="9883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69" name="Freeform 1463">
            <a:extLst>
              <a:ext uri="{FF2B5EF4-FFF2-40B4-BE49-F238E27FC236}">
                <a16:creationId xmlns:a16="http://schemas.microsoft.com/office/drawing/2014/main" id="{349ABB5F-881D-4C38-95C8-8B5D310DEE2A}"/>
              </a:ext>
            </a:extLst>
          </xdr:cNvPr>
          <xdr:cNvSpPr>
            <a:spLocks/>
          </xdr:cNvSpPr>
        </xdr:nvSpPr>
        <xdr:spPr bwMode="auto">
          <a:xfrm>
            <a:off x="8064020" y="3431302"/>
            <a:ext cx="608916" cy="63216"/>
          </a:xfrm>
          <a:custGeom>
            <a:avLst/>
            <a:gdLst>
              <a:gd name="T0" fmla="*/ 2147483647 w 29"/>
              <a:gd name="T1" fmla="*/ 2147483647 h 71"/>
              <a:gd name="T2" fmla="*/ 2147483647 w 29"/>
              <a:gd name="T3" fmla="*/ 2147483647 h 71"/>
              <a:gd name="T4" fmla="*/ 2147483647 w 29"/>
              <a:gd name="T5" fmla="*/ 2147483647 h 71"/>
              <a:gd name="T6" fmla="*/ 2147483647 w 29"/>
              <a:gd name="T7" fmla="*/ 2147483647 h 71"/>
              <a:gd name="T8" fmla="*/ 0 w 29"/>
              <a:gd name="T9" fmla="*/ 0 h 7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3793 w 11085"/>
              <a:gd name="connsiteY0" fmla="*/ 10000 h 10000"/>
              <a:gd name="connsiteX1" fmla="*/ 8621 w 11085"/>
              <a:gd name="connsiteY1" fmla="*/ 8592 h 10000"/>
              <a:gd name="connsiteX2" fmla="*/ 8966 w 11085"/>
              <a:gd name="connsiteY2" fmla="*/ 6056 h 10000"/>
              <a:gd name="connsiteX3" fmla="*/ 10703 w 11085"/>
              <a:gd name="connsiteY3" fmla="*/ 1769 h 10000"/>
              <a:gd name="connsiteX4" fmla="*/ 0 w 11085"/>
              <a:gd name="connsiteY4" fmla="*/ 0 h 10000"/>
              <a:gd name="connsiteX0" fmla="*/ 3460 w 10752"/>
              <a:gd name="connsiteY0" fmla="*/ 8609 h 8609"/>
              <a:gd name="connsiteX1" fmla="*/ 8288 w 10752"/>
              <a:gd name="connsiteY1" fmla="*/ 7201 h 8609"/>
              <a:gd name="connsiteX2" fmla="*/ 8633 w 10752"/>
              <a:gd name="connsiteY2" fmla="*/ 4665 h 8609"/>
              <a:gd name="connsiteX3" fmla="*/ 10370 w 10752"/>
              <a:gd name="connsiteY3" fmla="*/ 378 h 8609"/>
              <a:gd name="connsiteX4" fmla="*/ 0 w 10752"/>
              <a:gd name="connsiteY4" fmla="*/ 29 h 8609"/>
              <a:gd name="connsiteX0" fmla="*/ 2908 w 9690"/>
              <a:gd name="connsiteY0" fmla="*/ 10594 h 10594"/>
              <a:gd name="connsiteX1" fmla="*/ 7398 w 9690"/>
              <a:gd name="connsiteY1" fmla="*/ 8959 h 10594"/>
              <a:gd name="connsiteX2" fmla="*/ 7719 w 9690"/>
              <a:gd name="connsiteY2" fmla="*/ 6013 h 10594"/>
              <a:gd name="connsiteX3" fmla="*/ 9335 w 9690"/>
              <a:gd name="connsiteY3" fmla="*/ 1033 h 10594"/>
              <a:gd name="connsiteX4" fmla="*/ 0 w 9690"/>
              <a:gd name="connsiteY4" fmla="*/ 0 h 10594"/>
              <a:gd name="connsiteX0" fmla="*/ 3001 w 10000"/>
              <a:gd name="connsiteY0" fmla="*/ 10000 h 10000"/>
              <a:gd name="connsiteX1" fmla="*/ 7635 w 10000"/>
              <a:gd name="connsiteY1" fmla="*/ 8457 h 10000"/>
              <a:gd name="connsiteX2" fmla="*/ 7966 w 10000"/>
              <a:gd name="connsiteY2" fmla="*/ 5676 h 10000"/>
              <a:gd name="connsiteX3" fmla="*/ 9634 w 10000"/>
              <a:gd name="connsiteY3" fmla="*/ 975 h 10000"/>
              <a:gd name="connsiteX4" fmla="*/ 0 w 10000"/>
              <a:gd name="connsiteY4" fmla="*/ 0 h 10000"/>
              <a:gd name="connsiteX0" fmla="*/ 3001 w 17172"/>
              <a:gd name="connsiteY0" fmla="*/ 10000 h 10000"/>
              <a:gd name="connsiteX1" fmla="*/ 7635 w 17172"/>
              <a:gd name="connsiteY1" fmla="*/ 8457 h 10000"/>
              <a:gd name="connsiteX2" fmla="*/ 17160 w 17172"/>
              <a:gd name="connsiteY2" fmla="*/ 932 h 10000"/>
              <a:gd name="connsiteX3" fmla="*/ 9634 w 17172"/>
              <a:gd name="connsiteY3" fmla="*/ 975 h 10000"/>
              <a:gd name="connsiteX4" fmla="*/ 0 w 17172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5"/>
              <a:gd name="connsiteY0" fmla="*/ 10000 h 10000"/>
              <a:gd name="connsiteX1" fmla="*/ 7635 w 17175"/>
              <a:gd name="connsiteY1" fmla="*/ 8457 h 10000"/>
              <a:gd name="connsiteX2" fmla="*/ 17160 w 17175"/>
              <a:gd name="connsiteY2" fmla="*/ 932 h 10000"/>
              <a:gd name="connsiteX3" fmla="*/ 9634 w 17175"/>
              <a:gd name="connsiteY3" fmla="*/ 975 h 10000"/>
              <a:gd name="connsiteX4" fmla="*/ 0 w 1717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585"/>
              <a:gd name="connsiteY0" fmla="*/ 10000 h 10000"/>
              <a:gd name="connsiteX1" fmla="*/ 7635 w 17585"/>
              <a:gd name="connsiteY1" fmla="*/ 8457 h 10000"/>
              <a:gd name="connsiteX2" fmla="*/ 17160 w 17585"/>
              <a:gd name="connsiteY2" fmla="*/ 932 h 10000"/>
              <a:gd name="connsiteX3" fmla="*/ 9554 w 17585"/>
              <a:gd name="connsiteY3" fmla="*/ 716 h 10000"/>
              <a:gd name="connsiteX4" fmla="*/ 0 w 17585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7635 w 17174"/>
              <a:gd name="connsiteY1" fmla="*/ 8457 h 10000"/>
              <a:gd name="connsiteX2" fmla="*/ 17160 w 17174"/>
              <a:gd name="connsiteY2" fmla="*/ 932 h 10000"/>
              <a:gd name="connsiteX3" fmla="*/ 9554 w 17174"/>
              <a:gd name="connsiteY3" fmla="*/ 716 h 10000"/>
              <a:gd name="connsiteX4" fmla="*/ 0 w 17174"/>
              <a:gd name="connsiteY4" fmla="*/ 0 h 10000"/>
              <a:gd name="connsiteX0" fmla="*/ 3001 w 17174"/>
              <a:gd name="connsiteY0" fmla="*/ 10000 h 10000"/>
              <a:gd name="connsiteX1" fmla="*/ 17160 w 17174"/>
              <a:gd name="connsiteY1" fmla="*/ 932 h 10000"/>
              <a:gd name="connsiteX2" fmla="*/ 9554 w 17174"/>
              <a:gd name="connsiteY2" fmla="*/ 716 h 10000"/>
              <a:gd name="connsiteX3" fmla="*/ 0 w 17174"/>
              <a:gd name="connsiteY3" fmla="*/ 0 h 10000"/>
              <a:gd name="connsiteX0" fmla="*/ 17160 w 17174"/>
              <a:gd name="connsiteY0" fmla="*/ 932 h 932"/>
              <a:gd name="connsiteX1" fmla="*/ 9554 w 17174"/>
              <a:gd name="connsiteY1" fmla="*/ 716 h 932"/>
              <a:gd name="connsiteX2" fmla="*/ 0 w 17174"/>
              <a:gd name="connsiteY2" fmla="*/ 0 h 932"/>
              <a:gd name="connsiteX0" fmla="*/ 12506 w 12510"/>
              <a:gd name="connsiteY0" fmla="*/ 3842 h 24189"/>
              <a:gd name="connsiteX1" fmla="*/ 5563 w 12510"/>
              <a:gd name="connsiteY1" fmla="*/ 24189 h 24189"/>
              <a:gd name="connsiteX2" fmla="*/ 0 w 12510"/>
              <a:gd name="connsiteY2" fmla="*/ 16507 h 24189"/>
              <a:gd name="connsiteX0" fmla="*/ 12506 w 12506"/>
              <a:gd name="connsiteY0" fmla="*/ 6 h 20353"/>
              <a:gd name="connsiteX1" fmla="*/ 5563 w 12506"/>
              <a:gd name="connsiteY1" fmla="*/ 20353 h 20353"/>
              <a:gd name="connsiteX2" fmla="*/ 0 w 12506"/>
              <a:gd name="connsiteY2" fmla="*/ 12671 h 20353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506 w 12506"/>
              <a:gd name="connsiteY0" fmla="*/ 4 h 23930"/>
              <a:gd name="connsiteX1" fmla="*/ 5563 w 12506"/>
              <a:gd name="connsiteY1" fmla="*/ 23930 h 23930"/>
              <a:gd name="connsiteX2" fmla="*/ 0 w 12506"/>
              <a:gd name="connsiteY2" fmla="*/ 16248 h 23930"/>
              <a:gd name="connsiteX0" fmla="*/ 12227 w 12227"/>
              <a:gd name="connsiteY0" fmla="*/ 9 h 13994"/>
              <a:gd name="connsiteX1" fmla="*/ 5563 w 12227"/>
              <a:gd name="connsiteY1" fmla="*/ 13994 h 13994"/>
              <a:gd name="connsiteX2" fmla="*/ 0 w 12227"/>
              <a:gd name="connsiteY2" fmla="*/ 6312 h 13994"/>
              <a:gd name="connsiteX0" fmla="*/ 12227 w 12227"/>
              <a:gd name="connsiteY0" fmla="*/ 0 h 13985"/>
              <a:gd name="connsiteX1" fmla="*/ 5563 w 12227"/>
              <a:gd name="connsiteY1" fmla="*/ 13985 h 13985"/>
              <a:gd name="connsiteX2" fmla="*/ 0 w 12227"/>
              <a:gd name="connsiteY2" fmla="*/ 6303 h 13985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0009"/>
              <a:gd name="connsiteX1" fmla="*/ 5563 w 12320"/>
              <a:gd name="connsiteY1" fmla="*/ 10009 h 10009"/>
              <a:gd name="connsiteX2" fmla="*/ 0 w 12320"/>
              <a:gd name="connsiteY2" fmla="*/ 2327 h 10009"/>
              <a:gd name="connsiteX0" fmla="*/ 12320 w 12320"/>
              <a:gd name="connsiteY0" fmla="*/ 0 h 11008"/>
              <a:gd name="connsiteX1" fmla="*/ 3241 w 12320"/>
              <a:gd name="connsiteY1" fmla="*/ 11008 h 11008"/>
              <a:gd name="connsiteX2" fmla="*/ 0 w 12320"/>
              <a:gd name="connsiteY2" fmla="*/ 2327 h 1100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20" h="11008">
                <a:moveTo>
                  <a:pt x="12320" y="0"/>
                </a:moveTo>
                <a:cubicBezTo>
                  <a:pt x="10877" y="6439"/>
                  <a:pt x="5967" y="5903"/>
                  <a:pt x="3241" y="11008"/>
                </a:cubicBezTo>
                <a:cubicBezTo>
                  <a:pt x="2050" y="8551"/>
                  <a:pt x="1382" y="5031"/>
                  <a:pt x="0" y="232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22015</xdr:colOff>
      <xdr:row>52</xdr:row>
      <xdr:rowOff>89614</xdr:rowOff>
    </xdr:from>
    <xdr:ext cx="244125" cy="223217"/>
    <xdr:grpSp>
      <xdr:nvGrpSpPr>
        <xdr:cNvPr id="1370" name="Group 6672">
          <a:extLst>
            <a:ext uri="{FF2B5EF4-FFF2-40B4-BE49-F238E27FC236}">
              <a16:creationId xmlns:a16="http://schemas.microsoft.com/office/drawing/2014/main" id="{8203C485-1AE2-4EAE-8611-23DE1423F130}"/>
            </a:ext>
          </a:extLst>
        </xdr:cNvPr>
        <xdr:cNvGrpSpPr>
          <a:grpSpLocks/>
        </xdr:cNvGrpSpPr>
      </xdr:nvGrpSpPr>
      <xdr:grpSpPr bwMode="auto">
        <a:xfrm>
          <a:off x="2200257" y="8894947"/>
          <a:ext cx="244125" cy="223217"/>
          <a:chOff x="536" y="110"/>
          <a:chExt cx="46" cy="44"/>
        </a:xfrm>
      </xdr:grpSpPr>
      <xdr:pic>
        <xdr:nvPicPr>
          <xdr:cNvPr id="1371" name="Picture 6673" descr="route2">
            <a:extLst>
              <a:ext uri="{FF2B5EF4-FFF2-40B4-BE49-F238E27FC236}">
                <a16:creationId xmlns:a16="http://schemas.microsoft.com/office/drawing/2014/main" id="{FE248391-9015-270B-9D2D-9C10052852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2" name="Text Box 6674">
            <a:extLst>
              <a:ext uri="{FF2B5EF4-FFF2-40B4-BE49-F238E27FC236}">
                <a16:creationId xmlns:a16="http://schemas.microsoft.com/office/drawing/2014/main" id="{667B9BD6-AC26-5172-9105-20689379F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4</xdr:col>
      <xdr:colOff>56701</xdr:colOff>
      <xdr:row>55</xdr:row>
      <xdr:rowOff>33084</xdr:rowOff>
    </xdr:from>
    <xdr:ext cx="263604" cy="241827"/>
    <xdr:grpSp>
      <xdr:nvGrpSpPr>
        <xdr:cNvPr id="1373" name="Group 6672">
          <a:extLst>
            <a:ext uri="{FF2B5EF4-FFF2-40B4-BE49-F238E27FC236}">
              <a16:creationId xmlns:a16="http://schemas.microsoft.com/office/drawing/2014/main" id="{AF4AC090-14AA-4642-9BB4-13A941E628CF}"/>
            </a:ext>
          </a:extLst>
        </xdr:cNvPr>
        <xdr:cNvGrpSpPr>
          <a:grpSpLocks/>
        </xdr:cNvGrpSpPr>
      </xdr:nvGrpSpPr>
      <xdr:grpSpPr bwMode="auto">
        <a:xfrm>
          <a:off x="2234943" y="9346417"/>
          <a:ext cx="263604" cy="241827"/>
          <a:chOff x="536" y="110"/>
          <a:chExt cx="46" cy="44"/>
        </a:xfrm>
      </xdr:grpSpPr>
      <xdr:pic>
        <xdr:nvPicPr>
          <xdr:cNvPr id="1374" name="Picture 6673" descr="route2">
            <a:extLst>
              <a:ext uri="{FF2B5EF4-FFF2-40B4-BE49-F238E27FC236}">
                <a16:creationId xmlns:a16="http://schemas.microsoft.com/office/drawing/2014/main" id="{E114B601-40AE-6BB1-4343-E28CC9DB88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5" name="Text Box 6674">
            <a:extLst>
              <a:ext uri="{FF2B5EF4-FFF2-40B4-BE49-F238E27FC236}">
                <a16:creationId xmlns:a16="http://schemas.microsoft.com/office/drawing/2014/main" id="{543D94D2-D01C-0711-B885-40C97456A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oneCellAnchor>
    <xdr:from>
      <xdr:col>19</xdr:col>
      <xdr:colOff>451903</xdr:colOff>
      <xdr:row>12</xdr:row>
      <xdr:rowOff>42333</xdr:rowOff>
    </xdr:from>
    <xdr:ext cx="274903" cy="236555"/>
    <xdr:sp macro="" textlink="">
      <xdr:nvSpPr>
        <xdr:cNvPr id="1376" name="Text Box 1620">
          <a:extLst>
            <a:ext uri="{FF2B5EF4-FFF2-40B4-BE49-F238E27FC236}">
              <a16:creationId xmlns:a16="http://schemas.microsoft.com/office/drawing/2014/main" id="{4943E999-7AEC-44FF-BAA7-FBE52520287E}"/>
            </a:ext>
          </a:extLst>
        </xdr:cNvPr>
        <xdr:cNvSpPr txBox="1">
          <a:spLocks noChangeArrowheads="1"/>
        </xdr:cNvSpPr>
      </xdr:nvSpPr>
      <xdr:spPr bwMode="auto">
        <a:xfrm>
          <a:off x="12790145" y="2074333"/>
          <a:ext cx="274903" cy="236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293979</xdr:colOff>
      <xdr:row>15</xdr:row>
      <xdr:rowOff>48559</xdr:rowOff>
    </xdr:from>
    <xdr:ext cx="386953" cy="265382"/>
    <xdr:sp macro="" textlink="">
      <xdr:nvSpPr>
        <xdr:cNvPr id="1377" name="Text Box 447">
          <a:extLst>
            <a:ext uri="{FF2B5EF4-FFF2-40B4-BE49-F238E27FC236}">
              <a16:creationId xmlns:a16="http://schemas.microsoft.com/office/drawing/2014/main" id="{D9AD0B09-6842-444D-8E93-2B79D4CCB30A}"/>
            </a:ext>
          </a:extLst>
        </xdr:cNvPr>
        <xdr:cNvSpPr txBox="1">
          <a:spLocks noChangeArrowheads="1"/>
        </xdr:cNvSpPr>
      </xdr:nvSpPr>
      <xdr:spPr bwMode="auto">
        <a:xfrm>
          <a:off x="7220559" y="3904279"/>
          <a:ext cx="386953" cy="265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7001</xdr:colOff>
      <xdr:row>18</xdr:row>
      <xdr:rowOff>173632</xdr:rowOff>
    </xdr:from>
    <xdr:ext cx="405423" cy="127000"/>
    <xdr:sp macro="" textlink="">
      <xdr:nvSpPr>
        <xdr:cNvPr id="1378" name="Text Box 1194">
          <a:extLst>
            <a:ext uri="{FF2B5EF4-FFF2-40B4-BE49-F238E27FC236}">
              <a16:creationId xmlns:a16="http://schemas.microsoft.com/office/drawing/2014/main" id="{05A335FE-68EC-46C5-A084-01675833FFC5}"/>
            </a:ext>
          </a:extLst>
        </xdr:cNvPr>
        <xdr:cNvSpPr txBox="1">
          <a:spLocks noChangeArrowheads="1"/>
        </xdr:cNvSpPr>
      </xdr:nvSpPr>
      <xdr:spPr bwMode="auto">
        <a:xfrm>
          <a:off x="8289941" y="3183532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37702</xdr:colOff>
      <xdr:row>19</xdr:row>
      <xdr:rowOff>105186</xdr:rowOff>
    </xdr:from>
    <xdr:to>
      <xdr:col>11</xdr:col>
      <xdr:colOff>189723</xdr:colOff>
      <xdr:row>20</xdr:row>
      <xdr:rowOff>48061</xdr:rowOff>
    </xdr:to>
    <xdr:sp macro="" textlink="">
      <xdr:nvSpPr>
        <xdr:cNvPr id="1379" name="六角形 1378">
          <a:extLst>
            <a:ext uri="{FF2B5EF4-FFF2-40B4-BE49-F238E27FC236}">
              <a16:creationId xmlns:a16="http://schemas.microsoft.com/office/drawing/2014/main" id="{3B4E6240-6AEC-41F7-8F14-2E6FCEFE6B47}"/>
            </a:ext>
          </a:extLst>
        </xdr:cNvPr>
        <xdr:cNvSpPr/>
      </xdr:nvSpPr>
      <xdr:spPr bwMode="auto">
        <a:xfrm>
          <a:off x="8320642" y="3290346"/>
          <a:ext cx="152021" cy="1105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253336</xdr:colOff>
      <xdr:row>19</xdr:row>
      <xdr:rowOff>98993</xdr:rowOff>
    </xdr:from>
    <xdr:to>
      <xdr:col>11</xdr:col>
      <xdr:colOff>401519</xdr:colOff>
      <xdr:row>20</xdr:row>
      <xdr:rowOff>39994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788DBC2A-5BB9-4A52-8033-8359317073A4}"/>
            </a:ext>
          </a:extLst>
        </xdr:cNvPr>
        <xdr:cNvSpPr/>
      </xdr:nvSpPr>
      <xdr:spPr bwMode="auto">
        <a:xfrm>
          <a:off x="7171812" y="3316326"/>
          <a:ext cx="148183" cy="1103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11779</xdr:colOff>
      <xdr:row>19</xdr:row>
      <xdr:rowOff>4032</xdr:rowOff>
    </xdr:from>
    <xdr:ext cx="387363" cy="80633"/>
    <xdr:sp macro="" textlink="">
      <xdr:nvSpPr>
        <xdr:cNvPr id="1381" name="Text Box 941">
          <a:extLst>
            <a:ext uri="{FF2B5EF4-FFF2-40B4-BE49-F238E27FC236}">
              <a16:creationId xmlns:a16="http://schemas.microsoft.com/office/drawing/2014/main" id="{CD497DD9-C971-4419-9B58-7566B481DC4D}"/>
            </a:ext>
          </a:extLst>
        </xdr:cNvPr>
        <xdr:cNvSpPr txBox="1">
          <a:spLocks noChangeArrowheads="1"/>
        </xdr:cNvSpPr>
      </xdr:nvSpPr>
      <xdr:spPr bwMode="auto">
        <a:xfrm>
          <a:off x="8284922" y="3221365"/>
          <a:ext cx="387363" cy="806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薬水駅前</a:t>
          </a:r>
        </a:p>
      </xdr:txBody>
    </xdr:sp>
    <xdr:clientData/>
  </xdr:oneCellAnchor>
  <xdr:twoCellAnchor>
    <xdr:from>
      <xdr:col>19</xdr:col>
      <xdr:colOff>24729</xdr:colOff>
      <xdr:row>9</xdr:row>
      <xdr:rowOff>5839</xdr:rowOff>
    </xdr:from>
    <xdr:to>
      <xdr:col>19</xdr:col>
      <xdr:colOff>248508</xdr:colOff>
      <xdr:row>12</xdr:row>
      <xdr:rowOff>55568</xdr:rowOff>
    </xdr:to>
    <xdr:sp macro="" textlink="">
      <xdr:nvSpPr>
        <xdr:cNvPr id="1382" name="Line 537">
          <a:extLst>
            <a:ext uri="{FF2B5EF4-FFF2-40B4-BE49-F238E27FC236}">
              <a16:creationId xmlns:a16="http://schemas.microsoft.com/office/drawing/2014/main" id="{B017B6C6-B23A-45FA-ADB5-D7563F209C43}"/>
            </a:ext>
          </a:extLst>
        </xdr:cNvPr>
        <xdr:cNvSpPr>
          <a:spLocks noChangeShapeType="1"/>
        </xdr:cNvSpPr>
      </xdr:nvSpPr>
      <xdr:spPr bwMode="auto">
        <a:xfrm flipV="1">
          <a:off x="6951309" y="2855719"/>
          <a:ext cx="223779" cy="552649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45349</xdr:colOff>
      <xdr:row>10</xdr:row>
      <xdr:rowOff>121383</xdr:rowOff>
    </xdr:from>
    <xdr:to>
      <xdr:col>19</xdr:col>
      <xdr:colOff>195237</xdr:colOff>
      <xdr:row>13</xdr:row>
      <xdr:rowOff>77468</xdr:rowOff>
    </xdr:to>
    <xdr:pic>
      <xdr:nvPicPr>
        <xdr:cNvPr id="1383" name="図 1382">
          <a:extLst>
            <a:ext uri="{FF2B5EF4-FFF2-40B4-BE49-F238E27FC236}">
              <a16:creationId xmlns:a16="http://schemas.microsoft.com/office/drawing/2014/main" id="{C415F494-DBC9-4631-B798-90C50E021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7437498">
          <a:off x="6817370" y="3293462"/>
          <a:ext cx="459005" cy="149888"/>
        </a:xfrm>
        <a:prstGeom prst="rect">
          <a:avLst/>
        </a:prstGeom>
      </xdr:spPr>
    </xdr:pic>
    <xdr:clientData/>
  </xdr:twoCellAnchor>
  <xdr:twoCellAnchor>
    <xdr:from>
      <xdr:col>19</xdr:col>
      <xdr:colOff>99515</xdr:colOff>
      <xdr:row>9</xdr:row>
      <xdr:rowOff>106623</xdr:rowOff>
    </xdr:from>
    <xdr:to>
      <xdr:col>19</xdr:col>
      <xdr:colOff>114388</xdr:colOff>
      <xdr:row>10</xdr:row>
      <xdr:rowOff>75848</xdr:rowOff>
    </xdr:to>
    <xdr:sp macro="" textlink="">
      <xdr:nvSpPr>
        <xdr:cNvPr id="1384" name="Line 537">
          <a:extLst>
            <a:ext uri="{FF2B5EF4-FFF2-40B4-BE49-F238E27FC236}">
              <a16:creationId xmlns:a16="http://schemas.microsoft.com/office/drawing/2014/main" id="{A754C118-8EA5-4D50-B8B0-0959F569D24A}"/>
            </a:ext>
          </a:extLst>
        </xdr:cNvPr>
        <xdr:cNvSpPr>
          <a:spLocks noChangeShapeType="1"/>
        </xdr:cNvSpPr>
      </xdr:nvSpPr>
      <xdr:spPr bwMode="auto">
        <a:xfrm flipH="1" flipV="1">
          <a:off x="7026095" y="2956503"/>
          <a:ext cx="14873" cy="136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210338</xdr:colOff>
      <xdr:row>9</xdr:row>
      <xdr:rowOff>5954</xdr:rowOff>
    </xdr:from>
    <xdr:ext cx="220266" cy="206375"/>
    <xdr:grpSp>
      <xdr:nvGrpSpPr>
        <xdr:cNvPr id="1385" name="Group 6672">
          <a:extLst>
            <a:ext uri="{FF2B5EF4-FFF2-40B4-BE49-F238E27FC236}">
              <a16:creationId xmlns:a16="http://schemas.microsoft.com/office/drawing/2014/main" id="{16674E30-2529-4B15-B898-4B7393638306}"/>
            </a:ext>
          </a:extLst>
        </xdr:cNvPr>
        <xdr:cNvGrpSpPr>
          <a:grpSpLocks/>
        </xdr:cNvGrpSpPr>
      </xdr:nvGrpSpPr>
      <xdr:grpSpPr bwMode="auto">
        <a:xfrm>
          <a:off x="12548580" y="1529954"/>
          <a:ext cx="220266" cy="206375"/>
          <a:chOff x="536" y="110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9738533F-2875-9527-419D-D235E4978A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12A3DF5F-CF70-4870-9B45-2B42D986B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5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twoCellAnchor>
    <xdr:from>
      <xdr:col>19</xdr:col>
      <xdr:colOff>246618</xdr:colOff>
      <xdr:row>7</xdr:row>
      <xdr:rowOff>128088</xdr:rowOff>
    </xdr:from>
    <xdr:to>
      <xdr:col>19</xdr:col>
      <xdr:colOff>437559</xdr:colOff>
      <xdr:row>8</xdr:row>
      <xdr:rowOff>118049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93BD1EBF-3609-4AFF-ABE3-F54AB333E6C0}"/>
            </a:ext>
          </a:extLst>
        </xdr:cNvPr>
        <xdr:cNvSpPr/>
      </xdr:nvSpPr>
      <xdr:spPr bwMode="auto">
        <a:xfrm>
          <a:off x="7173198" y="2642688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225762</xdr:colOff>
      <xdr:row>5</xdr:row>
      <xdr:rowOff>25769</xdr:rowOff>
    </xdr:from>
    <xdr:to>
      <xdr:col>19</xdr:col>
      <xdr:colOff>416703</xdr:colOff>
      <xdr:row>6</xdr:row>
      <xdr:rowOff>15729</xdr:rowOff>
    </xdr:to>
    <xdr:sp macro="" textlink="">
      <xdr:nvSpPr>
        <xdr:cNvPr id="1389" name="六角形 1388">
          <a:extLst>
            <a:ext uri="{FF2B5EF4-FFF2-40B4-BE49-F238E27FC236}">
              <a16:creationId xmlns:a16="http://schemas.microsoft.com/office/drawing/2014/main" id="{911AC5C1-C068-40B3-8CE6-C66142993A0B}"/>
            </a:ext>
          </a:extLst>
        </xdr:cNvPr>
        <xdr:cNvSpPr/>
      </xdr:nvSpPr>
      <xdr:spPr bwMode="auto">
        <a:xfrm>
          <a:off x="12603790" y="866473"/>
          <a:ext cx="190941" cy="1581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101205</xdr:colOff>
      <xdr:row>13</xdr:row>
      <xdr:rowOff>51595</xdr:rowOff>
    </xdr:from>
    <xdr:to>
      <xdr:col>10</xdr:col>
      <xdr:colOff>303611</xdr:colOff>
      <xdr:row>14</xdr:row>
      <xdr:rowOff>63500</xdr:rowOff>
    </xdr:to>
    <xdr:sp macro="" textlink="">
      <xdr:nvSpPr>
        <xdr:cNvPr id="1390" name="六角形 1389">
          <a:extLst>
            <a:ext uri="{FF2B5EF4-FFF2-40B4-BE49-F238E27FC236}">
              <a16:creationId xmlns:a16="http://schemas.microsoft.com/office/drawing/2014/main" id="{FE8B3150-0A93-4A1C-9E88-BBFD6678EB88}"/>
            </a:ext>
          </a:extLst>
        </xdr:cNvPr>
        <xdr:cNvSpPr/>
      </xdr:nvSpPr>
      <xdr:spPr bwMode="auto">
        <a:xfrm>
          <a:off x="6349605" y="223091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47625</xdr:colOff>
      <xdr:row>11</xdr:row>
      <xdr:rowOff>87315</xdr:rowOff>
    </xdr:from>
    <xdr:to>
      <xdr:col>9</xdr:col>
      <xdr:colOff>222250</xdr:colOff>
      <xdr:row>12</xdr:row>
      <xdr:rowOff>87316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C4FFE231-1AEA-48FD-A5B9-5EBE109DC9B9}"/>
            </a:ext>
          </a:extLst>
        </xdr:cNvPr>
        <xdr:cNvSpPr/>
      </xdr:nvSpPr>
      <xdr:spPr bwMode="auto">
        <a:xfrm>
          <a:off x="5617845" y="1931355"/>
          <a:ext cx="174625" cy="16764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484187</xdr:colOff>
      <xdr:row>7</xdr:row>
      <xdr:rowOff>97234</xdr:rowOff>
    </xdr:from>
    <xdr:to>
      <xdr:col>9</xdr:col>
      <xdr:colOff>686593</xdr:colOff>
      <xdr:row>8</xdr:row>
      <xdr:rowOff>109140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D27F6BA0-801F-40F0-A4B1-62CF6FA964B3}"/>
            </a:ext>
          </a:extLst>
        </xdr:cNvPr>
        <xdr:cNvSpPr/>
      </xdr:nvSpPr>
      <xdr:spPr bwMode="auto">
        <a:xfrm>
          <a:off x="6054407" y="1270714"/>
          <a:ext cx="19478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160715</xdr:colOff>
      <xdr:row>4</xdr:row>
      <xdr:rowOff>170656</xdr:rowOff>
    </xdr:from>
    <xdr:to>
      <xdr:col>9</xdr:col>
      <xdr:colOff>363121</xdr:colOff>
      <xdr:row>6</xdr:row>
      <xdr:rowOff>11905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1B0E1264-BD29-4529-B9E1-3628E32EC98F}"/>
            </a:ext>
          </a:extLst>
        </xdr:cNvPr>
        <xdr:cNvSpPr/>
      </xdr:nvSpPr>
      <xdr:spPr bwMode="auto">
        <a:xfrm>
          <a:off x="5730935" y="841216"/>
          <a:ext cx="202406" cy="17652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244078</xdr:colOff>
      <xdr:row>4</xdr:row>
      <xdr:rowOff>107156</xdr:rowOff>
    </xdr:from>
    <xdr:to>
      <xdr:col>8</xdr:col>
      <xdr:colOff>446484</xdr:colOff>
      <xdr:row>5</xdr:row>
      <xdr:rowOff>119062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978C4C5F-0D6C-4459-8AD8-DC9E8D4F1EE4}"/>
            </a:ext>
          </a:extLst>
        </xdr:cNvPr>
        <xdr:cNvSpPr/>
      </xdr:nvSpPr>
      <xdr:spPr bwMode="auto">
        <a:xfrm>
          <a:off x="5136118" y="77771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47625</xdr:colOff>
      <xdr:row>7</xdr:row>
      <xdr:rowOff>13891</xdr:rowOff>
    </xdr:from>
    <xdr:to>
      <xdr:col>8</xdr:col>
      <xdr:colOff>250031</xdr:colOff>
      <xdr:row>8</xdr:row>
      <xdr:rowOff>25797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F5A09752-0E42-40E5-B28D-581C1F1DB921}"/>
            </a:ext>
          </a:extLst>
        </xdr:cNvPr>
        <xdr:cNvSpPr/>
      </xdr:nvSpPr>
      <xdr:spPr bwMode="auto">
        <a:xfrm>
          <a:off x="4939665" y="1187371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80037</xdr:colOff>
      <xdr:row>7</xdr:row>
      <xdr:rowOff>138902</xdr:rowOff>
    </xdr:from>
    <xdr:to>
      <xdr:col>6</xdr:col>
      <xdr:colOff>248708</xdr:colOff>
      <xdr:row>8</xdr:row>
      <xdr:rowOff>125012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B87DDBBA-2B82-4F1E-A9AA-FF4223A0A537}"/>
            </a:ext>
          </a:extLst>
        </xdr:cNvPr>
        <xdr:cNvSpPr/>
      </xdr:nvSpPr>
      <xdr:spPr bwMode="auto">
        <a:xfrm>
          <a:off x="3612946" y="1324235"/>
          <a:ext cx="168671" cy="15544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1397" name="六角形 1396">
          <a:extLst>
            <a:ext uri="{FF2B5EF4-FFF2-40B4-BE49-F238E27FC236}">
              <a16:creationId xmlns:a16="http://schemas.microsoft.com/office/drawing/2014/main" id="{C737F014-A615-4D1D-A62A-3CAA6C88460D}"/>
            </a:ext>
          </a:extLst>
        </xdr:cNvPr>
        <xdr:cNvSpPr/>
      </xdr:nvSpPr>
      <xdr:spPr bwMode="auto">
        <a:xfrm>
          <a:off x="3761898" y="84018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1398" name="六角形 1397">
          <a:extLst>
            <a:ext uri="{FF2B5EF4-FFF2-40B4-BE49-F238E27FC236}">
              <a16:creationId xmlns:a16="http://schemas.microsoft.com/office/drawing/2014/main" id="{E6A81FE8-9E3C-4C9F-B788-B776AD172B5E}"/>
            </a:ext>
          </a:extLst>
        </xdr:cNvPr>
        <xdr:cNvSpPr/>
      </xdr:nvSpPr>
      <xdr:spPr bwMode="auto">
        <a:xfrm>
          <a:off x="3460274" y="468560"/>
          <a:ext cx="99219" cy="1137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1399" name="六角形 1398">
          <a:extLst>
            <a:ext uri="{FF2B5EF4-FFF2-40B4-BE49-F238E27FC236}">
              <a16:creationId xmlns:a16="http://schemas.microsoft.com/office/drawing/2014/main" id="{6EFB756E-7520-4319-A16B-83381091E2BB}"/>
            </a:ext>
          </a:extLst>
        </xdr:cNvPr>
        <xdr:cNvSpPr/>
      </xdr:nvSpPr>
      <xdr:spPr bwMode="auto">
        <a:xfrm>
          <a:off x="3020218" y="67452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453374</xdr:colOff>
      <xdr:row>5</xdr:row>
      <xdr:rowOff>50504</xdr:rowOff>
    </xdr:from>
    <xdr:to>
      <xdr:col>3</xdr:col>
      <xdr:colOff>622045</xdr:colOff>
      <xdr:row>6</xdr:row>
      <xdr:rowOff>36613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id="{601B3A03-E530-478D-8262-BEC6A3391721}"/>
            </a:ext>
          </a:extLst>
        </xdr:cNvPr>
        <xdr:cNvSpPr/>
      </xdr:nvSpPr>
      <xdr:spPr bwMode="auto">
        <a:xfrm>
          <a:off x="1954514" y="888704"/>
          <a:ext cx="168671" cy="15374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115094</xdr:colOff>
      <xdr:row>9</xdr:row>
      <xdr:rowOff>59531</xdr:rowOff>
    </xdr:from>
    <xdr:to>
      <xdr:col>4</xdr:col>
      <xdr:colOff>293688</xdr:colOff>
      <xdr:row>10</xdr:row>
      <xdr:rowOff>51593</xdr:rowOff>
    </xdr:to>
    <xdr:sp macro="" textlink="">
      <xdr:nvSpPr>
        <xdr:cNvPr id="1401" name="六角形 1400">
          <a:extLst>
            <a:ext uri="{FF2B5EF4-FFF2-40B4-BE49-F238E27FC236}">
              <a16:creationId xmlns:a16="http://schemas.microsoft.com/office/drawing/2014/main" id="{CAFB0F14-604B-4AD6-814F-AAA65638D4B1}"/>
            </a:ext>
          </a:extLst>
        </xdr:cNvPr>
        <xdr:cNvSpPr/>
      </xdr:nvSpPr>
      <xdr:spPr bwMode="auto">
        <a:xfrm>
          <a:off x="2294414" y="1568291"/>
          <a:ext cx="178594" cy="1597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467894</xdr:colOff>
      <xdr:row>9</xdr:row>
      <xdr:rowOff>154781</xdr:rowOff>
    </xdr:from>
    <xdr:to>
      <xdr:col>3</xdr:col>
      <xdr:colOff>625611</xdr:colOff>
      <xdr:row>10</xdr:row>
      <xdr:rowOff>148827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844215A7-7433-4EF2-9226-3A973312F382}"/>
            </a:ext>
          </a:extLst>
        </xdr:cNvPr>
        <xdr:cNvSpPr/>
      </xdr:nvSpPr>
      <xdr:spPr bwMode="auto">
        <a:xfrm>
          <a:off x="1968803" y="1678781"/>
          <a:ext cx="157717" cy="16337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396875</xdr:colOff>
      <xdr:row>11</xdr:row>
      <xdr:rowOff>39688</xdr:rowOff>
    </xdr:from>
    <xdr:to>
      <xdr:col>7</xdr:col>
      <xdr:colOff>599281</xdr:colOff>
      <xdr:row>12</xdr:row>
      <xdr:rowOff>51594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60E5B211-45DF-48D7-B473-EAFAD5627BC2}"/>
            </a:ext>
          </a:extLst>
        </xdr:cNvPr>
        <xdr:cNvSpPr/>
      </xdr:nvSpPr>
      <xdr:spPr bwMode="auto">
        <a:xfrm>
          <a:off x="4610735" y="188372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75970</xdr:colOff>
      <xdr:row>15</xdr:row>
      <xdr:rowOff>88163</xdr:rowOff>
    </xdr:from>
    <xdr:to>
      <xdr:col>4</xdr:col>
      <xdr:colOff>278376</xdr:colOff>
      <xdr:row>16</xdr:row>
      <xdr:rowOff>100069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F5B6431B-154F-4B85-836E-2D7011AE7B6D}"/>
            </a:ext>
          </a:extLst>
        </xdr:cNvPr>
        <xdr:cNvSpPr/>
      </xdr:nvSpPr>
      <xdr:spPr bwMode="auto">
        <a:xfrm>
          <a:off x="2255290" y="2602763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517914</xdr:colOff>
      <xdr:row>15</xdr:row>
      <xdr:rowOff>152792</xdr:rowOff>
    </xdr:from>
    <xdr:to>
      <xdr:col>7</xdr:col>
      <xdr:colOff>680640</xdr:colOff>
      <xdr:row>16</xdr:row>
      <xdr:rowOff>126999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48689721-CE98-425F-83FB-197399B27A8F}"/>
            </a:ext>
          </a:extLst>
        </xdr:cNvPr>
        <xdr:cNvSpPr/>
      </xdr:nvSpPr>
      <xdr:spPr bwMode="auto">
        <a:xfrm>
          <a:off x="4731774" y="2667392"/>
          <a:ext cx="162726" cy="14184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678657</xdr:colOff>
      <xdr:row>4</xdr:row>
      <xdr:rowOff>103188</xdr:rowOff>
    </xdr:from>
    <xdr:to>
      <xdr:col>14</xdr:col>
      <xdr:colOff>188517</xdr:colOff>
      <xdr:row>5</xdr:row>
      <xdr:rowOff>127001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14E09E55-08FD-4301-98FB-06FE2BFCEFE5}"/>
            </a:ext>
          </a:extLst>
        </xdr:cNvPr>
        <xdr:cNvSpPr/>
      </xdr:nvSpPr>
      <xdr:spPr bwMode="auto">
        <a:xfrm>
          <a:off x="8961597" y="773748"/>
          <a:ext cx="188040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250031</xdr:colOff>
      <xdr:row>7</xdr:row>
      <xdr:rowOff>95250</xdr:rowOff>
    </xdr:from>
    <xdr:to>
      <xdr:col>13</xdr:col>
      <xdr:colOff>478235</xdr:colOff>
      <xdr:row>8</xdr:row>
      <xdr:rowOff>119063</xdr:rowOff>
    </xdr:to>
    <xdr:sp macro="" textlink="">
      <xdr:nvSpPr>
        <xdr:cNvPr id="1407" name="六角形 1406">
          <a:extLst>
            <a:ext uri="{FF2B5EF4-FFF2-40B4-BE49-F238E27FC236}">
              <a16:creationId xmlns:a16="http://schemas.microsoft.com/office/drawing/2014/main" id="{612FBF5A-12F1-43DC-AE29-5009A84976B9}"/>
            </a:ext>
          </a:extLst>
        </xdr:cNvPr>
        <xdr:cNvSpPr/>
      </xdr:nvSpPr>
      <xdr:spPr bwMode="auto">
        <a:xfrm>
          <a:off x="8532971" y="1268730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164703</xdr:colOff>
      <xdr:row>15</xdr:row>
      <xdr:rowOff>75406</xdr:rowOff>
    </xdr:from>
    <xdr:to>
      <xdr:col>16</xdr:col>
      <xdr:colOff>392907</xdr:colOff>
      <xdr:row>16</xdr:row>
      <xdr:rowOff>99219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id="{4972FAB9-224E-463C-8278-3E74D9C55B67}"/>
            </a:ext>
          </a:extLst>
        </xdr:cNvPr>
        <xdr:cNvSpPr/>
      </xdr:nvSpPr>
      <xdr:spPr bwMode="auto">
        <a:xfrm>
          <a:off x="11838543" y="2590006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360594</xdr:colOff>
      <xdr:row>11</xdr:row>
      <xdr:rowOff>11793</xdr:rowOff>
    </xdr:from>
    <xdr:to>
      <xdr:col>13</xdr:col>
      <xdr:colOff>588798</xdr:colOff>
      <xdr:row>12</xdr:row>
      <xdr:rowOff>35607</xdr:rowOff>
    </xdr:to>
    <xdr:sp macro="" textlink="">
      <xdr:nvSpPr>
        <xdr:cNvPr id="1409" name="六角形 1408">
          <a:extLst>
            <a:ext uri="{FF2B5EF4-FFF2-40B4-BE49-F238E27FC236}">
              <a16:creationId xmlns:a16="http://schemas.microsoft.com/office/drawing/2014/main" id="{98EE4F8B-830F-4F4A-80E4-1B745A2B262F}"/>
            </a:ext>
          </a:extLst>
        </xdr:cNvPr>
        <xdr:cNvSpPr/>
      </xdr:nvSpPr>
      <xdr:spPr bwMode="auto">
        <a:xfrm>
          <a:off x="9999894" y="1855833"/>
          <a:ext cx="228204" cy="19145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168588</xdr:colOff>
      <xdr:row>14</xdr:row>
      <xdr:rowOff>104317</xdr:rowOff>
    </xdr:from>
    <xdr:to>
      <xdr:col>12</xdr:col>
      <xdr:colOff>396792</xdr:colOff>
      <xdr:row>15</xdr:row>
      <xdr:rowOff>128130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7CB33DB0-2868-47AD-A90E-22ABD435CBC6}"/>
            </a:ext>
          </a:extLst>
        </xdr:cNvPr>
        <xdr:cNvSpPr/>
      </xdr:nvSpPr>
      <xdr:spPr bwMode="auto">
        <a:xfrm>
          <a:off x="9129708" y="2451277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574523</xdr:colOff>
      <xdr:row>12</xdr:row>
      <xdr:rowOff>143632</xdr:rowOff>
    </xdr:from>
    <xdr:to>
      <xdr:col>14</xdr:col>
      <xdr:colOff>84572</xdr:colOff>
      <xdr:row>13</xdr:row>
      <xdr:rowOff>167445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C4DC3A41-DEA1-4F57-BBC6-BE21223F1C00}"/>
            </a:ext>
          </a:extLst>
        </xdr:cNvPr>
        <xdr:cNvSpPr/>
      </xdr:nvSpPr>
      <xdr:spPr bwMode="auto">
        <a:xfrm>
          <a:off x="10213823" y="2155312"/>
          <a:ext cx="188229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291042</xdr:colOff>
      <xdr:row>23</xdr:row>
      <xdr:rowOff>52917</xdr:rowOff>
    </xdr:from>
    <xdr:to>
      <xdr:col>14</xdr:col>
      <xdr:colOff>519246</xdr:colOff>
      <xdr:row>24</xdr:row>
      <xdr:rowOff>76731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13FCA88D-79F5-4DAB-BF7F-892476D8A982}"/>
            </a:ext>
          </a:extLst>
        </xdr:cNvPr>
        <xdr:cNvSpPr/>
      </xdr:nvSpPr>
      <xdr:spPr bwMode="auto">
        <a:xfrm>
          <a:off x="10608522" y="3908637"/>
          <a:ext cx="228204" cy="19145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299404</xdr:colOff>
      <xdr:row>19</xdr:row>
      <xdr:rowOff>69269</xdr:rowOff>
    </xdr:from>
    <xdr:to>
      <xdr:col>7</xdr:col>
      <xdr:colOff>477223</xdr:colOff>
      <xdr:row>20</xdr:row>
      <xdr:rowOff>55401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2502002A-E6E8-4937-9DE0-CCDCD94053E7}"/>
            </a:ext>
          </a:extLst>
        </xdr:cNvPr>
        <xdr:cNvSpPr/>
      </xdr:nvSpPr>
      <xdr:spPr bwMode="auto">
        <a:xfrm>
          <a:off x="4509646" y="3286602"/>
          <a:ext cx="177819" cy="15546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139860</xdr:colOff>
      <xdr:row>20</xdr:row>
      <xdr:rowOff>0</xdr:rowOff>
    </xdr:from>
    <xdr:to>
      <xdr:col>8</xdr:col>
      <xdr:colOff>342266</xdr:colOff>
      <xdr:row>21</xdr:row>
      <xdr:rowOff>11906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9E2E77FC-B5D9-476E-90D6-DEC06C771B48}"/>
            </a:ext>
          </a:extLst>
        </xdr:cNvPr>
        <xdr:cNvSpPr/>
      </xdr:nvSpPr>
      <xdr:spPr bwMode="auto">
        <a:xfrm>
          <a:off x="5031900" y="3352800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80058</xdr:colOff>
      <xdr:row>21</xdr:row>
      <xdr:rowOff>105833</xdr:rowOff>
    </xdr:from>
    <xdr:to>
      <xdr:col>10</xdr:col>
      <xdr:colOff>282464</xdr:colOff>
      <xdr:row>22</xdr:row>
      <xdr:rowOff>117739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C58A9583-2306-4B2B-AA47-4080307EB643}"/>
            </a:ext>
          </a:extLst>
        </xdr:cNvPr>
        <xdr:cNvSpPr/>
      </xdr:nvSpPr>
      <xdr:spPr bwMode="auto">
        <a:xfrm>
          <a:off x="6322300" y="3661833"/>
          <a:ext cx="202406" cy="18123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391568</xdr:colOff>
      <xdr:row>20</xdr:row>
      <xdr:rowOff>111582</xdr:rowOff>
    </xdr:from>
    <xdr:to>
      <xdr:col>9</xdr:col>
      <xdr:colOff>582509</xdr:colOff>
      <xdr:row>21</xdr:row>
      <xdr:rowOff>101544</xdr:rowOff>
    </xdr:to>
    <xdr:sp macro="" textlink="">
      <xdr:nvSpPr>
        <xdr:cNvPr id="1416" name="六角形 1415">
          <a:extLst>
            <a:ext uri="{FF2B5EF4-FFF2-40B4-BE49-F238E27FC236}">
              <a16:creationId xmlns:a16="http://schemas.microsoft.com/office/drawing/2014/main" id="{AFCF7B75-7C4C-48FC-8A25-BACCA00D8035}"/>
            </a:ext>
          </a:extLst>
        </xdr:cNvPr>
        <xdr:cNvSpPr/>
      </xdr:nvSpPr>
      <xdr:spPr bwMode="auto">
        <a:xfrm>
          <a:off x="5961788" y="3464382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230564</xdr:colOff>
      <xdr:row>11</xdr:row>
      <xdr:rowOff>79376</xdr:rowOff>
    </xdr:from>
    <xdr:to>
      <xdr:col>19</xdr:col>
      <xdr:colOff>421505</xdr:colOff>
      <xdr:row>12</xdr:row>
      <xdr:rowOff>69337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F66AA82A-1619-4CA6-90E9-E955438A75BB}"/>
            </a:ext>
          </a:extLst>
        </xdr:cNvPr>
        <xdr:cNvSpPr/>
      </xdr:nvSpPr>
      <xdr:spPr bwMode="auto">
        <a:xfrm>
          <a:off x="7157144" y="3264536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60399</xdr:colOff>
      <xdr:row>23</xdr:row>
      <xdr:rowOff>72568</xdr:rowOff>
    </xdr:from>
    <xdr:to>
      <xdr:col>8</xdr:col>
      <xdr:colOff>232325</xdr:colOff>
      <xdr:row>24</xdr:row>
      <xdr:rowOff>84474</xdr:rowOff>
    </xdr:to>
    <xdr:sp macro="" textlink="">
      <xdr:nvSpPr>
        <xdr:cNvPr id="1418" name="六角形 1417">
          <a:extLst>
            <a:ext uri="{FF2B5EF4-FFF2-40B4-BE49-F238E27FC236}">
              <a16:creationId xmlns:a16="http://schemas.microsoft.com/office/drawing/2014/main" id="{42AF88C3-51D8-4AD9-BFDB-FDA7B9297107}"/>
            </a:ext>
          </a:extLst>
        </xdr:cNvPr>
        <xdr:cNvSpPr/>
      </xdr:nvSpPr>
      <xdr:spPr bwMode="auto">
        <a:xfrm>
          <a:off x="4947975" y="3967235"/>
          <a:ext cx="171926" cy="18123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109620</xdr:colOff>
      <xdr:row>21</xdr:row>
      <xdr:rowOff>128520</xdr:rowOff>
    </xdr:from>
    <xdr:to>
      <xdr:col>5</xdr:col>
      <xdr:colOff>268370</xdr:colOff>
      <xdr:row>22</xdr:row>
      <xdr:rowOff>98282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C0CAD5E4-D225-420A-A581-5AA8176721EC}"/>
            </a:ext>
          </a:extLst>
        </xdr:cNvPr>
        <xdr:cNvSpPr/>
      </xdr:nvSpPr>
      <xdr:spPr bwMode="auto">
        <a:xfrm>
          <a:off x="2967120" y="3648960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109960</xdr:colOff>
      <xdr:row>22</xdr:row>
      <xdr:rowOff>141012</xdr:rowOff>
    </xdr:from>
    <xdr:to>
      <xdr:col>6</xdr:col>
      <xdr:colOff>268710</xdr:colOff>
      <xdr:row>23</xdr:row>
      <xdr:rowOff>110772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0C2D4153-BDB0-47A7-AFA7-28C0BF25E1F8}"/>
            </a:ext>
          </a:extLst>
        </xdr:cNvPr>
        <xdr:cNvSpPr/>
      </xdr:nvSpPr>
      <xdr:spPr bwMode="auto">
        <a:xfrm>
          <a:off x="3642869" y="3866345"/>
          <a:ext cx="158750" cy="13909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149540</xdr:colOff>
      <xdr:row>28</xdr:row>
      <xdr:rowOff>45839</xdr:rowOff>
    </xdr:from>
    <xdr:to>
      <xdr:col>6</xdr:col>
      <xdr:colOff>351946</xdr:colOff>
      <xdr:row>29</xdr:row>
      <xdr:rowOff>57745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B3F985C0-6ADC-4845-AF2F-F209EE3925E3}"/>
            </a:ext>
          </a:extLst>
        </xdr:cNvPr>
        <xdr:cNvSpPr/>
      </xdr:nvSpPr>
      <xdr:spPr bwMode="auto">
        <a:xfrm>
          <a:off x="3682449" y="4787172"/>
          <a:ext cx="202406" cy="1812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579096</xdr:colOff>
      <xdr:row>27</xdr:row>
      <xdr:rowOff>49863</xdr:rowOff>
    </xdr:from>
    <xdr:to>
      <xdr:col>8</xdr:col>
      <xdr:colOff>63347</xdr:colOff>
      <xdr:row>28</xdr:row>
      <xdr:rowOff>61769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5A50405E-FFC8-495E-8BE8-564D706FB798}"/>
            </a:ext>
          </a:extLst>
        </xdr:cNvPr>
        <xdr:cNvSpPr/>
      </xdr:nvSpPr>
      <xdr:spPr bwMode="auto">
        <a:xfrm>
          <a:off x="4792956" y="4576143"/>
          <a:ext cx="162431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26459</xdr:colOff>
      <xdr:row>31</xdr:row>
      <xdr:rowOff>37797</xdr:rowOff>
    </xdr:from>
    <xdr:to>
      <xdr:col>8</xdr:col>
      <xdr:colOff>228865</xdr:colOff>
      <xdr:row>32</xdr:row>
      <xdr:rowOff>49703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8410BFCB-0F2A-4397-A3D0-E43BF21B4BEB}"/>
            </a:ext>
          </a:extLst>
        </xdr:cNvPr>
        <xdr:cNvSpPr/>
      </xdr:nvSpPr>
      <xdr:spPr bwMode="auto">
        <a:xfrm>
          <a:off x="4918499" y="5234637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158750</xdr:colOff>
      <xdr:row>28</xdr:row>
      <xdr:rowOff>34018</xdr:rowOff>
    </xdr:from>
    <xdr:to>
      <xdr:col>8</xdr:col>
      <xdr:colOff>361156</xdr:colOff>
      <xdr:row>29</xdr:row>
      <xdr:rowOff>45924</xdr:rowOff>
    </xdr:to>
    <xdr:sp macro="" textlink="">
      <xdr:nvSpPr>
        <xdr:cNvPr id="1424" name="六角形 1423">
          <a:extLst>
            <a:ext uri="{FF2B5EF4-FFF2-40B4-BE49-F238E27FC236}">
              <a16:creationId xmlns:a16="http://schemas.microsoft.com/office/drawing/2014/main" id="{E4B5FB41-7E61-42FF-9A61-6D7DAA2DD150}"/>
            </a:ext>
          </a:extLst>
        </xdr:cNvPr>
        <xdr:cNvSpPr/>
      </xdr:nvSpPr>
      <xdr:spPr bwMode="auto">
        <a:xfrm>
          <a:off x="5050790" y="4727938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532947</xdr:colOff>
      <xdr:row>29</xdr:row>
      <xdr:rowOff>7560</xdr:rowOff>
    </xdr:from>
    <xdr:to>
      <xdr:col>10</xdr:col>
      <xdr:colOff>17198</xdr:colOff>
      <xdr:row>30</xdr:row>
      <xdr:rowOff>19465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id="{1F0D6BC8-B6EA-4E76-AEDB-B65066724081}"/>
            </a:ext>
          </a:extLst>
        </xdr:cNvPr>
        <xdr:cNvSpPr/>
      </xdr:nvSpPr>
      <xdr:spPr bwMode="auto">
        <a:xfrm>
          <a:off x="6103167" y="4869120"/>
          <a:ext cx="16243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472474</xdr:colOff>
      <xdr:row>31</xdr:row>
      <xdr:rowOff>56697</xdr:rowOff>
    </xdr:from>
    <xdr:to>
      <xdr:col>3</xdr:col>
      <xdr:colOff>663415</xdr:colOff>
      <xdr:row>32</xdr:row>
      <xdr:rowOff>46659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id="{830DEB8E-2A67-4FD4-AA44-5FF801079953}"/>
            </a:ext>
          </a:extLst>
        </xdr:cNvPr>
        <xdr:cNvSpPr/>
      </xdr:nvSpPr>
      <xdr:spPr bwMode="auto">
        <a:xfrm>
          <a:off x="1973614" y="5253537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132291</xdr:colOff>
      <xdr:row>30</xdr:row>
      <xdr:rowOff>37797</xdr:rowOff>
    </xdr:from>
    <xdr:to>
      <xdr:col>3</xdr:col>
      <xdr:colOff>323232</xdr:colOff>
      <xdr:row>31</xdr:row>
      <xdr:rowOff>27759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2203EB7A-D7B8-46F5-8116-71638412DB4F}"/>
            </a:ext>
          </a:extLst>
        </xdr:cNvPr>
        <xdr:cNvSpPr/>
      </xdr:nvSpPr>
      <xdr:spPr bwMode="auto">
        <a:xfrm>
          <a:off x="1633431" y="5066997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128824</xdr:colOff>
      <xdr:row>30</xdr:row>
      <xdr:rowOff>125489</xdr:rowOff>
    </xdr:from>
    <xdr:to>
      <xdr:col>1</xdr:col>
      <xdr:colOff>319765</xdr:colOff>
      <xdr:row>31</xdr:row>
      <xdr:rowOff>115451</xdr:rowOff>
    </xdr:to>
    <xdr:sp macro="" textlink="">
      <xdr:nvSpPr>
        <xdr:cNvPr id="1428" name="六角形 1427">
          <a:extLst>
            <a:ext uri="{FF2B5EF4-FFF2-40B4-BE49-F238E27FC236}">
              <a16:creationId xmlns:a16="http://schemas.microsoft.com/office/drawing/2014/main" id="{C4F724B1-8EE0-4CAB-9199-42EF4A08703D}"/>
            </a:ext>
          </a:extLst>
        </xdr:cNvPr>
        <xdr:cNvSpPr/>
      </xdr:nvSpPr>
      <xdr:spPr bwMode="auto">
        <a:xfrm>
          <a:off x="273604" y="5154689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223010</xdr:colOff>
      <xdr:row>31</xdr:row>
      <xdr:rowOff>75595</xdr:rowOff>
    </xdr:from>
    <xdr:to>
      <xdr:col>2</xdr:col>
      <xdr:colOff>413951</xdr:colOff>
      <xdr:row>32</xdr:row>
      <xdr:rowOff>65557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2411B7E2-7F3C-4D71-9483-9CA79067B9FD}"/>
            </a:ext>
          </a:extLst>
        </xdr:cNvPr>
        <xdr:cNvSpPr/>
      </xdr:nvSpPr>
      <xdr:spPr bwMode="auto">
        <a:xfrm>
          <a:off x="1045970" y="5272435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487589</xdr:colOff>
      <xdr:row>35</xdr:row>
      <xdr:rowOff>124723</xdr:rowOff>
    </xdr:from>
    <xdr:to>
      <xdr:col>1</xdr:col>
      <xdr:colOff>665238</xdr:colOff>
      <xdr:row>36</xdr:row>
      <xdr:rowOff>117164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6D008E8D-809C-48F0-A124-9DB110DD38CA}"/>
            </a:ext>
          </a:extLst>
        </xdr:cNvPr>
        <xdr:cNvSpPr/>
      </xdr:nvSpPr>
      <xdr:spPr bwMode="auto">
        <a:xfrm>
          <a:off x="632369" y="5992123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385536</xdr:colOff>
      <xdr:row>38</xdr:row>
      <xdr:rowOff>34017</xdr:rowOff>
    </xdr:from>
    <xdr:to>
      <xdr:col>1</xdr:col>
      <xdr:colOff>576477</xdr:colOff>
      <xdr:row>39</xdr:row>
      <xdr:rowOff>23979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id="{B9886019-3EB2-4B3D-B1D5-67B23A132872}"/>
            </a:ext>
          </a:extLst>
        </xdr:cNvPr>
        <xdr:cNvSpPr/>
      </xdr:nvSpPr>
      <xdr:spPr bwMode="auto">
        <a:xfrm>
          <a:off x="530316" y="6404337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207887</xdr:colOff>
      <xdr:row>39</xdr:row>
      <xdr:rowOff>79375</xdr:rowOff>
    </xdr:from>
    <xdr:to>
      <xdr:col>2</xdr:col>
      <xdr:colOff>398828</xdr:colOff>
      <xdr:row>40</xdr:row>
      <xdr:rowOff>69337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97E86860-1202-4278-8E4C-E93758878807}"/>
            </a:ext>
          </a:extLst>
        </xdr:cNvPr>
        <xdr:cNvSpPr/>
      </xdr:nvSpPr>
      <xdr:spPr bwMode="auto">
        <a:xfrm>
          <a:off x="1030847" y="6617335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589645</xdr:colOff>
      <xdr:row>34</xdr:row>
      <xdr:rowOff>37799</xdr:rowOff>
    </xdr:from>
    <xdr:to>
      <xdr:col>4</xdr:col>
      <xdr:colOff>41578</xdr:colOff>
      <xdr:row>35</xdr:row>
      <xdr:rowOff>7560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1E781DB2-1A8B-4289-8EBD-49DBE0C494BC}"/>
            </a:ext>
          </a:extLst>
        </xdr:cNvPr>
        <xdr:cNvSpPr/>
      </xdr:nvSpPr>
      <xdr:spPr bwMode="auto">
        <a:xfrm>
          <a:off x="2090785" y="5737559"/>
          <a:ext cx="130113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271445</xdr:colOff>
      <xdr:row>39</xdr:row>
      <xdr:rowOff>138686</xdr:rowOff>
    </xdr:from>
    <xdr:to>
      <xdr:col>4</xdr:col>
      <xdr:colOff>441533</xdr:colOff>
      <xdr:row>40</xdr:row>
      <xdr:rowOff>108447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4F364D07-BC38-4CA3-AD02-A377D0F702D8}"/>
            </a:ext>
          </a:extLst>
        </xdr:cNvPr>
        <xdr:cNvSpPr/>
      </xdr:nvSpPr>
      <xdr:spPr bwMode="auto">
        <a:xfrm>
          <a:off x="2450765" y="6676646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103932</xdr:colOff>
      <xdr:row>33</xdr:row>
      <xdr:rowOff>134283</xdr:rowOff>
    </xdr:from>
    <xdr:to>
      <xdr:col>4</xdr:col>
      <xdr:colOff>238124</xdr:colOff>
      <xdr:row>34</xdr:row>
      <xdr:rowOff>83154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6D1840F3-95C4-401E-B838-499B3FF80719}"/>
            </a:ext>
          </a:extLst>
        </xdr:cNvPr>
        <xdr:cNvSpPr/>
      </xdr:nvSpPr>
      <xdr:spPr bwMode="auto">
        <a:xfrm>
          <a:off x="2283252" y="5666403"/>
          <a:ext cx="134192" cy="1165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45</xdr:row>
      <xdr:rowOff>102049</xdr:rowOff>
    </xdr:from>
    <xdr:to>
      <xdr:col>2</xdr:col>
      <xdr:colOff>340189</xdr:colOff>
      <xdr:row>46</xdr:row>
      <xdr:rowOff>94490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id="{DD4F6EE2-92DE-4F3B-82F0-3E3A5724E91B}"/>
            </a:ext>
          </a:extLst>
        </xdr:cNvPr>
        <xdr:cNvSpPr/>
      </xdr:nvSpPr>
      <xdr:spPr bwMode="auto">
        <a:xfrm>
          <a:off x="985500" y="7645849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105832</xdr:colOff>
      <xdr:row>43</xdr:row>
      <xdr:rowOff>143631</xdr:rowOff>
    </xdr:from>
    <xdr:to>
      <xdr:col>1</xdr:col>
      <xdr:colOff>275920</xdr:colOff>
      <xdr:row>44</xdr:row>
      <xdr:rowOff>113392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47C56515-0DE8-44CB-A456-010ECDF84FD7}"/>
            </a:ext>
          </a:extLst>
        </xdr:cNvPr>
        <xdr:cNvSpPr/>
      </xdr:nvSpPr>
      <xdr:spPr bwMode="auto">
        <a:xfrm>
          <a:off x="250612" y="7352151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434673</xdr:colOff>
      <xdr:row>45</xdr:row>
      <xdr:rowOff>41577</xdr:rowOff>
    </xdr:from>
    <xdr:to>
      <xdr:col>3</xdr:col>
      <xdr:colOff>604761</xdr:colOff>
      <xdr:row>46</xdr:row>
      <xdr:rowOff>11338</xdr:rowOff>
    </xdr:to>
    <xdr:sp macro="" textlink="">
      <xdr:nvSpPr>
        <xdr:cNvPr id="1438" name="六角形 1437">
          <a:extLst>
            <a:ext uri="{FF2B5EF4-FFF2-40B4-BE49-F238E27FC236}">
              <a16:creationId xmlns:a16="http://schemas.microsoft.com/office/drawing/2014/main" id="{335C8B7D-46F6-435C-8A6E-47B8CF332A18}"/>
            </a:ext>
          </a:extLst>
        </xdr:cNvPr>
        <xdr:cNvSpPr/>
      </xdr:nvSpPr>
      <xdr:spPr bwMode="auto">
        <a:xfrm>
          <a:off x="1935813" y="7585377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109168</xdr:colOff>
      <xdr:row>44</xdr:row>
      <xdr:rowOff>132027</xdr:rowOff>
    </xdr:from>
    <xdr:to>
      <xdr:col>4</xdr:col>
      <xdr:colOff>286817</xdr:colOff>
      <xdr:row>45</xdr:row>
      <xdr:rowOff>124467</xdr:rowOff>
    </xdr:to>
    <xdr:sp macro="" textlink="">
      <xdr:nvSpPr>
        <xdr:cNvPr id="1439" name="六角形 1438">
          <a:extLst>
            <a:ext uri="{FF2B5EF4-FFF2-40B4-BE49-F238E27FC236}">
              <a16:creationId xmlns:a16="http://schemas.microsoft.com/office/drawing/2014/main" id="{2BCDA23B-96B1-40E4-94A0-564A1319CF31}"/>
            </a:ext>
          </a:extLst>
        </xdr:cNvPr>
        <xdr:cNvSpPr/>
      </xdr:nvSpPr>
      <xdr:spPr bwMode="auto">
        <a:xfrm>
          <a:off x="2288488" y="7508187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384311</xdr:colOff>
      <xdr:row>46</xdr:row>
      <xdr:rowOff>155175</xdr:rowOff>
    </xdr:from>
    <xdr:to>
      <xdr:col>5</xdr:col>
      <xdr:colOff>561960</xdr:colOff>
      <xdr:row>47</xdr:row>
      <xdr:rowOff>147616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id="{B8C2224F-D3B5-4F92-BF26-E9DD24E956EE}"/>
            </a:ext>
          </a:extLst>
        </xdr:cNvPr>
        <xdr:cNvSpPr/>
      </xdr:nvSpPr>
      <xdr:spPr bwMode="auto">
        <a:xfrm>
          <a:off x="3239887" y="7944508"/>
          <a:ext cx="177649" cy="16177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322790</xdr:colOff>
      <xdr:row>52</xdr:row>
      <xdr:rowOff>162531</xdr:rowOff>
    </xdr:from>
    <xdr:to>
      <xdr:col>2</xdr:col>
      <xdr:colOff>513731</xdr:colOff>
      <xdr:row>53</xdr:row>
      <xdr:rowOff>152491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A031A7A5-0950-4E2A-A7C3-410ADB2807D2}"/>
            </a:ext>
          </a:extLst>
        </xdr:cNvPr>
        <xdr:cNvSpPr/>
      </xdr:nvSpPr>
      <xdr:spPr bwMode="auto">
        <a:xfrm>
          <a:off x="1145750" y="8879811"/>
          <a:ext cx="190941" cy="15760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430893</xdr:colOff>
      <xdr:row>55</xdr:row>
      <xdr:rowOff>52918</xdr:rowOff>
    </xdr:from>
    <xdr:to>
      <xdr:col>3</xdr:col>
      <xdr:colOff>621834</xdr:colOff>
      <xdr:row>56</xdr:row>
      <xdr:rowOff>42879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id="{45212CEE-0E0D-496D-A05D-4AEEEC21820C}"/>
            </a:ext>
          </a:extLst>
        </xdr:cNvPr>
        <xdr:cNvSpPr/>
      </xdr:nvSpPr>
      <xdr:spPr bwMode="auto">
        <a:xfrm>
          <a:off x="1932033" y="9273118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404435</xdr:colOff>
      <xdr:row>51</xdr:row>
      <xdr:rowOff>128512</xdr:rowOff>
    </xdr:from>
    <xdr:to>
      <xdr:col>3</xdr:col>
      <xdr:colOff>595376</xdr:colOff>
      <xdr:row>52</xdr:row>
      <xdr:rowOff>118473</xdr:rowOff>
    </xdr:to>
    <xdr:sp macro="" textlink="">
      <xdr:nvSpPr>
        <xdr:cNvPr id="1443" name="六角形 1442">
          <a:extLst>
            <a:ext uri="{FF2B5EF4-FFF2-40B4-BE49-F238E27FC236}">
              <a16:creationId xmlns:a16="http://schemas.microsoft.com/office/drawing/2014/main" id="{176F8FF0-7743-4B76-A734-06C3431A44F1}"/>
            </a:ext>
          </a:extLst>
        </xdr:cNvPr>
        <xdr:cNvSpPr/>
      </xdr:nvSpPr>
      <xdr:spPr bwMode="auto">
        <a:xfrm>
          <a:off x="1905575" y="8678152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56697</xdr:colOff>
      <xdr:row>55</xdr:row>
      <xdr:rowOff>105834</xdr:rowOff>
    </xdr:from>
    <xdr:to>
      <xdr:col>6</xdr:col>
      <xdr:colOff>247638</xdr:colOff>
      <xdr:row>56</xdr:row>
      <xdr:rowOff>95795</xdr:rowOff>
    </xdr:to>
    <xdr:sp macro="" textlink="">
      <xdr:nvSpPr>
        <xdr:cNvPr id="1444" name="六角形 1443">
          <a:extLst>
            <a:ext uri="{FF2B5EF4-FFF2-40B4-BE49-F238E27FC236}">
              <a16:creationId xmlns:a16="http://schemas.microsoft.com/office/drawing/2014/main" id="{6DD8DFE5-E818-4991-AEB2-3051F93588B0}"/>
            </a:ext>
          </a:extLst>
        </xdr:cNvPr>
        <xdr:cNvSpPr/>
      </xdr:nvSpPr>
      <xdr:spPr bwMode="auto">
        <a:xfrm>
          <a:off x="3592377" y="9326034"/>
          <a:ext cx="190941" cy="1576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657680</xdr:colOff>
      <xdr:row>60</xdr:row>
      <xdr:rowOff>154971</xdr:rowOff>
    </xdr:from>
    <xdr:to>
      <xdr:col>4</xdr:col>
      <xdr:colOff>110067</xdr:colOff>
      <xdr:row>61</xdr:row>
      <xdr:rowOff>105833</xdr:rowOff>
    </xdr:to>
    <xdr:sp macro="" textlink="">
      <xdr:nvSpPr>
        <xdr:cNvPr id="1445" name="六角形 1444">
          <a:extLst>
            <a:ext uri="{FF2B5EF4-FFF2-40B4-BE49-F238E27FC236}">
              <a16:creationId xmlns:a16="http://schemas.microsoft.com/office/drawing/2014/main" id="{744FB1FD-9EA3-4E7B-B4EE-57C507CEE42C}"/>
            </a:ext>
          </a:extLst>
        </xdr:cNvPr>
        <xdr:cNvSpPr/>
      </xdr:nvSpPr>
      <xdr:spPr bwMode="auto">
        <a:xfrm>
          <a:off x="2158820" y="10213371"/>
          <a:ext cx="130567" cy="1185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718154</xdr:colOff>
      <xdr:row>61</xdr:row>
      <xdr:rowOff>3791</xdr:rowOff>
    </xdr:from>
    <xdr:to>
      <xdr:col>2</xdr:col>
      <xdr:colOff>190941</xdr:colOff>
      <xdr:row>61</xdr:row>
      <xdr:rowOff>163842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id="{FDDF1983-4985-450B-9E02-9FFBCE0470FB}"/>
            </a:ext>
          </a:extLst>
        </xdr:cNvPr>
        <xdr:cNvSpPr/>
      </xdr:nvSpPr>
      <xdr:spPr bwMode="auto">
        <a:xfrm>
          <a:off x="824834" y="10229831"/>
          <a:ext cx="189067" cy="1600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597202</xdr:colOff>
      <xdr:row>63</xdr:row>
      <xdr:rowOff>22678</xdr:rowOff>
    </xdr:from>
    <xdr:to>
      <xdr:col>2</xdr:col>
      <xdr:colOff>69989</xdr:colOff>
      <xdr:row>64</xdr:row>
      <xdr:rowOff>12640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B587A839-0758-4A69-A2FD-1DBCBB683D25}"/>
            </a:ext>
          </a:extLst>
        </xdr:cNvPr>
        <xdr:cNvSpPr/>
      </xdr:nvSpPr>
      <xdr:spPr bwMode="auto">
        <a:xfrm>
          <a:off x="741982" y="10583998"/>
          <a:ext cx="150967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192768</xdr:colOff>
      <xdr:row>55</xdr:row>
      <xdr:rowOff>56697</xdr:rowOff>
    </xdr:from>
    <xdr:to>
      <xdr:col>5</xdr:col>
      <xdr:colOff>370417</xdr:colOff>
      <xdr:row>56</xdr:row>
      <xdr:rowOff>49137</xdr:rowOff>
    </xdr:to>
    <xdr:sp macro="" textlink="">
      <xdr:nvSpPr>
        <xdr:cNvPr id="1448" name="六角形 1447">
          <a:extLst>
            <a:ext uri="{FF2B5EF4-FFF2-40B4-BE49-F238E27FC236}">
              <a16:creationId xmlns:a16="http://schemas.microsoft.com/office/drawing/2014/main" id="{16BA613F-71B9-430C-BBCE-B167D34872F2}"/>
            </a:ext>
          </a:extLst>
        </xdr:cNvPr>
        <xdr:cNvSpPr/>
      </xdr:nvSpPr>
      <xdr:spPr bwMode="auto">
        <a:xfrm>
          <a:off x="3050268" y="9276897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124740</xdr:colOff>
      <xdr:row>53</xdr:row>
      <xdr:rowOff>68040</xdr:rowOff>
    </xdr:from>
    <xdr:to>
      <xdr:col>6</xdr:col>
      <xdr:colOff>302389</xdr:colOff>
      <xdr:row>54</xdr:row>
      <xdr:rowOff>60481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086B5F08-2A19-47E5-A05B-CCE66DFE53BB}"/>
            </a:ext>
          </a:extLst>
        </xdr:cNvPr>
        <xdr:cNvSpPr/>
      </xdr:nvSpPr>
      <xdr:spPr bwMode="auto">
        <a:xfrm>
          <a:off x="3660420" y="8952960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75600</xdr:colOff>
      <xdr:row>55</xdr:row>
      <xdr:rowOff>11339</xdr:rowOff>
    </xdr:from>
    <xdr:to>
      <xdr:col>8</xdr:col>
      <xdr:colOff>270934</xdr:colOff>
      <xdr:row>55</xdr:row>
      <xdr:rowOff>152400</xdr:rowOff>
    </xdr:to>
    <xdr:sp macro="" textlink="">
      <xdr:nvSpPr>
        <xdr:cNvPr id="1450" name="六角形 1449">
          <a:extLst>
            <a:ext uri="{FF2B5EF4-FFF2-40B4-BE49-F238E27FC236}">
              <a16:creationId xmlns:a16="http://schemas.microsoft.com/office/drawing/2014/main" id="{FE5B2CC4-DA42-44AB-986E-8EAD82C5523C}"/>
            </a:ext>
          </a:extLst>
        </xdr:cNvPr>
        <xdr:cNvSpPr/>
      </xdr:nvSpPr>
      <xdr:spPr bwMode="auto">
        <a:xfrm>
          <a:off x="4967640" y="9231539"/>
          <a:ext cx="195334" cy="1410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340183</xdr:colOff>
      <xdr:row>51</xdr:row>
      <xdr:rowOff>117176</xdr:rowOff>
    </xdr:from>
    <xdr:to>
      <xdr:col>6</xdr:col>
      <xdr:colOff>457353</xdr:colOff>
      <xdr:row>52</xdr:row>
      <xdr:rowOff>52919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C2127CF4-2C56-4DB9-AA54-B5B20372CD6B}"/>
            </a:ext>
          </a:extLst>
        </xdr:cNvPr>
        <xdr:cNvSpPr/>
      </xdr:nvSpPr>
      <xdr:spPr bwMode="auto">
        <a:xfrm>
          <a:off x="3875863" y="8666816"/>
          <a:ext cx="117170" cy="10338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139852</xdr:colOff>
      <xdr:row>52</xdr:row>
      <xdr:rowOff>18899</xdr:rowOff>
    </xdr:from>
    <xdr:to>
      <xdr:col>10</xdr:col>
      <xdr:colOff>330793</xdr:colOff>
      <xdr:row>53</xdr:row>
      <xdr:rowOff>8861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F0D71710-AEF9-49E9-BF25-7993836EF226}"/>
            </a:ext>
          </a:extLst>
        </xdr:cNvPr>
        <xdr:cNvSpPr/>
      </xdr:nvSpPr>
      <xdr:spPr bwMode="auto">
        <a:xfrm>
          <a:off x="6388252" y="8736179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687916</xdr:colOff>
      <xdr:row>57</xdr:row>
      <xdr:rowOff>102054</xdr:rowOff>
    </xdr:from>
    <xdr:to>
      <xdr:col>10</xdr:col>
      <xdr:colOff>160702</xdr:colOff>
      <xdr:row>58</xdr:row>
      <xdr:rowOff>92016</xdr:rowOff>
    </xdr:to>
    <xdr:sp macro="" textlink="">
      <xdr:nvSpPr>
        <xdr:cNvPr id="1453" name="六角形 1452">
          <a:extLst>
            <a:ext uri="{FF2B5EF4-FFF2-40B4-BE49-F238E27FC236}">
              <a16:creationId xmlns:a16="http://schemas.microsoft.com/office/drawing/2014/main" id="{0A136622-BB09-4937-B1EE-53B5385CEA4C}"/>
            </a:ext>
          </a:extLst>
        </xdr:cNvPr>
        <xdr:cNvSpPr/>
      </xdr:nvSpPr>
      <xdr:spPr bwMode="auto">
        <a:xfrm>
          <a:off x="6250516" y="9657534"/>
          <a:ext cx="158586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340179</xdr:colOff>
      <xdr:row>61</xdr:row>
      <xdr:rowOff>109613</xdr:rowOff>
    </xdr:from>
    <xdr:to>
      <xdr:col>9</xdr:col>
      <xdr:colOff>531120</xdr:colOff>
      <xdr:row>62</xdr:row>
      <xdr:rowOff>99575</xdr:rowOff>
    </xdr:to>
    <xdr:sp macro="" textlink="">
      <xdr:nvSpPr>
        <xdr:cNvPr id="1454" name="六角形 1453">
          <a:extLst>
            <a:ext uri="{FF2B5EF4-FFF2-40B4-BE49-F238E27FC236}">
              <a16:creationId xmlns:a16="http://schemas.microsoft.com/office/drawing/2014/main" id="{8142EED8-12B8-4688-8A3E-C92E8C77D1BE}"/>
            </a:ext>
          </a:extLst>
        </xdr:cNvPr>
        <xdr:cNvSpPr/>
      </xdr:nvSpPr>
      <xdr:spPr bwMode="auto">
        <a:xfrm>
          <a:off x="5910399" y="10335653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548320</xdr:colOff>
      <xdr:row>61</xdr:row>
      <xdr:rowOff>119355</xdr:rowOff>
    </xdr:from>
    <xdr:to>
      <xdr:col>4</xdr:col>
      <xdr:colOff>668320</xdr:colOff>
      <xdr:row>62</xdr:row>
      <xdr:rowOff>43120</xdr:rowOff>
    </xdr:to>
    <xdr:sp macro="" textlink="">
      <xdr:nvSpPr>
        <xdr:cNvPr id="1455" name="六角形 1454">
          <a:extLst>
            <a:ext uri="{FF2B5EF4-FFF2-40B4-BE49-F238E27FC236}">
              <a16:creationId xmlns:a16="http://schemas.microsoft.com/office/drawing/2014/main" id="{06A2C0EE-B27F-4D7E-BA20-8764A0276EB8}"/>
            </a:ext>
          </a:extLst>
        </xdr:cNvPr>
        <xdr:cNvSpPr/>
      </xdr:nvSpPr>
      <xdr:spPr bwMode="auto">
        <a:xfrm>
          <a:off x="2727640" y="10345395"/>
          <a:ext cx="120000" cy="9140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462642</xdr:colOff>
      <xdr:row>63</xdr:row>
      <xdr:rowOff>51404</xdr:rowOff>
    </xdr:from>
    <xdr:to>
      <xdr:col>5</xdr:col>
      <xdr:colOff>640291</xdr:colOff>
      <xdr:row>64</xdr:row>
      <xdr:rowOff>43845</xdr:rowOff>
    </xdr:to>
    <xdr:sp macro="" textlink="">
      <xdr:nvSpPr>
        <xdr:cNvPr id="1456" name="六角形 1455">
          <a:extLst>
            <a:ext uri="{FF2B5EF4-FFF2-40B4-BE49-F238E27FC236}">
              <a16:creationId xmlns:a16="http://schemas.microsoft.com/office/drawing/2014/main" id="{6B5546F3-F269-494E-84BE-87412A46600C}"/>
            </a:ext>
          </a:extLst>
        </xdr:cNvPr>
        <xdr:cNvSpPr/>
      </xdr:nvSpPr>
      <xdr:spPr bwMode="auto">
        <a:xfrm>
          <a:off x="3320142" y="10612724"/>
          <a:ext cx="17764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700462</xdr:colOff>
      <xdr:row>60</xdr:row>
      <xdr:rowOff>16195</xdr:rowOff>
    </xdr:from>
    <xdr:to>
      <xdr:col>6</xdr:col>
      <xdr:colOff>159956</xdr:colOff>
      <xdr:row>61</xdr:row>
      <xdr:rowOff>8636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B977BF43-A14B-47A1-956E-B12084B9C574}"/>
            </a:ext>
          </a:extLst>
        </xdr:cNvPr>
        <xdr:cNvSpPr/>
      </xdr:nvSpPr>
      <xdr:spPr bwMode="auto">
        <a:xfrm>
          <a:off x="3535102" y="10074595"/>
          <a:ext cx="160534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245685</xdr:colOff>
      <xdr:row>19</xdr:row>
      <xdr:rowOff>86935</xdr:rowOff>
    </xdr:from>
    <xdr:to>
      <xdr:col>1</xdr:col>
      <xdr:colOff>448091</xdr:colOff>
      <xdr:row>20</xdr:row>
      <xdr:rowOff>98840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7774B4AF-3E83-42AA-986D-5EA310A41794}"/>
            </a:ext>
          </a:extLst>
        </xdr:cNvPr>
        <xdr:cNvSpPr/>
      </xdr:nvSpPr>
      <xdr:spPr bwMode="auto">
        <a:xfrm>
          <a:off x="390465" y="3272095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506488</xdr:colOff>
      <xdr:row>21</xdr:row>
      <xdr:rowOff>158750</xdr:rowOff>
    </xdr:from>
    <xdr:to>
      <xdr:col>1</xdr:col>
      <xdr:colOff>676576</xdr:colOff>
      <xdr:row>22</xdr:row>
      <xdr:rowOff>128511</xdr:rowOff>
    </xdr:to>
    <xdr:sp macro="" textlink="">
      <xdr:nvSpPr>
        <xdr:cNvPr id="1459" name="六角形 1458">
          <a:extLst>
            <a:ext uri="{FF2B5EF4-FFF2-40B4-BE49-F238E27FC236}">
              <a16:creationId xmlns:a16="http://schemas.microsoft.com/office/drawing/2014/main" id="{21F3B7DD-F4A4-48BA-82EA-B1E454EEAB6E}"/>
            </a:ext>
          </a:extLst>
        </xdr:cNvPr>
        <xdr:cNvSpPr/>
      </xdr:nvSpPr>
      <xdr:spPr bwMode="auto">
        <a:xfrm>
          <a:off x="651268" y="3679190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528892</xdr:colOff>
      <xdr:row>18</xdr:row>
      <xdr:rowOff>128511</xdr:rowOff>
    </xdr:from>
    <xdr:to>
      <xdr:col>2</xdr:col>
      <xdr:colOff>3849</xdr:colOff>
      <xdr:row>19</xdr:row>
      <xdr:rowOff>92364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243844C2-8D00-433C-BC64-24A395322734}"/>
            </a:ext>
          </a:extLst>
        </xdr:cNvPr>
        <xdr:cNvSpPr/>
      </xdr:nvSpPr>
      <xdr:spPr bwMode="auto">
        <a:xfrm>
          <a:off x="675134" y="3176511"/>
          <a:ext cx="152291" cy="13318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254488</xdr:colOff>
      <xdr:row>36</xdr:row>
      <xdr:rowOff>49341</xdr:rowOff>
    </xdr:from>
    <xdr:to>
      <xdr:col>4</xdr:col>
      <xdr:colOff>419460</xdr:colOff>
      <xdr:row>37</xdr:row>
      <xdr:rowOff>17531</xdr:rowOff>
    </xdr:to>
    <xdr:sp macro="" textlink="">
      <xdr:nvSpPr>
        <xdr:cNvPr id="1461" name="六角形 1460">
          <a:extLst>
            <a:ext uri="{FF2B5EF4-FFF2-40B4-BE49-F238E27FC236}">
              <a16:creationId xmlns:a16="http://schemas.microsoft.com/office/drawing/2014/main" id="{C55D9447-C865-4E6C-92EB-F249B6D75C05}"/>
            </a:ext>
          </a:extLst>
        </xdr:cNvPr>
        <xdr:cNvSpPr/>
      </xdr:nvSpPr>
      <xdr:spPr bwMode="auto">
        <a:xfrm>
          <a:off x="2433808" y="6084381"/>
          <a:ext cx="164972" cy="1358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457351</xdr:colOff>
      <xdr:row>39</xdr:row>
      <xdr:rowOff>11339</xdr:rowOff>
    </xdr:from>
    <xdr:to>
      <xdr:col>5</xdr:col>
      <xdr:colOff>616101</xdr:colOff>
      <xdr:row>39</xdr:row>
      <xdr:rowOff>151190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A83E10DB-E054-47EF-8CB7-BF6D9840A4CB}"/>
            </a:ext>
          </a:extLst>
        </xdr:cNvPr>
        <xdr:cNvSpPr/>
      </xdr:nvSpPr>
      <xdr:spPr bwMode="auto">
        <a:xfrm>
          <a:off x="3314851" y="6549299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365960</xdr:colOff>
      <xdr:row>37</xdr:row>
      <xdr:rowOff>34629</xdr:rowOff>
    </xdr:from>
    <xdr:to>
      <xdr:col>5</xdr:col>
      <xdr:colOff>524710</xdr:colOff>
      <xdr:row>38</xdr:row>
      <xdr:rowOff>4391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90C7945E-666F-48F8-B4BE-D4F262FCA5E5}"/>
            </a:ext>
          </a:extLst>
        </xdr:cNvPr>
        <xdr:cNvSpPr/>
      </xdr:nvSpPr>
      <xdr:spPr bwMode="auto">
        <a:xfrm>
          <a:off x="3223460" y="6237309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158750</xdr:colOff>
      <xdr:row>37</xdr:row>
      <xdr:rowOff>151191</xdr:rowOff>
    </xdr:from>
    <xdr:to>
      <xdr:col>7</xdr:col>
      <xdr:colOff>317500</xdr:colOff>
      <xdr:row>38</xdr:row>
      <xdr:rowOff>120953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B45592C4-2F25-4F67-969C-6CA87BC0EA09}"/>
            </a:ext>
          </a:extLst>
        </xdr:cNvPr>
        <xdr:cNvSpPr/>
      </xdr:nvSpPr>
      <xdr:spPr bwMode="auto">
        <a:xfrm>
          <a:off x="4372610" y="6353871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510299</xdr:colOff>
      <xdr:row>39</xdr:row>
      <xdr:rowOff>166309</xdr:rowOff>
    </xdr:from>
    <xdr:to>
      <xdr:col>7</xdr:col>
      <xdr:colOff>669049</xdr:colOff>
      <xdr:row>40</xdr:row>
      <xdr:rowOff>136071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id="{7FE4B50A-45F1-4C9E-8F37-45FC344654E4}"/>
            </a:ext>
          </a:extLst>
        </xdr:cNvPr>
        <xdr:cNvSpPr/>
      </xdr:nvSpPr>
      <xdr:spPr bwMode="auto">
        <a:xfrm>
          <a:off x="4724159" y="6704269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684135</xdr:colOff>
      <xdr:row>36</xdr:row>
      <xdr:rowOff>117170</xdr:rowOff>
    </xdr:from>
    <xdr:to>
      <xdr:col>8</xdr:col>
      <xdr:colOff>168386</xdr:colOff>
      <xdr:row>37</xdr:row>
      <xdr:rowOff>129075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87370693-2E63-47BE-ADE2-E4DB685E041B}"/>
            </a:ext>
          </a:extLst>
        </xdr:cNvPr>
        <xdr:cNvSpPr/>
      </xdr:nvSpPr>
      <xdr:spPr bwMode="auto">
        <a:xfrm>
          <a:off x="4890375" y="6152210"/>
          <a:ext cx="17005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374060</xdr:colOff>
      <xdr:row>38</xdr:row>
      <xdr:rowOff>106944</xdr:rowOff>
    </xdr:from>
    <xdr:to>
      <xdr:col>9</xdr:col>
      <xdr:colOff>525821</xdr:colOff>
      <xdr:row>39</xdr:row>
      <xdr:rowOff>66617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2F250FB0-42B1-4772-A54D-4643DA6D0B58}"/>
            </a:ext>
          </a:extLst>
        </xdr:cNvPr>
        <xdr:cNvSpPr/>
      </xdr:nvSpPr>
      <xdr:spPr bwMode="auto">
        <a:xfrm>
          <a:off x="5937551" y="6456944"/>
          <a:ext cx="151761" cy="12677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633720</xdr:colOff>
      <xdr:row>36</xdr:row>
      <xdr:rowOff>22280</xdr:rowOff>
    </xdr:from>
    <xdr:to>
      <xdr:col>10</xdr:col>
      <xdr:colOff>129228</xdr:colOff>
      <xdr:row>36</xdr:row>
      <xdr:rowOff>137341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0921147E-49F9-40E6-BDE8-740844F444BC}"/>
            </a:ext>
          </a:extLst>
        </xdr:cNvPr>
        <xdr:cNvSpPr/>
      </xdr:nvSpPr>
      <xdr:spPr bwMode="auto">
        <a:xfrm>
          <a:off x="6197211" y="6038069"/>
          <a:ext cx="172842" cy="1150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38896</xdr:colOff>
      <xdr:row>55</xdr:row>
      <xdr:rowOff>112287</xdr:rowOff>
    </xdr:from>
    <xdr:to>
      <xdr:col>12</xdr:col>
      <xdr:colOff>241302</xdr:colOff>
      <xdr:row>56</xdr:row>
      <xdr:rowOff>124193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0C1E8239-6004-478C-81AF-D6415BF82CD5}"/>
            </a:ext>
          </a:extLst>
        </xdr:cNvPr>
        <xdr:cNvSpPr/>
      </xdr:nvSpPr>
      <xdr:spPr bwMode="auto">
        <a:xfrm>
          <a:off x="9000016" y="9332487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274909</xdr:colOff>
      <xdr:row>53</xdr:row>
      <xdr:rowOff>131646</xdr:rowOff>
    </xdr:from>
    <xdr:to>
      <xdr:col>11</xdr:col>
      <xdr:colOff>477315</xdr:colOff>
      <xdr:row>54</xdr:row>
      <xdr:rowOff>143552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id="{863DB28E-5482-4EE1-94C2-A7B9CA3D7019}"/>
            </a:ext>
          </a:extLst>
        </xdr:cNvPr>
        <xdr:cNvSpPr/>
      </xdr:nvSpPr>
      <xdr:spPr bwMode="auto">
        <a:xfrm>
          <a:off x="8557849" y="901656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3872</xdr:colOff>
      <xdr:row>52</xdr:row>
      <xdr:rowOff>7744</xdr:rowOff>
    </xdr:from>
    <xdr:to>
      <xdr:col>12</xdr:col>
      <xdr:colOff>206278</xdr:colOff>
      <xdr:row>53</xdr:row>
      <xdr:rowOff>19651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A61422D8-C099-4CD4-B4A3-984DE79B806D}"/>
            </a:ext>
          </a:extLst>
        </xdr:cNvPr>
        <xdr:cNvSpPr/>
      </xdr:nvSpPr>
      <xdr:spPr bwMode="auto">
        <a:xfrm>
          <a:off x="8964992" y="8725024"/>
          <a:ext cx="202406" cy="17954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453018</xdr:colOff>
      <xdr:row>53</xdr:row>
      <xdr:rowOff>77440</xdr:rowOff>
    </xdr:from>
    <xdr:to>
      <xdr:col>13</xdr:col>
      <xdr:colOff>655424</xdr:colOff>
      <xdr:row>54</xdr:row>
      <xdr:rowOff>89346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57A1F1E8-A23D-41F8-AB1D-65AD84839BA5}"/>
            </a:ext>
          </a:extLst>
        </xdr:cNvPr>
        <xdr:cNvSpPr/>
      </xdr:nvSpPr>
      <xdr:spPr bwMode="auto">
        <a:xfrm>
          <a:off x="10092318" y="8962360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514967</xdr:colOff>
      <xdr:row>47</xdr:row>
      <xdr:rowOff>61952</xdr:rowOff>
    </xdr:from>
    <xdr:to>
      <xdr:col>18</xdr:col>
      <xdr:colOff>28620</xdr:colOff>
      <xdr:row>48</xdr:row>
      <xdr:rowOff>21464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id="{BFAE8A0B-3F01-490E-BEDC-8562EFF5D282}"/>
            </a:ext>
          </a:extLst>
        </xdr:cNvPr>
        <xdr:cNvSpPr/>
      </xdr:nvSpPr>
      <xdr:spPr bwMode="auto">
        <a:xfrm>
          <a:off x="11533559" y="7964572"/>
          <a:ext cx="193371" cy="1276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95608</xdr:colOff>
      <xdr:row>43</xdr:row>
      <xdr:rowOff>135220</xdr:rowOff>
    </xdr:from>
    <xdr:to>
      <xdr:col>18</xdr:col>
      <xdr:colOff>298014</xdr:colOff>
      <xdr:row>44</xdr:row>
      <xdr:rowOff>147126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id="{C87D50A2-D960-485A-8DEF-CFCF9B016CB8}"/>
            </a:ext>
          </a:extLst>
        </xdr:cNvPr>
        <xdr:cNvSpPr/>
      </xdr:nvSpPr>
      <xdr:spPr bwMode="auto">
        <a:xfrm>
          <a:off x="13125808" y="7343740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174238</xdr:colOff>
      <xdr:row>46</xdr:row>
      <xdr:rowOff>93943</xdr:rowOff>
    </xdr:from>
    <xdr:to>
      <xdr:col>14</xdr:col>
      <xdr:colOff>376644</xdr:colOff>
      <xdr:row>47</xdr:row>
      <xdr:rowOff>105848</xdr:rowOff>
    </xdr:to>
    <xdr:sp macro="" textlink="">
      <xdr:nvSpPr>
        <xdr:cNvPr id="1475" name="六角形 1474">
          <a:extLst>
            <a:ext uri="{FF2B5EF4-FFF2-40B4-BE49-F238E27FC236}">
              <a16:creationId xmlns:a16="http://schemas.microsoft.com/office/drawing/2014/main" id="{1BADDB56-9BDF-489E-A930-2A5CA6CD3DDE}"/>
            </a:ext>
          </a:extLst>
        </xdr:cNvPr>
        <xdr:cNvSpPr/>
      </xdr:nvSpPr>
      <xdr:spPr bwMode="auto">
        <a:xfrm>
          <a:off x="10491718" y="7805383"/>
          <a:ext cx="202406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194057</xdr:colOff>
      <xdr:row>47</xdr:row>
      <xdr:rowOff>7744</xdr:rowOff>
    </xdr:from>
    <xdr:to>
      <xdr:col>13</xdr:col>
      <xdr:colOff>364145</xdr:colOff>
      <xdr:row>47</xdr:row>
      <xdr:rowOff>147871</xdr:rowOff>
    </xdr:to>
    <xdr:sp macro="" textlink="">
      <xdr:nvSpPr>
        <xdr:cNvPr id="1476" name="六角形 1475">
          <a:extLst>
            <a:ext uri="{FF2B5EF4-FFF2-40B4-BE49-F238E27FC236}">
              <a16:creationId xmlns:a16="http://schemas.microsoft.com/office/drawing/2014/main" id="{26104D33-CF05-44CF-9557-B6E7B80A7062}"/>
            </a:ext>
          </a:extLst>
        </xdr:cNvPr>
        <xdr:cNvSpPr/>
      </xdr:nvSpPr>
      <xdr:spPr bwMode="auto">
        <a:xfrm>
          <a:off x="9833357" y="7886824"/>
          <a:ext cx="170088" cy="14012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59292</xdr:colOff>
      <xdr:row>39</xdr:row>
      <xdr:rowOff>83151</xdr:rowOff>
    </xdr:from>
    <xdr:to>
      <xdr:col>18</xdr:col>
      <xdr:colOff>261698</xdr:colOff>
      <xdr:row>40</xdr:row>
      <xdr:rowOff>95057</xdr:rowOff>
    </xdr:to>
    <xdr:sp macro="" textlink="">
      <xdr:nvSpPr>
        <xdr:cNvPr id="1477" name="六角形 1476">
          <a:extLst>
            <a:ext uri="{FF2B5EF4-FFF2-40B4-BE49-F238E27FC236}">
              <a16:creationId xmlns:a16="http://schemas.microsoft.com/office/drawing/2014/main" id="{5AF725F6-AF5A-4FB1-A0DB-791D55506B6F}"/>
            </a:ext>
          </a:extLst>
        </xdr:cNvPr>
        <xdr:cNvSpPr/>
      </xdr:nvSpPr>
      <xdr:spPr bwMode="auto">
        <a:xfrm>
          <a:off x="13089492" y="6621111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9233</xdr:colOff>
      <xdr:row>39</xdr:row>
      <xdr:rowOff>120650</xdr:rowOff>
    </xdr:from>
    <xdr:to>
      <xdr:col>16</xdr:col>
      <xdr:colOff>200174</xdr:colOff>
      <xdr:row>40</xdr:row>
      <xdr:rowOff>110612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21642E36-7AB4-4ADF-8747-C186E0B1B0DF}"/>
            </a:ext>
          </a:extLst>
        </xdr:cNvPr>
        <xdr:cNvSpPr/>
      </xdr:nvSpPr>
      <xdr:spPr bwMode="auto">
        <a:xfrm>
          <a:off x="11683073" y="6658610"/>
          <a:ext cx="190941" cy="1576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527050</xdr:colOff>
      <xdr:row>35</xdr:row>
      <xdr:rowOff>45656</xdr:rowOff>
    </xdr:from>
    <xdr:to>
      <xdr:col>18</xdr:col>
      <xdr:colOff>11906</xdr:colOff>
      <xdr:row>36</xdr:row>
      <xdr:rowOff>57562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BE9D02CC-9DAE-4CB8-924A-E0AFF28D168F}"/>
            </a:ext>
          </a:extLst>
        </xdr:cNvPr>
        <xdr:cNvSpPr/>
      </xdr:nvSpPr>
      <xdr:spPr bwMode="auto">
        <a:xfrm>
          <a:off x="12879070" y="5913056"/>
          <a:ext cx="16303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190500</xdr:colOff>
      <xdr:row>36</xdr:row>
      <xdr:rowOff>44846</xdr:rowOff>
    </xdr:from>
    <xdr:to>
      <xdr:col>18</xdr:col>
      <xdr:colOff>392906</xdr:colOff>
      <xdr:row>37</xdr:row>
      <xdr:rowOff>56752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id="{9713ACD5-F199-4B1F-A242-F786E02EF842}"/>
            </a:ext>
          </a:extLst>
        </xdr:cNvPr>
        <xdr:cNvSpPr/>
      </xdr:nvSpPr>
      <xdr:spPr bwMode="auto">
        <a:xfrm>
          <a:off x="13220700" y="6079886"/>
          <a:ext cx="20240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666750</xdr:colOff>
      <xdr:row>35</xdr:row>
      <xdr:rowOff>19050</xdr:rowOff>
    </xdr:from>
    <xdr:to>
      <xdr:col>16</xdr:col>
      <xdr:colOff>151606</xdr:colOff>
      <xdr:row>36</xdr:row>
      <xdr:rowOff>30956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8D17A7A2-09D3-4C49-8B22-6F9A5459B22A}"/>
            </a:ext>
          </a:extLst>
        </xdr:cNvPr>
        <xdr:cNvSpPr/>
      </xdr:nvSpPr>
      <xdr:spPr bwMode="auto">
        <a:xfrm>
          <a:off x="11662410" y="5886450"/>
          <a:ext cx="163036" cy="17954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241300</xdr:colOff>
      <xdr:row>36</xdr:row>
      <xdr:rowOff>114300</xdr:rowOff>
    </xdr:from>
    <xdr:to>
      <xdr:col>14</xdr:col>
      <xdr:colOff>432241</xdr:colOff>
      <xdr:row>37</xdr:row>
      <xdr:rowOff>104262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id="{91E3ED70-DB5C-4CD9-B70F-41E0B4738744}"/>
            </a:ext>
          </a:extLst>
        </xdr:cNvPr>
        <xdr:cNvSpPr/>
      </xdr:nvSpPr>
      <xdr:spPr bwMode="auto">
        <a:xfrm>
          <a:off x="10558780" y="6149340"/>
          <a:ext cx="190941" cy="157602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201801</xdr:colOff>
      <xdr:row>32</xdr:row>
      <xdr:rowOff>11905</xdr:rowOff>
    </xdr:to>
    <xdr:sp macro="" textlink="">
      <xdr:nvSpPr>
        <xdr:cNvPr id="1483" name="六角形 1482">
          <a:extLst>
            <a:ext uri="{FF2B5EF4-FFF2-40B4-BE49-F238E27FC236}">
              <a16:creationId xmlns:a16="http://schemas.microsoft.com/office/drawing/2014/main" id="{F7DF277B-B9C7-4EFC-8F38-540182AAE7FF}"/>
            </a:ext>
          </a:extLst>
        </xdr:cNvPr>
        <xdr:cNvSpPr/>
      </xdr:nvSpPr>
      <xdr:spPr bwMode="auto">
        <a:xfrm>
          <a:off x="7604760" y="653796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113008</xdr:colOff>
      <xdr:row>30</xdr:row>
      <xdr:rowOff>52779</xdr:rowOff>
    </xdr:from>
    <xdr:to>
      <xdr:col>19</xdr:col>
      <xdr:colOff>314809</xdr:colOff>
      <xdr:row>31</xdr:row>
      <xdr:rowOff>64684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F11EFD07-2420-4D60-875F-C4D2F0D33F26}"/>
            </a:ext>
          </a:extLst>
        </xdr:cNvPr>
        <xdr:cNvSpPr/>
      </xdr:nvSpPr>
      <xdr:spPr bwMode="auto">
        <a:xfrm>
          <a:off x="7039588" y="6423099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5644</xdr:colOff>
      <xdr:row>27</xdr:row>
      <xdr:rowOff>23988</xdr:rowOff>
    </xdr:from>
    <xdr:to>
      <xdr:col>20</xdr:col>
      <xdr:colOff>207445</xdr:colOff>
      <xdr:row>28</xdr:row>
      <xdr:rowOff>35893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7E2C9879-43BF-4E7D-8480-9C0D63078832}"/>
            </a:ext>
          </a:extLst>
        </xdr:cNvPr>
        <xdr:cNvSpPr/>
      </xdr:nvSpPr>
      <xdr:spPr bwMode="auto">
        <a:xfrm>
          <a:off x="13018911" y="4519788"/>
          <a:ext cx="201801" cy="17841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438150</xdr:colOff>
      <xdr:row>39</xdr:row>
      <xdr:rowOff>101600</xdr:rowOff>
    </xdr:from>
    <xdr:to>
      <xdr:col>11</xdr:col>
      <xdr:colOff>639951</xdr:colOff>
      <xdr:row>40</xdr:row>
      <xdr:rowOff>113505</xdr:rowOff>
    </xdr:to>
    <xdr:sp macro="" textlink="">
      <xdr:nvSpPr>
        <xdr:cNvPr id="1486" name="六角形 1485">
          <a:extLst>
            <a:ext uri="{FF2B5EF4-FFF2-40B4-BE49-F238E27FC236}">
              <a16:creationId xmlns:a16="http://schemas.microsoft.com/office/drawing/2014/main" id="{6018C346-FE0E-47F4-BA9F-F09C3ADCD7CF}"/>
            </a:ext>
          </a:extLst>
        </xdr:cNvPr>
        <xdr:cNvSpPr/>
      </xdr:nvSpPr>
      <xdr:spPr bwMode="auto">
        <a:xfrm>
          <a:off x="8721090" y="663956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266700</xdr:colOff>
      <xdr:row>31</xdr:row>
      <xdr:rowOff>38100</xdr:rowOff>
    </xdr:from>
    <xdr:to>
      <xdr:col>16</xdr:col>
      <xdr:colOff>468501</xdr:colOff>
      <xdr:row>32</xdr:row>
      <xdr:rowOff>50005</xdr:rowOff>
    </xdr:to>
    <xdr:sp macro="" textlink="">
      <xdr:nvSpPr>
        <xdr:cNvPr id="1487" name="六角形 1486">
          <a:extLst>
            <a:ext uri="{FF2B5EF4-FFF2-40B4-BE49-F238E27FC236}">
              <a16:creationId xmlns:a16="http://schemas.microsoft.com/office/drawing/2014/main" id="{7C6B99D5-0038-4244-B765-6C8EA97D07EB}"/>
            </a:ext>
          </a:extLst>
        </xdr:cNvPr>
        <xdr:cNvSpPr/>
      </xdr:nvSpPr>
      <xdr:spPr bwMode="auto">
        <a:xfrm>
          <a:off x="11940540" y="5234940"/>
          <a:ext cx="20180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503365</xdr:colOff>
      <xdr:row>28</xdr:row>
      <xdr:rowOff>65717</xdr:rowOff>
    </xdr:from>
    <xdr:to>
      <xdr:col>18</xdr:col>
      <xdr:colOff>12592</xdr:colOff>
      <xdr:row>29</xdr:row>
      <xdr:rowOff>77622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967BBF34-F40B-4D14-98A5-42205AF09944}"/>
            </a:ext>
          </a:extLst>
        </xdr:cNvPr>
        <xdr:cNvSpPr/>
      </xdr:nvSpPr>
      <xdr:spPr bwMode="auto">
        <a:xfrm>
          <a:off x="11485841" y="4807050"/>
          <a:ext cx="186561" cy="18123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596900</xdr:colOff>
      <xdr:row>25</xdr:row>
      <xdr:rowOff>146050</xdr:rowOff>
    </xdr:from>
    <xdr:to>
      <xdr:col>14</xdr:col>
      <xdr:colOff>81151</xdr:colOff>
      <xdr:row>26</xdr:row>
      <xdr:rowOff>157955</xdr:rowOff>
    </xdr:to>
    <xdr:sp macro="" textlink="">
      <xdr:nvSpPr>
        <xdr:cNvPr id="1489" name="六角形 1488">
          <a:extLst>
            <a:ext uri="{FF2B5EF4-FFF2-40B4-BE49-F238E27FC236}">
              <a16:creationId xmlns:a16="http://schemas.microsoft.com/office/drawing/2014/main" id="{5EE39EB7-8CB0-47FE-B10D-A5C848898D54}"/>
            </a:ext>
          </a:extLst>
        </xdr:cNvPr>
        <xdr:cNvSpPr/>
      </xdr:nvSpPr>
      <xdr:spPr bwMode="auto">
        <a:xfrm>
          <a:off x="10236200" y="4337050"/>
          <a:ext cx="162431" cy="179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387350</xdr:colOff>
      <xdr:row>28</xdr:row>
      <xdr:rowOff>146050</xdr:rowOff>
    </xdr:from>
    <xdr:to>
      <xdr:col>16</xdr:col>
      <xdr:colOff>546100</xdr:colOff>
      <xdr:row>29</xdr:row>
      <xdr:rowOff>115812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2BDFFB5C-7446-4725-9846-0C5799BD3CB2}"/>
            </a:ext>
          </a:extLst>
        </xdr:cNvPr>
        <xdr:cNvSpPr/>
      </xdr:nvSpPr>
      <xdr:spPr bwMode="auto">
        <a:xfrm>
          <a:off x="12061190" y="4839970"/>
          <a:ext cx="15875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685800</xdr:colOff>
      <xdr:row>30</xdr:row>
      <xdr:rowOff>38100</xdr:rowOff>
    </xdr:from>
    <xdr:to>
      <xdr:col>16</xdr:col>
      <xdr:colOff>127000</xdr:colOff>
      <xdr:row>31</xdr:row>
      <xdr:rowOff>7862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FE9130D5-4A60-474B-AA9C-354EC8E0D2E8}"/>
            </a:ext>
          </a:extLst>
        </xdr:cNvPr>
        <xdr:cNvSpPr/>
      </xdr:nvSpPr>
      <xdr:spPr bwMode="auto">
        <a:xfrm>
          <a:off x="11673840" y="5067300"/>
          <a:ext cx="127000" cy="13740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363361</xdr:colOff>
      <xdr:row>12</xdr:row>
      <xdr:rowOff>162278</xdr:rowOff>
    </xdr:from>
    <xdr:to>
      <xdr:col>18</xdr:col>
      <xdr:colOff>541010</xdr:colOff>
      <xdr:row>13</xdr:row>
      <xdr:rowOff>154718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345EFCF2-0F0D-4612-A5EF-96084523CD8E}"/>
            </a:ext>
          </a:extLst>
        </xdr:cNvPr>
        <xdr:cNvSpPr/>
      </xdr:nvSpPr>
      <xdr:spPr bwMode="auto">
        <a:xfrm>
          <a:off x="13393561" y="2173958"/>
          <a:ext cx="177649" cy="160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507997</xdr:colOff>
      <xdr:row>14</xdr:row>
      <xdr:rowOff>104593</xdr:rowOff>
    </xdr:from>
    <xdr:to>
      <xdr:col>19</xdr:col>
      <xdr:colOff>685646</xdr:colOff>
      <xdr:row>15</xdr:row>
      <xdr:rowOff>97034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7DC9C2AE-D71F-4A8D-A312-D535737AF46C}"/>
            </a:ext>
          </a:extLst>
        </xdr:cNvPr>
        <xdr:cNvSpPr/>
      </xdr:nvSpPr>
      <xdr:spPr bwMode="auto">
        <a:xfrm>
          <a:off x="7434577" y="3792673"/>
          <a:ext cx="170029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343647</xdr:colOff>
      <xdr:row>23</xdr:row>
      <xdr:rowOff>93382</xdr:rowOff>
    </xdr:from>
    <xdr:to>
      <xdr:col>11</xdr:col>
      <xdr:colOff>571851</xdr:colOff>
      <xdr:row>24</xdr:row>
      <xdr:rowOff>117195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CA23A455-F168-4B83-AD5E-707C00FB40D2}"/>
            </a:ext>
          </a:extLst>
        </xdr:cNvPr>
        <xdr:cNvSpPr/>
      </xdr:nvSpPr>
      <xdr:spPr bwMode="auto">
        <a:xfrm>
          <a:off x="8626587" y="3949102"/>
          <a:ext cx="228204" cy="1914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123603</xdr:colOff>
      <xdr:row>23</xdr:row>
      <xdr:rowOff>114314</xdr:rowOff>
    </xdr:from>
    <xdr:to>
      <xdr:col>20</xdr:col>
      <xdr:colOff>301252</xdr:colOff>
      <xdr:row>24</xdr:row>
      <xdr:rowOff>106756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8F71B38E-79CC-4CEE-8A76-FBC6AF027F00}"/>
            </a:ext>
          </a:extLst>
        </xdr:cNvPr>
        <xdr:cNvSpPr/>
      </xdr:nvSpPr>
      <xdr:spPr bwMode="auto">
        <a:xfrm>
          <a:off x="13139179" y="4008981"/>
          <a:ext cx="177649" cy="16177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564038</xdr:colOff>
      <xdr:row>21</xdr:row>
      <xdr:rowOff>70967</xdr:rowOff>
    </xdr:from>
    <xdr:to>
      <xdr:col>20</xdr:col>
      <xdr:colOff>50030</xdr:colOff>
      <xdr:row>22</xdr:row>
      <xdr:rowOff>69273</xdr:rowOff>
    </xdr:to>
    <xdr:sp macro="" textlink="">
      <xdr:nvSpPr>
        <xdr:cNvPr id="1496" name="六角形 1495">
          <a:extLst>
            <a:ext uri="{FF2B5EF4-FFF2-40B4-BE49-F238E27FC236}">
              <a16:creationId xmlns:a16="http://schemas.microsoft.com/office/drawing/2014/main" id="{D3D74A7F-B2C0-40D6-A07B-1BBD76EE70BB}"/>
            </a:ext>
          </a:extLst>
        </xdr:cNvPr>
        <xdr:cNvSpPr/>
      </xdr:nvSpPr>
      <xdr:spPr bwMode="auto">
        <a:xfrm>
          <a:off x="12902280" y="3626967"/>
          <a:ext cx="163326" cy="16763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153147</xdr:colOff>
      <xdr:row>28</xdr:row>
      <xdr:rowOff>134471</xdr:rowOff>
    </xdr:from>
    <xdr:to>
      <xdr:col>12</xdr:col>
      <xdr:colOff>323235</xdr:colOff>
      <xdr:row>29</xdr:row>
      <xdr:rowOff>104232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id="{518B1BB2-B634-4A95-9A4B-9E94771EEF9A}"/>
            </a:ext>
          </a:extLst>
        </xdr:cNvPr>
        <xdr:cNvSpPr/>
      </xdr:nvSpPr>
      <xdr:spPr bwMode="auto">
        <a:xfrm>
          <a:off x="9114267" y="4828391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295224</xdr:colOff>
      <xdr:row>20</xdr:row>
      <xdr:rowOff>170622</xdr:rowOff>
    </xdr:from>
    <xdr:to>
      <xdr:col>20</xdr:col>
      <xdr:colOff>465312</xdr:colOff>
      <xdr:row>21</xdr:row>
      <xdr:rowOff>140383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FAB148EE-6B6C-4B40-8084-AFC4A9C22BDE}"/>
            </a:ext>
          </a:extLst>
        </xdr:cNvPr>
        <xdr:cNvSpPr/>
      </xdr:nvSpPr>
      <xdr:spPr bwMode="auto">
        <a:xfrm>
          <a:off x="7899984" y="4864542"/>
          <a:ext cx="170088" cy="13740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7468</xdr:colOff>
      <xdr:row>33</xdr:row>
      <xdr:rowOff>18675</xdr:rowOff>
    </xdr:from>
    <xdr:to>
      <xdr:col>13</xdr:col>
      <xdr:colOff>177558</xdr:colOff>
      <xdr:row>33</xdr:row>
      <xdr:rowOff>154747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8D9DC3D0-025E-405A-A08F-C772A63F6E2D}"/>
            </a:ext>
          </a:extLst>
        </xdr:cNvPr>
        <xdr:cNvSpPr/>
      </xdr:nvSpPr>
      <xdr:spPr bwMode="auto">
        <a:xfrm>
          <a:off x="9646768" y="5550795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50526</xdr:colOff>
      <xdr:row>35</xdr:row>
      <xdr:rowOff>70290</xdr:rowOff>
    </xdr:from>
    <xdr:to>
      <xdr:col>13</xdr:col>
      <xdr:colOff>213298</xdr:colOff>
      <xdr:row>36</xdr:row>
      <xdr:rowOff>10674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DB5710A1-82B2-40C6-899A-A10F1A534BFF}"/>
            </a:ext>
          </a:extLst>
        </xdr:cNvPr>
        <xdr:cNvSpPr/>
      </xdr:nvSpPr>
      <xdr:spPr bwMode="auto">
        <a:xfrm>
          <a:off x="8323351" y="5918974"/>
          <a:ext cx="162772" cy="1074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209835</xdr:colOff>
      <xdr:row>35</xdr:row>
      <xdr:rowOff>59137</xdr:rowOff>
    </xdr:from>
    <xdr:to>
      <xdr:col>13</xdr:col>
      <xdr:colOff>372626</xdr:colOff>
      <xdr:row>36</xdr:row>
      <xdr:rowOff>5565</xdr:rowOff>
    </xdr:to>
    <xdr:sp macro="" textlink="">
      <xdr:nvSpPr>
        <xdr:cNvPr id="1501" name="六角形 1500">
          <a:extLst>
            <a:ext uri="{FF2B5EF4-FFF2-40B4-BE49-F238E27FC236}">
              <a16:creationId xmlns:a16="http://schemas.microsoft.com/office/drawing/2014/main" id="{8EBD4B1B-CB04-4EA5-81F3-52237FE2480B}"/>
            </a:ext>
          </a:extLst>
        </xdr:cNvPr>
        <xdr:cNvSpPr/>
      </xdr:nvSpPr>
      <xdr:spPr bwMode="auto">
        <a:xfrm>
          <a:off x="8482660" y="5907821"/>
          <a:ext cx="162791" cy="1135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8594</xdr:colOff>
      <xdr:row>36</xdr:row>
      <xdr:rowOff>1269</xdr:rowOff>
    </xdr:from>
    <xdr:ext cx="226097" cy="134697"/>
    <xdr:sp macro="" textlink="">
      <xdr:nvSpPr>
        <xdr:cNvPr id="1502" name="Text Box 398">
          <a:extLst>
            <a:ext uri="{FF2B5EF4-FFF2-40B4-BE49-F238E27FC236}">
              <a16:creationId xmlns:a16="http://schemas.microsoft.com/office/drawing/2014/main" id="{622E992D-AD06-44C8-976E-6D2F20B66ADB}"/>
            </a:ext>
          </a:extLst>
        </xdr:cNvPr>
        <xdr:cNvSpPr txBox="1">
          <a:spLocks noChangeArrowheads="1"/>
        </xdr:cNvSpPr>
      </xdr:nvSpPr>
      <xdr:spPr bwMode="auto">
        <a:xfrm>
          <a:off x="8281419" y="6017058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oneCellAnchor>
    <xdr:from>
      <xdr:col>11</xdr:col>
      <xdr:colOff>512237</xdr:colOff>
      <xdr:row>20</xdr:row>
      <xdr:rowOff>81877</xdr:rowOff>
    </xdr:from>
    <xdr:ext cx="193871" cy="176638"/>
    <xdr:pic>
      <xdr:nvPicPr>
        <xdr:cNvPr id="1503" name="図 1502">
          <a:extLst>
            <a:ext uri="{FF2B5EF4-FFF2-40B4-BE49-F238E27FC236}">
              <a16:creationId xmlns:a16="http://schemas.microsoft.com/office/drawing/2014/main" id="{181F3E2C-ED30-4ED8-9D87-3D7ED97DD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795177" y="3434677"/>
          <a:ext cx="193871" cy="176638"/>
        </a:xfrm>
        <a:prstGeom prst="rect">
          <a:avLst/>
        </a:prstGeom>
      </xdr:spPr>
    </xdr:pic>
    <xdr:clientData/>
  </xdr:oneCellAnchor>
  <xdr:twoCellAnchor>
    <xdr:from>
      <xdr:col>11</xdr:col>
      <xdr:colOff>299008</xdr:colOff>
      <xdr:row>21</xdr:row>
      <xdr:rowOff>2901</xdr:rowOff>
    </xdr:from>
    <xdr:to>
      <xdr:col>11</xdr:col>
      <xdr:colOff>611767</xdr:colOff>
      <xdr:row>24</xdr:row>
      <xdr:rowOff>147136</xdr:rowOff>
    </xdr:to>
    <xdr:sp macro="" textlink="">
      <xdr:nvSpPr>
        <xdr:cNvPr id="1504" name="Freeform 544">
          <a:extLst>
            <a:ext uri="{FF2B5EF4-FFF2-40B4-BE49-F238E27FC236}">
              <a16:creationId xmlns:a16="http://schemas.microsoft.com/office/drawing/2014/main" id="{EB9A11E9-82C6-4616-8430-7714156E4D40}"/>
            </a:ext>
          </a:extLst>
        </xdr:cNvPr>
        <xdr:cNvSpPr>
          <a:spLocks/>
        </xdr:cNvSpPr>
      </xdr:nvSpPr>
      <xdr:spPr bwMode="auto">
        <a:xfrm flipH="1">
          <a:off x="8581948" y="3523341"/>
          <a:ext cx="312759" cy="647155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605821</xdr:colOff>
      <xdr:row>19</xdr:row>
      <xdr:rowOff>56182</xdr:rowOff>
    </xdr:from>
    <xdr:to>
      <xdr:col>12</xdr:col>
      <xdr:colOff>189528</xdr:colOff>
      <xdr:row>21</xdr:row>
      <xdr:rowOff>8903</xdr:rowOff>
    </xdr:to>
    <xdr:sp macro="" textlink="">
      <xdr:nvSpPr>
        <xdr:cNvPr id="1505" name="Freeform 539">
          <a:extLst>
            <a:ext uri="{FF2B5EF4-FFF2-40B4-BE49-F238E27FC236}">
              <a16:creationId xmlns:a16="http://schemas.microsoft.com/office/drawing/2014/main" id="{B533D4A6-5890-409A-9F7A-548C500E29DE}"/>
            </a:ext>
          </a:extLst>
        </xdr:cNvPr>
        <xdr:cNvSpPr>
          <a:spLocks/>
        </xdr:cNvSpPr>
      </xdr:nvSpPr>
      <xdr:spPr bwMode="auto">
        <a:xfrm>
          <a:off x="8888761" y="3241342"/>
          <a:ext cx="261887" cy="288001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  <a:gd name="connsiteX0" fmla="*/ 0 w 13285"/>
            <a:gd name="connsiteY0" fmla="*/ 12131 h 12131"/>
            <a:gd name="connsiteX1" fmla="*/ 13285 w 13285"/>
            <a:gd name="connsiteY1" fmla="*/ 0 h 12131"/>
            <a:gd name="connsiteX0" fmla="*/ 0 w 12705"/>
            <a:gd name="connsiteY0" fmla="*/ 17104 h 17104"/>
            <a:gd name="connsiteX1" fmla="*/ 12705 w 12705"/>
            <a:gd name="connsiteY1" fmla="*/ 0 h 17104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198"/>
            <a:gd name="connsiteY0" fmla="*/ 23401 h 23401"/>
            <a:gd name="connsiteX1" fmla="*/ 15198 w 15198"/>
            <a:gd name="connsiteY1" fmla="*/ 0 h 23401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844"/>
            <a:gd name="connsiteY0" fmla="*/ 26124 h 26124"/>
            <a:gd name="connsiteX1" fmla="*/ 15844 w 15844"/>
            <a:gd name="connsiteY1" fmla="*/ 0 h 26124"/>
            <a:gd name="connsiteX0" fmla="*/ 0 w 15567"/>
            <a:gd name="connsiteY0" fmla="*/ 28166 h 28166"/>
            <a:gd name="connsiteX1" fmla="*/ 15567 w 15567"/>
            <a:gd name="connsiteY1" fmla="*/ 0 h 28166"/>
            <a:gd name="connsiteX0" fmla="*/ 0 w 15567"/>
            <a:gd name="connsiteY0" fmla="*/ 28166 h 28166"/>
            <a:gd name="connsiteX1" fmla="*/ 15567 w 15567"/>
            <a:gd name="connsiteY1" fmla="*/ 0 h 28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67" h="28166">
              <a:moveTo>
                <a:pt x="0" y="28166"/>
              </a:moveTo>
              <a:cubicBezTo>
                <a:pt x="1487" y="21769"/>
                <a:pt x="13157" y="5376"/>
                <a:pt x="155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540746</xdr:colOff>
      <xdr:row>21</xdr:row>
      <xdr:rowOff>76755</xdr:rowOff>
    </xdr:from>
    <xdr:to>
      <xdr:col>11</xdr:col>
      <xdr:colOff>674096</xdr:colOff>
      <xdr:row>22</xdr:row>
      <xdr:rowOff>32061</xdr:rowOff>
    </xdr:to>
    <xdr:sp macro="" textlink="">
      <xdr:nvSpPr>
        <xdr:cNvPr id="1506" name="AutoShape 538">
          <a:extLst>
            <a:ext uri="{FF2B5EF4-FFF2-40B4-BE49-F238E27FC236}">
              <a16:creationId xmlns:a16="http://schemas.microsoft.com/office/drawing/2014/main" id="{B9DEE1C5-7D83-4CE1-8C28-3935971B8930}"/>
            </a:ext>
          </a:extLst>
        </xdr:cNvPr>
        <xdr:cNvSpPr>
          <a:spLocks noChangeArrowheads="1"/>
        </xdr:cNvSpPr>
      </xdr:nvSpPr>
      <xdr:spPr bwMode="auto">
        <a:xfrm>
          <a:off x="8823686" y="3597195"/>
          <a:ext cx="133350" cy="1229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490645</xdr:colOff>
      <xdr:row>20</xdr:row>
      <xdr:rowOff>116781</xdr:rowOff>
    </xdr:from>
    <xdr:to>
      <xdr:col>12</xdr:col>
      <xdr:colOff>21045</xdr:colOff>
      <xdr:row>21</xdr:row>
      <xdr:rowOff>44454</xdr:rowOff>
    </xdr:to>
    <xdr:sp macro="" textlink="">
      <xdr:nvSpPr>
        <xdr:cNvPr id="1507" name="Text Box 1137">
          <a:extLst>
            <a:ext uri="{FF2B5EF4-FFF2-40B4-BE49-F238E27FC236}">
              <a16:creationId xmlns:a16="http://schemas.microsoft.com/office/drawing/2014/main" id="{891D918B-C697-4E1B-A2A8-B6E5E1833A2A}"/>
            </a:ext>
          </a:extLst>
        </xdr:cNvPr>
        <xdr:cNvSpPr txBox="1">
          <a:spLocks noChangeArrowheads="1"/>
        </xdr:cNvSpPr>
      </xdr:nvSpPr>
      <xdr:spPr bwMode="auto">
        <a:xfrm rot="600000">
          <a:off x="8773585" y="3469581"/>
          <a:ext cx="208580" cy="95313"/>
        </a:xfrm>
        <a:custGeom>
          <a:avLst/>
          <a:gdLst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0 w 220965"/>
            <a:gd name="connsiteY3" fmla="*/ 148165 h 148165"/>
            <a:gd name="connsiteX4" fmla="*/ 0 w 220965"/>
            <a:gd name="connsiteY4" fmla="*/ 0 h 148165"/>
            <a:gd name="connsiteX0" fmla="*/ 0 w 220965"/>
            <a:gd name="connsiteY0" fmla="*/ 0 h 148165"/>
            <a:gd name="connsiteX1" fmla="*/ 220965 w 220965"/>
            <a:gd name="connsiteY1" fmla="*/ 0 h 148165"/>
            <a:gd name="connsiteX2" fmla="*/ 220965 w 220965"/>
            <a:gd name="connsiteY2" fmla="*/ 148165 h 148165"/>
            <a:gd name="connsiteX3" fmla="*/ 7651 w 220965"/>
            <a:gd name="connsiteY3" fmla="*/ 119475 h 148165"/>
            <a:gd name="connsiteX4" fmla="*/ 0 w 220965"/>
            <a:gd name="connsiteY4" fmla="*/ 0 h 148165"/>
            <a:gd name="connsiteX0" fmla="*/ 0 w 220965"/>
            <a:gd name="connsiteY0" fmla="*/ 11476 h 159641"/>
            <a:gd name="connsiteX1" fmla="*/ 188450 w 220965"/>
            <a:gd name="connsiteY1" fmla="*/ 0 h 159641"/>
            <a:gd name="connsiteX2" fmla="*/ 220965 w 220965"/>
            <a:gd name="connsiteY2" fmla="*/ 159641 h 159641"/>
            <a:gd name="connsiteX3" fmla="*/ 7651 w 220965"/>
            <a:gd name="connsiteY3" fmla="*/ 130951 h 159641"/>
            <a:gd name="connsiteX4" fmla="*/ 0 w 220965"/>
            <a:gd name="connsiteY4" fmla="*/ 11476 h 159641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7651 w 199926"/>
            <a:gd name="connsiteY3" fmla="*/ 130951 h 186418"/>
            <a:gd name="connsiteX4" fmla="*/ 0 w 199926"/>
            <a:gd name="connsiteY4" fmla="*/ 11476 h 186418"/>
            <a:gd name="connsiteX0" fmla="*/ 15300 w 215226"/>
            <a:gd name="connsiteY0" fmla="*/ 11476 h 186418"/>
            <a:gd name="connsiteX1" fmla="*/ 203750 w 215226"/>
            <a:gd name="connsiteY1" fmla="*/ 0 h 186418"/>
            <a:gd name="connsiteX2" fmla="*/ 215226 w 215226"/>
            <a:gd name="connsiteY2" fmla="*/ 186418 h 186418"/>
            <a:gd name="connsiteX3" fmla="*/ 0 w 215226"/>
            <a:gd name="connsiteY3" fmla="*/ 144339 h 186418"/>
            <a:gd name="connsiteX4" fmla="*/ 15300 w 2152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34429 w 199926"/>
            <a:gd name="connsiteY3" fmla="*/ 159640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7381 w 199926"/>
            <a:gd name="connsiteY3" fmla="*/ 174941 h 186418"/>
            <a:gd name="connsiteX4" fmla="*/ 0 w 199926"/>
            <a:gd name="connsiteY4" fmla="*/ 11476 h 186418"/>
            <a:gd name="connsiteX0" fmla="*/ 0 w 199926"/>
            <a:gd name="connsiteY0" fmla="*/ 11476 h 186418"/>
            <a:gd name="connsiteX1" fmla="*/ 188450 w 199926"/>
            <a:gd name="connsiteY1" fmla="*/ 0 h 186418"/>
            <a:gd name="connsiteX2" fmla="*/ 199926 w 199926"/>
            <a:gd name="connsiteY2" fmla="*/ 186418 h 186418"/>
            <a:gd name="connsiteX3" fmla="*/ 59294 w 199926"/>
            <a:gd name="connsiteY3" fmla="*/ 184504 h 186418"/>
            <a:gd name="connsiteX4" fmla="*/ 0 w 199926"/>
            <a:gd name="connsiteY4" fmla="*/ 11476 h 186418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59294 w 188450"/>
            <a:gd name="connsiteY3" fmla="*/ 184504 h 192156"/>
            <a:gd name="connsiteX4" fmla="*/ 0 w 188450"/>
            <a:gd name="connsiteY4" fmla="*/ 11476 h 192156"/>
            <a:gd name="connsiteX0" fmla="*/ 0 w 188450"/>
            <a:gd name="connsiteY0" fmla="*/ 11476 h 192156"/>
            <a:gd name="connsiteX1" fmla="*/ 188450 w 188450"/>
            <a:gd name="connsiteY1" fmla="*/ 0 h 192156"/>
            <a:gd name="connsiteX2" fmla="*/ 182712 w 188450"/>
            <a:gd name="connsiteY2" fmla="*/ 192156 h 192156"/>
            <a:gd name="connsiteX3" fmla="*/ 48317 w 188450"/>
            <a:gd name="connsiteY3" fmla="*/ 147799 h 192156"/>
            <a:gd name="connsiteX4" fmla="*/ 0 w 188450"/>
            <a:gd name="connsiteY4" fmla="*/ 1147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37970 w 178103"/>
            <a:gd name="connsiteY3" fmla="*/ 147799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6857 w 178103"/>
            <a:gd name="connsiteY3" fmla="*/ 154483 h 192156"/>
            <a:gd name="connsiteX4" fmla="*/ 0 w 178103"/>
            <a:gd name="connsiteY4" fmla="*/ 23906 h 192156"/>
            <a:gd name="connsiteX0" fmla="*/ 0 w 178103"/>
            <a:gd name="connsiteY0" fmla="*/ 23906 h 192156"/>
            <a:gd name="connsiteX1" fmla="*/ 178103 w 178103"/>
            <a:gd name="connsiteY1" fmla="*/ 0 h 192156"/>
            <a:gd name="connsiteX2" fmla="*/ 172365 w 178103"/>
            <a:gd name="connsiteY2" fmla="*/ 192156 h 192156"/>
            <a:gd name="connsiteX3" fmla="*/ 14978 w 178103"/>
            <a:gd name="connsiteY3" fmla="*/ 165836 h 192156"/>
            <a:gd name="connsiteX4" fmla="*/ 0 w 178103"/>
            <a:gd name="connsiteY4" fmla="*/ 23906 h 192156"/>
            <a:gd name="connsiteX0" fmla="*/ 0 w 178103"/>
            <a:gd name="connsiteY0" fmla="*/ 23906 h 165836"/>
            <a:gd name="connsiteX1" fmla="*/ 178103 w 178103"/>
            <a:gd name="connsiteY1" fmla="*/ 0 h 165836"/>
            <a:gd name="connsiteX2" fmla="*/ 170593 w 178103"/>
            <a:gd name="connsiteY2" fmla="*/ 130322 h 165836"/>
            <a:gd name="connsiteX3" fmla="*/ 14978 w 178103"/>
            <a:gd name="connsiteY3" fmla="*/ 165836 h 165836"/>
            <a:gd name="connsiteX4" fmla="*/ 0 w 178103"/>
            <a:gd name="connsiteY4" fmla="*/ 23906 h 165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8103" h="165836">
              <a:moveTo>
                <a:pt x="0" y="23906"/>
              </a:moveTo>
              <a:lnTo>
                <a:pt x="178103" y="0"/>
              </a:lnTo>
              <a:lnTo>
                <a:pt x="170593" y="130322"/>
              </a:lnTo>
              <a:lnTo>
                <a:pt x="14978" y="165836"/>
              </a:lnTo>
              <a:lnTo>
                <a:pt x="0" y="23906"/>
              </a:lnTo>
              <a:close/>
            </a:path>
          </a:pathLst>
        </a:custGeom>
        <a:solidFill>
          <a:schemeClr val="bg1">
            <a:alpha val="66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392715</xdr:colOff>
      <xdr:row>21</xdr:row>
      <xdr:rowOff>5351</xdr:rowOff>
    </xdr:from>
    <xdr:to>
      <xdr:col>11</xdr:col>
      <xdr:colOff>586839</xdr:colOff>
      <xdr:row>23</xdr:row>
      <xdr:rowOff>84060</xdr:rowOff>
    </xdr:to>
    <xdr:sp macro="" textlink="">
      <xdr:nvSpPr>
        <xdr:cNvPr id="1508" name="AutoShape 1653">
          <a:extLst>
            <a:ext uri="{FF2B5EF4-FFF2-40B4-BE49-F238E27FC236}">
              <a16:creationId xmlns:a16="http://schemas.microsoft.com/office/drawing/2014/main" id="{11B447F5-B671-4AEC-8948-F6CB225F4B6C}"/>
            </a:ext>
          </a:extLst>
        </xdr:cNvPr>
        <xdr:cNvSpPr>
          <a:spLocks/>
        </xdr:cNvSpPr>
      </xdr:nvSpPr>
      <xdr:spPr bwMode="auto">
        <a:xfrm flipH="1">
          <a:off x="8675655" y="3525791"/>
          <a:ext cx="194124" cy="4139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10598</xdr:colOff>
      <xdr:row>20</xdr:row>
      <xdr:rowOff>93712</xdr:rowOff>
    </xdr:from>
    <xdr:to>
      <xdr:col>12</xdr:col>
      <xdr:colOff>686855</xdr:colOff>
      <xdr:row>21</xdr:row>
      <xdr:rowOff>90498</xdr:rowOff>
    </xdr:to>
    <xdr:sp macro="" textlink="">
      <xdr:nvSpPr>
        <xdr:cNvPr id="1509" name="Line 428">
          <a:extLst>
            <a:ext uri="{FF2B5EF4-FFF2-40B4-BE49-F238E27FC236}">
              <a16:creationId xmlns:a16="http://schemas.microsoft.com/office/drawing/2014/main" id="{B7C921AF-4CFF-4D13-A2BE-D37A5C7C0CD4}"/>
            </a:ext>
          </a:extLst>
        </xdr:cNvPr>
        <xdr:cNvSpPr>
          <a:spLocks noChangeShapeType="1"/>
        </xdr:cNvSpPr>
      </xdr:nvSpPr>
      <xdr:spPr bwMode="auto">
        <a:xfrm>
          <a:off x="8293538" y="3446512"/>
          <a:ext cx="1346817" cy="164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45206</xdr:colOff>
      <xdr:row>20</xdr:row>
      <xdr:rowOff>60644</xdr:rowOff>
    </xdr:from>
    <xdr:ext cx="202730" cy="103458"/>
    <xdr:sp macro="" textlink="">
      <xdr:nvSpPr>
        <xdr:cNvPr id="1510" name="Text Box 941">
          <a:extLst>
            <a:ext uri="{FF2B5EF4-FFF2-40B4-BE49-F238E27FC236}">
              <a16:creationId xmlns:a16="http://schemas.microsoft.com/office/drawing/2014/main" id="{39D62660-4C00-4CC3-9FA2-D1C943A813CC}"/>
            </a:ext>
          </a:extLst>
        </xdr:cNvPr>
        <xdr:cNvSpPr txBox="1">
          <a:spLocks noChangeArrowheads="1"/>
        </xdr:cNvSpPr>
      </xdr:nvSpPr>
      <xdr:spPr bwMode="auto">
        <a:xfrm>
          <a:off x="8328146" y="3413444"/>
          <a:ext cx="202730" cy="1034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戸毛</a:t>
          </a:r>
        </a:p>
      </xdr:txBody>
    </xdr:sp>
    <xdr:clientData/>
  </xdr:oneCellAnchor>
  <xdr:twoCellAnchor>
    <xdr:from>
      <xdr:col>11</xdr:col>
      <xdr:colOff>266720</xdr:colOff>
      <xdr:row>21</xdr:row>
      <xdr:rowOff>59368</xdr:rowOff>
    </xdr:from>
    <xdr:to>
      <xdr:col>13</xdr:col>
      <xdr:colOff>6351</xdr:colOff>
      <xdr:row>22</xdr:row>
      <xdr:rowOff>15343</xdr:rowOff>
    </xdr:to>
    <xdr:sp macro="" textlink="">
      <xdr:nvSpPr>
        <xdr:cNvPr id="1511" name="Freeform 988">
          <a:extLst>
            <a:ext uri="{FF2B5EF4-FFF2-40B4-BE49-F238E27FC236}">
              <a16:creationId xmlns:a16="http://schemas.microsoft.com/office/drawing/2014/main" id="{416C86E7-4316-4F1D-BADB-C153B8CD05CC}"/>
            </a:ext>
          </a:extLst>
        </xdr:cNvPr>
        <xdr:cNvSpPr>
          <a:spLocks/>
        </xdr:cNvSpPr>
      </xdr:nvSpPr>
      <xdr:spPr bwMode="auto">
        <a:xfrm rot="400176" flipV="1">
          <a:off x="8549660" y="3579808"/>
          <a:ext cx="1095991" cy="123615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9958"/>
            <a:gd name="connsiteY0" fmla="*/ 0 h 10000"/>
            <a:gd name="connsiteX1" fmla="*/ 1023 w 9958"/>
            <a:gd name="connsiteY1" fmla="*/ 9748 h 10000"/>
            <a:gd name="connsiteX2" fmla="*/ 8000 w 9958"/>
            <a:gd name="connsiteY2" fmla="*/ 10000 h 10000"/>
            <a:gd name="connsiteX3" fmla="*/ 9958 w 9958"/>
            <a:gd name="connsiteY3" fmla="*/ 9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8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291" y="10541"/>
                <a:pt x="9958" y="9137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656025</xdr:colOff>
      <xdr:row>19</xdr:row>
      <xdr:rowOff>7640</xdr:rowOff>
    </xdr:from>
    <xdr:to>
      <xdr:col>12</xdr:col>
      <xdr:colOff>133085</xdr:colOff>
      <xdr:row>19</xdr:row>
      <xdr:rowOff>115393</xdr:rowOff>
    </xdr:to>
    <xdr:sp macro="" textlink="">
      <xdr:nvSpPr>
        <xdr:cNvPr id="1512" name="六角形 1511">
          <a:extLst>
            <a:ext uri="{FF2B5EF4-FFF2-40B4-BE49-F238E27FC236}">
              <a16:creationId xmlns:a16="http://schemas.microsoft.com/office/drawing/2014/main" id="{404C6AC0-31DD-47A6-8779-567D5C9BE363}"/>
            </a:ext>
          </a:extLst>
        </xdr:cNvPr>
        <xdr:cNvSpPr/>
      </xdr:nvSpPr>
      <xdr:spPr bwMode="auto">
        <a:xfrm>
          <a:off x="7575601" y="3224973"/>
          <a:ext cx="154393" cy="1077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212245</xdr:colOff>
      <xdr:row>20</xdr:row>
      <xdr:rowOff>57415</xdr:rowOff>
    </xdr:from>
    <xdr:to>
      <xdr:col>12</xdr:col>
      <xdr:colOff>714204</xdr:colOff>
      <xdr:row>20</xdr:row>
      <xdr:rowOff>149438</xdr:rowOff>
    </xdr:to>
    <xdr:sp macro="" textlink="">
      <xdr:nvSpPr>
        <xdr:cNvPr id="1513" name="Freeform 988">
          <a:extLst>
            <a:ext uri="{FF2B5EF4-FFF2-40B4-BE49-F238E27FC236}">
              <a16:creationId xmlns:a16="http://schemas.microsoft.com/office/drawing/2014/main" id="{FB32C89D-BCF1-4A46-9B52-AE6015183DD4}"/>
            </a:ext>
          </a:extLst>
        </xdr:cNvPr>
        <xdr:cNvSpPr>
          <a:spLocks/>
        </xdr:cNvSpPr>
      </xdr:nvSpPr>
      <xdr:spPr bwMode="auto">
        <a:xfrm rot="400176">
          <a:off x="8495185" y="3410215"/>
          <a:ext cx="1142039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  <a:gd name="connsiteX0" fmla="*/ 0 w 10037"/>
            <a:gd name="connsiteY0" fmla="*/ 0 h 10377"/>
            <a:gd name="connsiteX1" fmla="*/ 1023 w 10037"/>
            <a:gd name="connsiteY1" fmla="*/ 9748 h 10377"/>
            <a:gd name="connsiteX2" fmla="*/ 8000 w 10037"/>
            <a:gd name="connsiteY2" fmla="*/ 10000 h 10377"/>
            <a:gd name="connsiteX3" fmla="*/ 10037 w 10037"/>
            <a:gd name="connsiteY3" fmla="*/ 9968 h 10377"/>
            <a:gd name="connsiteX0" fmla="*/ 0 w 10026"/>
            <a:gd name="connsiteY0" fmla="*/ 0 h 10000"/>
            <a:gd name="connsiteX1" fmla="*/ 1023 w 10026"/>
            <a:gd name="connsiteY1" fmla="*/ 9748 h 10000"/>
            <a:gd name="connsiteX2" fmla="*/ 8000 w 10026"/>
            <a:gd name="connsiteY2" fmla="*/ 10000 h 10000"/>
            <a:gd name="connsiteX3" fmla="*/ 10026 w 10026"/>
            <a:gd name="connsiteY3" fmla="*/ 871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cubicBezTo>
                <a:pt x="8667" y="8596"/>
                <a:pt x="9359" y="10118"/>
                <a:pt x="10026" y="871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659352</xdr:colOff>
      <xdr:row>20</xdr:row>
      <xdr:rowOff>100375</xdr:rowOff>
    </xdr:from>
    <xdr:to>
      <xdr:col>12</xdr:col>
      <xdr:colOff>622762</xdr:colOff>
      <xdr:row>21</xdr:row>
      <xdr:rowOff>54206</xdr:rowOff>
    </xdr:to>
    <xdr:sp macro="" textlink="">
      <xdr:nvSpPr>
        <xdr:cNvPr id="1514" name="Line 428">
          <a:extLst>
            <a:ext uri="{FF2B5EF4-FFF2-40B4-BE49-F238E27FC236}">
              <a16:creationId xmlns:a16="http://schemas.microsoft.com/office/drawing/2014/main" id="{9967840A-2999-48FB-A2C3-542B3D4C5B27}"/>
            </a:ext>
          </a:extLst>
        </xdr:cNvPr>
        <xdr:cNvSpPr>
          <a:spLocks noChangeShapeType="1"/>
        </xdr:cNvSpPr>
      </xdr:nvSpPr>
      <xdr:spPr bwMode="auto">
        <a:xfrm>
          <a:off x="7611041" y="3473162"/>
          <a:ext cx="644213" cy="122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611768</xdr:colOff>
      <xdr:row>21</xdr:row>
      <xdr:rowOff>65823</xdr:rowOff>
    </xdr:from>
    <xdr:to>
      <xdr:col>12</xdr:col>
      <xdr:colOff>592408</xdr:colOff>
      <xdr:row>21</xdr:row>
      <xdr:rowOff>100671</xdr:rowOff>
    </xdr:to>
    <xdr:sp macro="" textlink="">
      <xdr:nvSpPr>
        <xdr:cNvPr id="1515" name="Line 428">
          <a:extLst>
            <a:ext uri="{FF2B5EF4-FFF2-40B4-BE49-F238E27FC236}">
              <a16:creationId xmlns:a16="http://schemas.microsoft.com/office/drawing/2014/main" id="{533746C8-A49A-4383-95A7-8A74895907B2}"/>
            </a:ext>
          </a:extLst>
        </xdr:cNvPr>
        <xdr:cNvSpPr>
          <a:spLocks noChangeShapeType="1"/>
        </xdr:cNvSpPr>
      </xdr:nvSpPr>
      <xdr:spPr bwMode="auto">
        <a:xfrm>
          <a:off x="8894708" y="3586263"/>
          <a:ext cx="658820" cy="34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183134</xdr:colOff>
      <xdr:row>21</xdr:row>
      <xdr:rowOff>2461</xdr:rowOff>
    </xdr:from>
    <xdr:ext cx="336652" cy="282454"/>
    <xdr:grpSp>
      <xdr:nvGrpSpPr>
        <xdr:cNvPr id="1516" name="Group 6672">
          <a:extLst>
            <a:ext uri="{FF2B5EF4-FFF2-40B4-BE49-F238E27FC236}">
              <a16:creationId xmlns:a16="http://schemas.microsoft.com/office/drawing/2014/main" id="{34233EFA-FA6A-456C-8462-968B47332A39}"/>
            </a:ext>
          </a:extLst>
        </xdr:cNvPr>
        <xdr:cNvGrpSpPr>
          <a:grpSpLocks/>
        </xdr:cNvGrpSpPr>
      </xdr:nvGrpSpPr>
      <xdr:grpSpPr bwMode="auto">
        <a:xfrm>
          <a:off x="7780043" y="3558461"/>
          <a:ext cx="336652" cy="282454"/>
          <a:chOff x="536" y="110"/>
          <a:chExt cx="46" cy="44"/>
        </a:xfrm>
      </xdr:grpSpPr>
      <xdr:pic>
        <xdr:nvPicPr>
          <xdr:cNvPr id="1517" name="Picture 6673" descr="route2">
            <a:extLst>
              <a:ext uri="{FF2B5EF4-FFF2-40B4-BE49-F238E27FC236}">
                <a16:creationId xmlns:a16="http://schemas.microsoft.com/office/drawing/2014/main" id="{75D03712-7D40-91CB-35AD-7085B03D6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8" name="Text Box 6674">
            <a:extLst>
              <a:ext uri="{FF2B5EF4-FFF2-40B4-BE49-F238E27FC236}">
                <a16:creationId xmlns:a16="http://schemas.microsoft.com/office/drawing/2014/main" id="{D0ECDF7B-8CA0-CA9D-18B3-60D70FF06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oneCellAnchor>
  <xdr:twoCellAnchor>
    <xdr:from>
      <xdr:col>2</xdr:col>
      <xdr:colOff>706227</xdr:colOff>
      <xdr:row>54</xdr:row>
      <xdr:rowOff>40017</xdr:rowOff>
    </xdr:from>
    <xdr:to>
      <xdr:col>4</xdr:col>
      <xdr:colOff>407623</xdr:colOff>
      <xdr:row>54</xdr:row>
      <xdr:rowOff>165235</xdr:rowOff>
    </xdr:to>
    <xdr:sp macro="" textlink="">
      <xdr:nvSpPr>
        <xdr:cNvPr id="1519" name="Freeform 987">
          <a:extLst>
            <a:ext uri="{FF2B5EF4-FFF2-40B4-BE49-F238E27FC236}">
              <a16:creationId xmlns:a16="http://schemas.microsoft.com/office/drawing/2014/main" id="{94248DB1-FDDA-4F96-8F5D-8DB1D3F9E4C2}"/>
            </a:ext>
          </a:extLst>
        </xdr:cNvPr>
        <xdr:cNvSpPr>
          <a:spLocks/>
        </xdr:cNvSpPr>
      </xdr:nvSpPr>
      <xdr:spPr bwMode="auto">
        <a:xfrm rot="427184">
          <a:off x="1498707" y="9092577"/>
          <a:ext cx="1088236" cy="125218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  <a:gd name="connsiteX0" fmla="*/ 0 w 10090"/>
            <a:gd name="connsiteY0" fmla="*/ 486 h 11173"/>
            <a:gd name="connsiteX1" fmla="*/ 693 w 10090"/>
            <a:gd name="connsiteY1" fmla="*/ 1173 h 11173"/>
            <a:gd name="connsiteX2" fmla="*/ 856 w 10090"/>
            <a:gd name="connsiteY2" fmla="*/ 160 h 11173"/>
            <a:gd name="connsiteX3" fmla="*/ 9245 w 10090"/>
            <a:gd name="connsiteY3" fmla="*/ 4148 h 11173"/>
            <a:gd name="connsiteX4" fmla="*/ 10090 w 10090"/>
            <a:gd name="connsiteY4" fmla="*/ 11173 h 11173"/>
            <a:gd name="connsiteX0" fmla="*/ 0 w 10644"/>
            <a:gd name="connsiteY0" fmla="*/ 649 h 11014"/>
            <a:gd name="connsiteX1" fmla="*/ 1247 w 10644"/>
            <a:gd name="connsiteY1" fmla="*/ 1014 h 11014"/>
            <a:gd name="connsiteX2" fmla="*/ 1410 w 10644"/>
            <a:gd name="connsiteY2" fmla="*/ 1 h 11014"/>
            <a:gd name="connsiteX3" fmla="*/ 9799 w 10644"/>
            <a:gd name="connsiteY3" fmla="*/ 3989 h 11014"/>
            <a:gd name="connsiteX4" fmla="*/ 10644 w 10644"/>
            <a:gd name="connsiteY4" fmla="*/ 11014 h 11014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3320"/>
            <a:gd name="connsiteX1" fmla="*/ 1247 w 10644"/>
            <a:gd name="connsiteY1" fmla="*/ 873 h 13320"/>
            <a:gd name="connsiteX2" fmla="*/ 821 w 10644"/>
            <a:gd name="connsiteY2" fmla="*/ 13320 h 13320"/>
            <a:gd name="connsiteX3" fmla="*/ 9799 w 10644"/>
            <a:gd name="connsiteY3" fmla="*/ 3848 h 13320"/>
            <a:gd name="connsiteX4" fmla="*/ 10644 w 10644"/>
            <a:gd name="connsiteY4" fmla="*/ 10873 h 13320"/>
            <a:gd name="connsiteX0" fmla="*/ 0 w 10644"/>
            <a:gd name="connsiteY0" fmla="*/ 508 h 10873"/>
            <a:gd name="connsiteX1" fmla="*/ 1247 w 10644"/>
            <a:gd name="connsiteY1" fmla="*/ 873 h 10873"/>
            <a:gd name="connsiteX2" fmla="*/ 9799 w 10644"/>
            <a:gd name="connsiteY2" fmla="*/ 3848 h 10873"/>
            <a:gd name="connsiteX3" fmla="*/ 10644 w 10644"/>
            <a:gd name="connsiteY3" fmla="*/ 10873 h 10873"/>
            <a:gd name="connsiteX0" fmla="*/ 0 w 10644"/>
            <a:gd name="connsiteY0" fmla="*/ 1078 h 11443"/>
            <a:gd name="connsiteX1" fmla="*/ 1247 w 10644"/>
            <a:gd name="connsiteY1" fmla="*/ 1443 h 11443"/>
            <a:gd name="connsiteX2" fmla="*/ 9799 w 10644"/>
            <a:gd name="connsiteY2" fmla="*/ 4418 h 11443"/>
            <a:gd name="connsiteX3" fmla="*/ 10644 w 10644"/>
            <a:gd name="connsiteY3" fmla="*/ 11443 h 11443"/>
            <a:gd name="connsiteX0" fmla="*/ 0 w 10146"/>
            <a:gd name="connsiteY0" fmla="*/ 1324 h 10963"/>
            <a:gd name="connsiteX1" fmla="*/ 749 w 10146"/>
            <a:gd name="connsiteY1" fmla="*/ 963 h 10963"/>
            <a:gd name="connsiteX2" fmla="*/ 9301 w 10146"/>
            <a:gd name="connsiteY2" fmla="*/ 3938 h 10963"/>
            <a:gd name="connsiteX3" fmla="*/ 10146 w 10146"/>
            <a:gd name="connsiteY3" fmla="*/ 10963 h 10963"/>
            <a:gd name="connsiteX0" fmla="*/ 0 w 10146"/>
            <a:gd name="connsiteY0" fmla="*/ 869 h 10508"/>
            <a:gd name="connsiteX1" fmla="*/ 749 w 10146"/>
            <a:gd name="connsiteY1" fmla="*/ 508 h 10508"/>
            <a:gd name="connsiteX2" fmla="*/ 9301 w 10146"/>
            <a:gd name="connsiteY2" fmla="*/ 3483 h 10508"/>
            <a:gd name="connsiteX3" fmla="*/ 10146 w 10146"/>
            <a:gd name="connsiteY3" fmla="*/ 10508 h 10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6" h="10508">
              <a:moveTo>
                <a:pt x="0" y="869"/>
              </a:moveTo>
              <a:cubicBezTo>
                <a:pt x="525" y="-243"/>
                <a:pt x="513" y="-201"/>
                <a:pt x="749" y="508"/>
              </a:cubicBezTo>
              <a:cubicBezTo>
                <a:pt x="2382" y="1065"/>
                <a:pt x="7735" y="1816"/>
                <a:pt x="9301" y="3483"/>
              </a:cubicBezTo>
              <a:lnTo>
                <a:pt x="10146" y="1050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14452</xdr:colOff>
      <xdr:row>4</xdr:row>
      <xdr:rowOff>79644</xdr:rowOff>
    </xdr:from>
    <xdr:ext cx="315621" cy="213305"/>
    <xdr:sp macro="" textlink="">
      <xdr:nvSpPr>
        <xdr:cNvPr id="1520" name="Text Box 398">
          <a:extLst>
            <a:ext uri="{FF2B5EF4-FFF2-40B4-BE49-F238E27FC236}">
              <a16:creationId xmlns:a16="http://schemas.microsoft.com/office/drawing/2014/main" id="{120BCA89-DC15-429E-B134-930566EB0AB1}"/>
            </a:ext>
          </a:extLst>
        </xdr:cNvPr>
        <xdr:cNvSpPr txBox="1">
          <a:spLocks noChangeArrowheads="1"/>
        </xdr:cNvSpPr>
      </xdr:nvSpPr>
      <xdr:spPr bwMode="auto">
        <a:xfrm>
          <a:off x="4224694" y="756977"/>
          <a:ext cx="315621" cy="213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0800" rIns="0" bIns="0" anchor="b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</a:p>
      </xdr:txBody>
    </xdr:sp>
    <xdr:clientData/>
  </xdr:oneCellAnchor>
  <xdr:twoCellAnchor>
    <xdr:from>
      <xdr:col>5</xdr:col>
      <xdr:colOff>128353</xdr:colOff>
      <xdr:row>3</xdr:row>
      <xdr:rowOff>170197</xdr:rowOff>
    </xdr:from>
    <xdr:to>
      <xdr:col>6</xdr:col>
      <xdr:colOff>30938</xdr:colOff>
      <xdr:row>5</xdr:row>
      <xdr:rowOff>70927</xdr:rowOff>
    </xdr:to>
    <xdr:sp macro="" textlink="">
      <xdr:nvSpPr>
        <xdr:cNvPr id="1521" name="Line 1048">
          <a:extLst>
            <a:ext uri="{FF2B5EF4-FFF2-40B4-BE49-F238E27FC236}">
              <a16:creationId xmlns:a16="http://schemas.microsoft.com/office/drawing/2014/main" id="{7471CD66-2FDC-4811-97F1-F282570ACD99}"/>
            </a:ext>
          </a:extLst>
        </xdr:cNvPr>
        <xdr:cNvSpPr>
          <a:spLocks noChangeShapeType="1"/>
        </xdr:cNvSpPr>
      </xdr:nvSpPr>
      <xdr:spPr bwMode="auto">
        <a:xfrm flipV="1">
          <a:off x="2985853" y="673117"/>
          <a:ext cx="580765" cy="236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184355</xdr:colOff>
      <xdr:row>7</xdr:row>
      <xdr:rowOff>30726</xdr:rowOff>
    </xdr:from>
    <xdr:to>
      <xdr:col>11</xdr:col>
      <xdr:colOff>375296</xdr:colOff>
      <xdr:row>8</xdr:row>
      <xdr:rowOff>20689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D0905844-7765-44A1-8789-CE2FC2CEC775}"/>
            </a:ext>
          </a:extLst>
        </xdr:cNvPr>
        <xdr:cNvSpPr/>
      </xdr:nvSpPr>
      <xdr:spPr bwMode="auto">
        <a:xfrm>
          <a:off x="7110935" y="1204206"/>
          <a:ext cx="190941" cy="1576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582665</xdr:colOff>
      <xdr:row>2</xdr:row>
      <xdr:rowOff>98546</xdr:rowOff>
    </xdr:from>
    <xdr:to>
      <xdr:col>17</xdr:col>
      <xdr:colOff>582665</xdr:colOff>
      <xdr:row>8</xdr:row>
      <xdr:rowOff>144614</xdr:rowOff>
    </xdr:to>
    <xdr:sp macro="" textlink="">
      <xdr:nvSpPr>
        <xdr:cNvPr id="1524" name="Freeform 493">
          <a:extLst>
            <a:ext uri="{FF2B5EF4-FFF2-40B4-BE49-F238E27FC236}">
              <a16:creationId xmlns:a16="http://schemas.microsoft.com/office/drawing/2014/main" id="{1ED58FD3-21F7-4F3C-8DDD-7F061F5AE05F}"/>
            </a:ext>
          </a:extLst>
        </xdr:cNvPr>
        <xdr:cNvSpPr>
          <a:spLocks/>
        </xdr:cNvSpPr>
      </xdr:nvSpPr>
      <xdr:spPr bwMode="auto">
        <a:xfrm flipH="1">
          <a:off x="11578325" y="433826"/>
          <a:ext cx="0" cy="1051908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1212 h 21212"/>
            <a:gd name="connsiteX1" fmla="*/ 20484 w 0"/>
            <a:gd name="connsiteY1" fmla="*/ 0 h 21212"/>
            <a:gd name="connsiteX0" fmla="*/ 0 w 0"/>
            <a:gd name="connsiteY0" fmla="*/ 9857 h 9857"/>
            <a:gd name="connsiteX1" fmla="*/ -5121 w 0"/>
            <a:gd name="connsiteY1" fmla="*/ 0 h 9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857">
              <a:moveTo>
                <a:pt x="0" y="9857"/>
              </a:moveTo>
              <a:lnTo>
                <a:pt x="-512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491412</xdr:colOff>
      <xdr:row>5</xdr:row>
      <xdr:rowOff>67019</xdr:rowOff>
    </xdr:from>
    <xdr:to>
      <xdr:col>18</xdr:col>
      <xdr:colOff>1740</xdr:colOff>
      <xdr:row>6</xdr:row>
      <xdr:rowOff>78183</xdr:rowOff>
    </xdr:to>
    <xdr:pic>
      <xdr:nvPicPr>
        <xdr:cNvPr id="1525" name="図 1524">
          <a:extLst>
            <a:ext uri="{FF2B5EF4-FFF2-40B4-BE49-F238E27FC236}">
              <a16:creationId xmlns:a16="http://schemas.microsoft.com/office/drawing/2014/main" id="{E96767DF-65FD-47ED-9675-63FB475DE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487072" y="905219"/>
          <a:ext cx="188508" cy="178804"/>
        </a:xfrm>
        <a:prstGeom prst="rect">
          <a:avLst/>
        </a:prstGeom>
      </xdr:spPr>
    </xdr:pic>
    <xdr:clientData/>
  </xdr:twoCellAnchor>
  <xdr:twoCellAnchor editAs="oneCell">
    <xdr:from>
      <xdr:col>17</xdr:col>
      <xdr:colOff>501032</xdr:colOff>
      <xdr:row>6</xdr:row>
      <xdr:rowOff>115126</xdr:rowOff>
    </xdr:from>
    <xdr:to>
      <xdr:col>17</xdr:col>
      <xdr:colOff>672865</xdr:colOff>
      <xdr:row>7</xdr:row>
      <xdr:rowOff>94612</xdr:rowOff>
    </xdr:to>
    <xdr:pic>
      <xdr:nvPicPr>
        <xdr:cNvPr id="1526" name="図 1525">
          <a:extLst>
            <a:ext uri="{FF2B5EF4-FFF2-40B4-BE49-F238E27FC236}">
              <a16:creationId xmlns:a16="http://schemas.microsoft.com/office/drawing/2014/main" id="{D03C17D2-4CF3-4ACE-9C7D-C3EEC8A6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496692" y="1120966"/>
          <a:ext cx="171833" cy="147126"/>
        </a:xfrm>
        <a:prstGeom prst="rect">
          <a:avLst/>
        </a:prstGeom>
      </xdr:spPr>
    </xdr:pic>
    <xdr:clientData/>
  </xdr:twoCellAnchor>
  <xdr:twoCellAnchor>
    <xdr:from>
      <xdr:col>17</xdr:col>
      <xdr:colOff>215081</xdr:colOff>
      <xdr:row>5</xdr:row>
      <xdr:rowOff>35847</xdr:rowOff>
    </xdr:from>
    <xdr:to>
      <xdr:col>17</xdr:col>
      <xdr:colOff>406022</xdr:colOff>
      <xdr:row>6</xdr:row>
      <xdr:rowOff>25807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id="{84BAEF70-0F36-4335-B9AE-134D77C1E3B2}"/>
            </a:ext>
          </a:extLst>
        </xdr:cNvPr>
        <xdr:cNvSpPr/>
      </xdr:nvSpPr>
      <xdr:spPr bwMode="auto">
        <a:xfrm>
          <a:off x="11210741" y="874047"/>
          <a:ext cx="190941" cy="15760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1533" name="Freeform 394">
          <a:extLst>
            <a:ext uri="{FF2B5EF4-FFF2-40B4-BE49-F238E27FC236}">
              <a16:creationId xmlns:a16="http://schemas.microsoft.com/office/drawing/2014/main" id="{D4607B86-2609-4DC8-8D7D-EAD01B70904B}"/>
            </a:ext>
          </a:extLst>
        </xdr:cNvPr>
        <xdr:cNvSpPr>
          <a:spLocks/>
        </xdr:cNvSpPr>
      </xdr:nvSpPr>
      <xdr:spPr bwMode="auto">
        <a:xfrm>
          <a:off x="1187386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1534" name="Freeform 395">
          <a:extLst>
            <a:ext uri="{FF2B5EF4-FFF2-40B4-BE49-F238E27FC236}">
              <a16:creationId xmlns:a16="http://schemas.microsoft.com/office/drawing/2014/main" id="{C7E21EB9-3B7C-4406-B9DF-B8E699767B3B}"/>
            </a:ext>
          </a:extLst>
        </xdr:cNvPr>
        <xdr:cNvSpPr>
          <a:spLocks/>
        </xdr:cNvSpPr>
      </xdr:nvSpPr>
      <xdr:spPr bwMode="auto">
        <a:xfrm>
          <a:off x="1187386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50</xdr:row>
      <xdr:rowOff>133350</xdr:rowOff>
    </xdr:from>
    <xdr:to>
      <xdr:col>16</xdr:col>
      <xdr:colOff>285750</xdr:colOff>
      <xdr:row>52</xdr:row>
      <xdr:rowOff>9525</xdr:rowOff>
    </xdr:to>
    <xdr:sp macro="" textlink="">
      <xdr:nvSpPr>
        <xdr:cNvPr id="1535" name="Freeform 397">
          <a:extLst>
            <a:ext uri="{FF2B5EF4-FFF2-40B4-BE49-F238E27FC236}">
              <a16:creationId xmlns:a16="http://schemas.microsoft.com/office/drawing/2014/main" id="{A455BFA8-BC4D-4C17-A46F-5A26766870BE}"/>
            </a:ext>
          </a:extLst>
        </xdr:cNvPr>
        <xdr:cNvSpPr>
          <a:spLocks/>
        </xdr:cNvSpPr>
      </xdr:nvSpPr>
      <xdr:spPr bwMode="auto">
        <a:xfrm>
          <a:off x="11873865" y="85153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397159</xdr:colOff>
      <xdr:row>55</xdr:row>
      <xdr:rowOff>105440</xdr:rowOff>
    </xdr:from>
    <xdr:to>
      <xdr:col>18</xdr:col>
      <xdr:colOff>604590</xdr:colOff>
      <xdr:row>56</xdr:row>
      <xdr:rowOff>118052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DB23B214-E5B8-4B3C-8ACA-C5958EF987D9}"/>
            </a:ext>
          </a:extLst>
        </xdr:cNvPr>
        <xdr:cNvSpPr/>
      </xdr:nvSpPr>
      <xdr:spPr bwMode="auto">
        <a:xfrm>
          <a:off x="12095469" y="9353186"/>
          <a:ext cx="207431" cy="180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17</xdr:col>
      <xdr:colOff>10257</xdr:colOff>
      <xdr:row>49</xdr:row>
      <xdr:rowOff>19662</xdr:rowOff>
    </xdr:from>
    <xdr:to>
      <xdr:col>17</xdr:col>
      <xdr:colOff>157528</xdr:colOff>
      <xdr:row>49</xdr:row>
      <xdr:rowOff>150203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id="{CD1A536E-3370-4C4C-8C75-CC5CA172BD6F}"/>
            </a:ext>
          </a:extLst>
        </xdr:cNvPr>
        <xdr:cNvSpPr/>
      </xdr:nvSpPr>
      <xdr:spPr bwMode="auto">
        <a:xfrm>
          <a:off x="11000642" y="8277104"/>
          <a:ext cx="147271" cy="1305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83621</xdr:colOff>
      <xdr:row>55</xdr:row>
      <xdr:rowOff>38975</xdr:rowOff>
    </xdr:from>
    <xdr:to>
      <xdr:col>16</xdr:col>
      <xdr:colOff>290970</xdr:colOff>
      <xdr:row>56</xdr:row>
      <xdr:rowOff>75478</xdr:rowOff>
    </xdr:to>
    <xdr:sp macro="" textlink="">
      <xdr:nvSpPr>
        <xdr:cNvPr id="1545" name="六角形 1544">
          <a:extLst>
            <a:ext uri="{FF2B5EF4-FFF2-40B4-BE49-F238E27FC236}">
              <a16:creationId xmlns:a16="http://schemas.microsoft.com/office/drawing/2014/main" id="{AB97BFE5-8546-4514-A806-5BD90287B7F8}"/>
            </a:ext>
          </a:extLst>
        </xdr:cNvPr>
        <xdr:cNvSpPr/>
      </xdr:nvSpPr>
      <xdr:spPr bwMode="auto">
        <a:xfrm>
          <a:off x="11757461" y="9259175"/>
          <a:ext cx="207349" cy="204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14</xdr:col>
      <xdr:colOff>704021</xdr:colOff>
      <xdr:row>49</xdr:row>
      <xdr:rowOff>13806</xdr:rowOff>
    </xdr:from>
    <xdr:to>
      <xdr:col>15</xdr:col>
      <xdr:colOff>171450</xdr:colOff>
      <xdr:row>49</xdr:row>
      <xdr:rowOff>163694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275557A5-25AF-40BE-A19E-DCB7A471ED14}"/>
            </a:ext>
          </a:extLst>
        </xdr:cNvPr>
        <xdr:cNvSpPr/>
      </xdr:nvSpPr>
      <xdr:spPr bwMode="auto">
        <a:xfrm>
          <a:off x="10998641" y="8228166"/>
          <a:ext cx="168469" cy="1498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595893</xdr:colOff>
      <xdr:row>50</xdr:row>
      <xdr:rowOff>29909</xdr:rowOff>
    </xdr:from>
    <xdr:to>
      <xdr:col>16</xdr:col>
      <xdr:colOff>75883</xdr:colOff>
      <xdr:row>55</xdr:row>
      <xdr:rowOff>61944</xdr:rowOff>
    </xdr:to>
    <xdr:sp macro="" textlink="">
      <xdr:nvSpPr>
        <xdr:cNvPr id="1547" name="Freeform 435">
          <a:extLst>
            <a:ext uri="{FF2B5EF4-FFF2-40B4-BE49-F238E27FC236}">
              <a16:creationId xmlns:a16="http://schemas.microsoft.com/office/drawing/2014/main" id="{51A9A862-244A-434C-9333-3669699B2431}"/>
            </a:ext>
          </a:extLst>
        </xdr:cNvPr>
        <xdr:cNvSpPr>
          <a:spLocks/>
        </xdr:cNvSpPr>
      </xdr:nvSpPr>
      <xdr:spPr bwMode="auto">
        <a:xfrm flipH="1">
          <a:off x="11591553" y="8411909"/>
          <a:ext cx="158170" cy="87023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  <a:gd name="connsiteX0" fmla="*/ 0 w 10000"/>
            <a:gd name="connsiteY0" fmla="*/ 10000 h 10000"/>
            <a:gd name="connsiteX1" fmla="*/ 0 w 10000"/>
            <a:gd name="connsiteY1" fmla="*/ 516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5166"/>
              </a:lnTo>
              <a:cubicBezTo>
                <a:pt x="3608" y="3242"/>
                <a:pt x="9768" y="202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13806</xdr:colOff>
      <xdr:row>53</xdr:row>
      <xdr:rowOff>118588</xdr:rowOff>
    </xdr:from>
    <xdr:to>
      <xdr:col>16</xdr:col>
      <xdr:colOff>153960</xdr:colOff>
      <xdr:row>54</xdr:row>
      <xdr:rowOff>79384</xdr:rowOff>
    </xdr:to>
    <xdr:sp macro="" textlink="">
      <xdr:nvSpPr>
        <xdr:cNvPr id="1548" name="AutoShape 436">
          <a:extLst>
            <a:ext uri="{FF2B5EF4-FFF2-40B4-BE49-F238E27FC236}">
              <a16:creationId xmlns:a16="http://schemas.microsoft.com/office/drawing/2014/main" id="{4EC3DF7C-648E-4892-86AD-2DE06AAC68B8}"/>
            </a:ext>
          </a:extLst>
        </xdr:cNvPr>
        <xdr:cNvSpPr>
          <a:spLocks noChangeArrowheads="1"/>
        </xdr:cNvSpPr>
      </xdr:nvSpPr>
      <xdr:spPr bwMode="auto">
        <a:xfrm>
          <a:off x="11687646" y="9003508"/>
          <a:ext cx="140154" cy="1284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80527</xdr:colOff>
      <xdr:row>50</xdr:row>
      <xdr:rowOff>163351</xdr:rowOff>
    </xdr:from>
    <xdr:to>
      <xdr:col>16</xdr:col>
      <xdr:colOff>128843</xdr:colOff>
      <xdr:row>52</xdr:row>
      <xdr:rowOff>142598</xdr:rowOff>
    </xdr:to>
    <xdr:sp macro="" textlink="">
      <xdr:nvSpPr>
        <xdr:cNvPr id="1549" name="Line 434">
          <a:extLst>
            <a:ext uri="{FF2B5EF4-FFF2-40B4-BE49-F238E27FC236}">
              <a16:creationId xmlns:a16="http://schemas.microsoft.com/office/drawing/2014/main" id="{A4A4367D-253C-4718-97D7-89D52D4D1BEB}"/>
            </a:ext>
          </a:extLst>
        </xdr:cNvPr>
        <xdr:cNvSpPr>
          <a:spLocks noChangeShapeType="1"/>
        </xdr:cNvSpPr>
      </xdr:nvSpPr>
      <xdr:spPr bwMode="auto">
        <a:xfrm flipV="1">
          <a:off x="11754367" y="8545351"/>
          <a:ext cx="48316" cy="3145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450942</xdr:colOff>
      <xdr:row>50</xdr:row>
      <xdr:rowOff>9202</xdr:rowOff>
    </xdr:from>
    <xdr:to>
      <xdr:col>15</xdr:col>
      <xdr:colOff>496661</xdr:colOff>
      <xdr:row>56</xdr:row>
      <xdr:rowOff>150614</xdr:rowOff>
    </xdr:to>
    <xdr:grpSp>
      <xdr:nvGrpSpPr>
        <xdr:cNvPr id="1550" name="グループ化 1549">
          <a:extLst>
            <a:ext uri="{FF2B5EF4-FFF2-40B4-BE49-F238E27FC236}">
              <a16:creationId xmlns:a16="http://schemas.microsoft.com/office/drawing/2014/main" id="{D3B9FBB3-20BB-4BFA-AAA9-5C18C4CFF10C}"/>
            </a:ext>
          </a:extLst>
        </xdr:cNvPr>
        <xdr:cNvGrpSpPr/>
      </xdr:nvGrpSpPr>
      <xdr:grpSpPr>
        <a:xfrm>
          <a:off x="10079851" y="8475869"/>
          <a:ext cx="45719" cy="1157412"/>
          <a:chOff x="1512360" y="838933"/>
          <a:chExt cx="49597" cy="1269827"/>
        </a:xfrm>
      </xdr:grpSpPr>
      <xdr:sp macro="" textlink="">
        <xdr:nvSpPr>
          <xdr:cNvPr id="1551" name="Line 76">
            <a:extLst>
              <a:ext uri="{FF2B5EF4-FFF2-40B4-BE49-F238E27FC236}">
                <a16:creationId xmlns:a16="http://schemas.microsoft.com/office/drawing/2014/main" id="{CC8C3A30-68DC-4600-94EE-70318040B01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76">
            <a:extLst>
              <a:ext uri="{FF2B5EF4-FFF2-40B4-BE49-F238E27FC236}">
                <a16:creationId xmlns:a16="http://schemas.microsoft.com/office/drawing/2014/main" id="{29969D3F-7C60-9130-B022-86CCD6F2182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76">
            <a:extLst>
              <a:ext uri="{FF2B5EF4-FFF2-40B4-BE49-F238E27FC236}">
                <a16:creationId xmlns:a16="http://schemas.microsoft.com/office/drawing/2014/main" id="{232E0E62-3005-26AD-2214-014200B5D6A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15</xdr:col>
      <xdr:colOff>398026</xdr:colOff>
      <xdr:row>53</xdr:row>
      <xdr:rowOff>6902</xdr:rowOff>
    </xdr:from>
    <xdr:ext cx="134955" cy="593960"/>
    <xdr:sp macro="" textlink="">
      <xdr:nvSpPr>
        <xdr:cNvPr id="1554" name="Text Box 1563">
          <a:extLst>
            <a:ext uri="{FF2B5EF4-FFF2-40B4-BE49-F238E27FC236}">
              <a16:creationId xmlns:a16="http://schemas.microsoft.com/office/drawing/2014/main" id="{03BEF95F-BB03-47D2-9E22-E0FE20BBDAA2}"/>
            </a:ext>
          </a:extLst>
        </xdr:cNvPr>
        <xdr:cNvSpPr txBox="1">
          <a:spLocks noChangeArrowheads="1"/>
        </xdr:cNvSpPr>
      </xdr:nvSpPr>
      <xdr:spPr bwMode="auto">
        <a:xfrm>
          <a:off x="11393686" y="8891822"/>
          <a:ext cx="134955" cy="5939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410323</xdr:colOff>
      <xdr:row>53</xdr:row>
      <xdr:rowOff>101095</xdr:rowOff>
    </xdr:from>
    <xdr:ext cx="233879" cy="45719"/>
    <xdr:sp macro="" textlink="">
      <xdr:nvSpPr>
        <xdr:cNvPr id="1555" name="Text Box 208">
          <a:extLst>
            <a:ext uri="{FF2B5EF4-FFF2-40B4-BE49-F238E27FC236}">
              <a16:creationId xmlns:a16="http://schemas.microsoft.com/office/drawing/2014/main" id="{8295C6A1-14DC-4684-A6D3-44E4571F9E7B}"/>
            </a:ext>
          </a:extLst>
        </xdr:cNvPr>
        <xdr:cNvSpPr txBox="1">
          <a:spLocks noChangeArrowheads="1"/>
        </xdr:cNvSpPr>
      </xdr:nvSpPr>
      <xdr:spPr bwMode="auto">
        <a:xfrm>
          <a:off x="11405983" y="8986015"/>
          <a:ext cx="233879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410630</xdr:colOff>
      <xdr:row>53</xdr:row>
      <xdr:rowOff>93232</xdr:rowOff>
    </xdr:from>
    <xdr:to>
      <xdr:col>16</xdr:col>
      <xdr:colOff>2117</xdr:colOff>
      <xdr:row>53</xdr:row>
      <xdr:rowOff>149550</xdr:rowOff>
    </xdr:to>
    <xdr:grpSp>
      <xdr:nvGrpSpPr>
        <xdr:cNvPr id="1556" name="Group 405">
          <a:extLst>
            <a:ext uri="{FF2B5EF4-FFF2-40B4-BE49-F238E27FC236}">
              <a16:creationId xmlns:a16="http://schemas.microsoft.com/office/drawing/2014/main" id="{9AB0B205-D77F-4C00-B987-4503A875791A}"/>
            </a:ext>
          </a:extLst>
        </xdr:cNvPr>
        <xdr:cNvGrpSpPr>
          <a:grpSpLocks/>
        </xdr:cNvGrpSpPr>
      </xdr:nvGrpSpPr>
      <xdr:grpSpPr bwMode="auto">
        <a:xfrm rot="5400000">
          <a:off x="10145790" y="8961648"/>
          <a:ext cx="56318" cy="268820"/>
          <a:chOff x="718" y="97"/>
          <a:chExt cx="23" cy="15"/>
        </a:xfrm>
      </xdr:grpSpPr>
      <xdr:sp macro="" textlink="">
        <xdr:nvSpPr>
          <xdr:cNvPr id="1557" name="Freeform 406">
            <a:extLst>
              <a:ext uri="{FF2B5EF4-FFF2-40B4-BE49-F238E27FC236}">
                <a16:creationId xmlns:a16="http://schemas.microsoft.com/office/drawing/2014/main" id="{4043AF5D-6B38-1C9F-1874-C00C262FC5C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8" name="Freeform 407">
            <a:extLst>
              <a:ext uri="{FF2B5EF4-FFF2-40B4-BE49-F238E27FC236}">
                <a16:creationId xmlns:a16="http://schemas.microsoft.com/office/drawing/2014/main" id="{C80C1C5C-C715-88E6-C6DC-0374A2DDB9F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512930</xdr:colOff>
      <xdr:row>50</xdr:row>
      <xdr:rowOff>158048</xdr:rowOff>
    </xdr:from>
    <xdr:to>
      <xdr:col>16</xdr:col>
      <xdr:colOff>55343</xdr:colOff>
      <xdr:row>52</xdr:row>
      <xdr:rowOff>26730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id="{E39BDBC8-4956-44E9-B377-685A188B1D82}"/>
            </a:ext>
          </a:extLst>
        </xdr:cNvPr>
        <xdr:cNvSpPr/>
      </xdr:nvSpPr>
      <xdr:spPr bwMode="auto">
        <a:xfrm>
          <a:off x="11508590" y="8540048"/>
          <a:ext cx="220593" cy="203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638849</xdr:colOff>
      <xdr:row>59</xdr:row>
      <xdr:rowOff>165487</xdr:rowOff>
    </xdr:from>
    <xdr:to>
      <xdr:col>12</xdr:col>
      <xdr:colOff>268738</xdr:colOff>
      <xdr:row>62</xdr:row>
      <xdr:rowOff>122633</xdr:rowOff>
    </xdr:to>
    <xdr:sp macro="" textlink="">
      <xdr:nvSpPr>
        <xdr:cNvPr id="1563" name="Freeform 329">
          <a:extLst>
            <a:ext uri="{FF2B5EF4-FFF2-40B4-BE49-F238E27FC236}">
              <a16:creationId xmlns:a16="http://schemas.microsoft.com/office/drawing/2014/main" id="{0ABADB0E-CCC1-4597-B70A-60A8C3D79891}"/>
            </a:ext>
          </a:extLst>
        </xdr:cNvPr>
        <xdr:cNvSpPr>
          <a:spLocks/>
        </xdr:cNvSpPr>
      </xdr:nvSpPr>
      <xdr:spPr bwMode="auto">
        <a:xfrm rot="5400000">
          <a:off x="7479463" y="10235116"/>
          <a:ext cx="465146" cy="30722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564" name="Line 333">
          <a:extLst>
            <a:ext uri="{FF2B5EF4-FFF2-40B4-BE49-F238E27FC236}">
              <a16:creationId xmlns:a16="http://schemas.microsoft.com/office/drawing/2014/main" id="{0802FBB4-EC55-4B86-A395-A80905AEB71B}"/>
            </a:ext>
          </a:extLst>
        </xdr:cNvPr>
        <xdr:cNvSpPr>
          <a:spLocks noChangeShapeType="1"/>
        </xdr:cNvSpPr>
      </xdr:nvSpPr>
      <xdr:spPr bwMode="auto">
        <a:xfrm flipV="1">
          <a:off x="1235202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11615</xdr:colOff>
      <xdr:row>57</xdr:row>
      <xdr:rowOff>15655</xdr:rowOff>
    </xdr:from>
    <xdr:to>
      <xdr:col>11</xdr:col>
      <xdr:colOff>205785</xdr:colOff>
      <xdr:row>57</xdr:row>
      <xdr:rowOff>156790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id="{731A8F04-5089-4C2F-AEFE-1FA1811F0F53}"/>
            </a:ext>
          </a:extLst>
        </xdr:cNvPr>
        <xdr:cNvSpPr/>
      </xdr:nvSpPr>
      <xdr:spPr bwMode="auto">
        <a:xfrm>
          <a:off x="8294555" y="9571135"/>
          <a:ext cx="194170" cy="1411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336479</xdr:colOff>
      <xdr:row>63</xdr:row>
      <xdr:rowOff>127593</xdr:rowOff>
    </xdr:from>
    <xdr:to>
      <xdr:col>12</xdr:col>
      <xdr:colOff>515032</xdr:colOff>
      <xdr:row>64</xdr:row>
      <xdr:rowOff>117637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id="{E016DF25-9120-40C0-A194-2FB510987888}"/>
            </a:ext>
          </a:extLst>
        </xdr:cNvPr>
        <xdr:cNvSpPr/>
      </xdr:nvSpPr>
      <xdr:spPr bwMode="auto">
        <a:xfrm>
          <a:off x="7933388" y="10795593"/>
          <a:ext cx="178553" cy="15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18737</xdr:colOff>
      <xdr:row>52</xdr:row>
      <xdr:rowOff>47737</xdr:rowOff>
    </xdr:from>
    <xdr:to>
      <xdr:col>17</xdr:col>
      <xdr:colOff>374461</xdr:colOff>
      <xdr:row>54</xdr:row>
      <xdr:rowOff>91606</xdr:rowOff>
    </xdr:to>
    <xdr:sp macro="" textlink="">
      <xdr:nvSpPr>
        <xdr:cNvPr id="1577" name="Line 820">
          <a:extLst>
            <a:ext uri="{FF2B5EF4-FFF2-40B4-BE49-F238E27FC236}">
              <a16:creationId xmlns:a16="http://schemas.microsoft.com/office/drawing/2014/main" id="{7B47A542-8453-45A8-A816-53E8B81DE5C7}"/>
            </a:ext>
          </a:extLst>
        </xdr:cNvPr>
        <xdr:cNvSpPr>
          <a:spLocks noChangeShapeType="1"/>
        </xdr:cNvSpPr>
      </xdr:nvSpPr>
      <xdr:spPr bwMode="auto">
        <a:xfrm flipV="1">
          <a:off x="11024016" y="8816983"/>
          <a:ext cx="355724" cy="3811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673016</xdr:colOff>
      <xdr:row>51</xdr:row>
      <xdr:rowOff>82648</xdr:rowOff>
    </xdr:from>
    <xdr:to>
      <xdr:col>20</xdr:col>
      <xdr:colOff>191541</xdr:colOff>
      <xdr:row>52</xdr:row>
      <xdr:rowOff>106180</xdr:rowOff>
    </xdr:to>
    <xdr:sp macro="" textlink="">
      <xdr:nvSpPr>
        <xdr:cNvPr id="1578" name="六角形 1577">
          <a:extLst>
            <a:ext uri="{FF2B5EF4-FFF2-40B4-BE49-F238E27FC236}">
              <a16:creationId xmlns:a16="http://schemas.microsoft.com/office/drawing/2014/main" id="{CB88BE83-8107-4982-9B77-40925F3AB1C8}"/>
            </a:ext>
          </a:extLst>
        </xdr:cNvPr>
        <xdr:cNvSpPr/>
      </xdr:nvSpPr>
      <xdr:spPr bwMode="auto">
        <a:xfrm>
          <a:off x="13035737" y="8683255"/>
          <a:ext cx="197247" cy="1921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582" name="Freeform 770">
          <a:extLst>
            <a:ext uri="{FF2B5EF4-FFF2-40B4-BE49-F238E27FC236}">
              <a16:creationId xmlns:a16="http://schemas.microsoft.com/office/drawing/2014/main" id="{D3F11EDB-940C-4EA9-804C-96FF9A3A17BF}"/>
            </a:ext>
          </a:extLst>
        </xdr:cNvPr>
        <xdr:cNvSpPr>
          <a:spLocks/>
        </xdr:cNvSpPr>
      </xdr:nvSpPr>
      <xdr:spPr bwMode="auto">
        <a:xfrm>
          <a:off x="7842885" y="998601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265625</xdr:colOff>
      <xdr:row>51</xdr:row>
      <xdr:rowOff>82294</xdr:rowOff>
    </xdr:from>
    <xdr:to>
      <xdr:col>19</xdr:col>
      <xdr:colOff>396240</xdr:colOff>
      <xdr:row>52</xdr:row>
      <xdr:rowOff>31012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id="{D689572B-8708-4DDC-AAD8-21B98377C3F4}"/>
            </a:ext>
          </a:extLst>
        </xdr:cNvPr>
        <xdr:cNvSpPr/>
      </xdr:nvSpPr>
      <xdr:spPr bwMode="auto">
        <a:xfrm>
          <a:off x="12628346" y="8682901"/>
          <a:ext cx="130615" cy="117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27550</xdr:colOff>
      <xdr:row>51</xdr:row>
      <xdr:rowOff>91768</xdr:rowOff>
    </xdr:from>
    <xdr:to>
      <xdr:col>19</xdr:col>
      <xdr:colOff>222885</xdr:colOff>
      <xdr:row>52</xdr:row>
      <xdr:rowOff>55245</xdr:rowOff>
    </xdr:to>
    <xdr:sp macro="" textlink="">
      <xdr:nvSpPr>
        <xdr:cNvPr id="1584" name="六角形 1583">
          <a:extLst>
            <a:ext uri="{FF2B5EF4-FFF2-40B4-BE49-F238E27FC236}">
              <a16:creationId xmlns:a16="http://schemas.microsoft.com/office/drawing/2014/main" id="{0C3BD0FD-8138-4916-879B-912D69A70547}"/>
            </a:ext>
          </a:extLst>
        </xdr:cNvPr>
        <xdr:cNvSpPr/>
      </xdr:nvSpPr>
      <xdr:spPr bwMode="auto">
        <a:xfrm>
          <a:off x="12379570" y="8641408"/>
          <a:ext cx="195335" cy="1311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363654</xdr:colOff>
      <xdr:row>51</xdr:row>
      <xdr:rowOff>50300</xdr:rowOff>
    </xdr:from>
    <xdr:to>
      <xdr:col>17</xdr:col>
      <xdr:colOff>580153</xdr:colOff>
      <xdr:row>52</xdr:row>
      <xdr:rowOff>22103</xdr:rowOff>
    </xdr:to>
    <xdr:grpSp>
      <xdr:nvGrpSpPr>
        <xdr:cNvPr id="1586" name="Group 690">
          <a:extLst>
            <a:ext uri="{FF2B5EF4-FFF2-40B4-BE49-F238E27FC236}">
              <a16:creationId xmlns:a16="http://schemas.microsoft.com/office/drawing/2014/main" id="{827A6F57-61AA-4D34-84E9-3523413B6BE1}"/>
            </a:ext>
          </a:extLst>
        </xdr:cNvPr>
        <xdr:cNvGrpSpPr>
          <a:grpSpLocks/>
        </xdr:cNvGrpSpPr>
      </xdr:nvGrpSpPr>
      <xdr:grpSpPr bwMode="auto">
        <a:xfrm rot="2497466">
          <a:off x="11347230" y="8686300"/>
          <a:ext cx="216499" cy="141136"/>
          <a:chOff x="718" y="97"/>
          <a:chExt cx="23" cy="15"/>
        </a:xfrm>
      </xdr:grpSpPr>
      <xdr:sp macro="" textlink="">
        <xdr:nvSpPr>
          <xdr:cNvPr id="1587" name="Freeform 691">
            <a:extLst>
              <a:ext uri="{FF2B5EF4-FFF2-40B4-BE49-F238E27FC236}">
                <a16:creationId xmlns:a16="http://schemas.microsoft.com/office/drawing/2014/main" id="{035D7BDA-A82C-0288-BB12-E3BBE6AB83E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8" name="Freeform 692">
            <a:extLst>
              <a:ext uri="{FF2B5EF4-FFF2-40B4-BE49-F238E27FC236}">
                <a16:creationId xmlns:a16="http://schemas.microsoft.com/office/drawing/2014/main" id="{BD2F955B-20C4-609B-B594-C28D9D80F5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18601</xdr:colOff>
      <xdr:row>57</xdr:row>
      <xdr:rowOff>15876</xdr:rowOff>
    </xdr:from>
    <xdr:to>
      <xdr:col>15</xdr:col>
      <xdr:colOff>222257</xdr:colOff>
      <xdr:row>57</xdr:row>
      <xdr:rowOff>158750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8F7032BE-409B-4FF5-9A9E-5E2A8296532A}"/>
            </a:ext>
          </a:extLst>
        </xdr:cNvPr>
        <xdr:cNvSpPr/>
      </xdr:nvSpPr>
      <xdr:spPr bwMode="auto">
        <a:xfrm>
          <a:off x="9647510" y="9667876"/>
          <a:ext cx="203656" cy="1428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200025</xdr:colOff>
      <xdr:row>59</xdr:row>
      <xdr:rowOff>133350</xdr:rowOff>
    </xdr:from>
    <xdr:to>
      <xdr:col>18</xdr:col>
      <xdr:colOff>285750</xdr:colOff>
      <xdr:row>61</xdr:row>
      <xdr:rowOff>9525</xdr:rowOff>
    </xdr:to>
    <xdr:sp macro="" textlink="">
      <xdr:nvSpPr>
        <xdr:cNvPr id="1590" name="Freeform 394">
          <a:extLst>
            <a:ext uri="{FF2B5EF4-FFF2-40B4-BE49-F238E27FC236}">
              <a16:creationId xmlns:a16="http://schemas.microsoft.com/office/drawing/2014/main" id="{E2C65460-C4C0-4114-B9D9-893601E76750}"/>
            </a:ext>
          </a:extLst>
        </xdr:cNvPr>
        <xdr:cNvSpPr>
          <a:spLocks/>
        </xdr:cNvSpPr>
      </xdr:nvSpPr>
      <xdr:spPr bwMode="auto">
        <a:xfrm>
          <a:off x="1323022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59</xdr:row>
      <xdr:rowOff>133350</xdr:rowOff>
    </xdr:from>
    <xdr:to>
      <xdr:col>18</xdr:col>
      <xdr:colOff>285750</xdr:colOff>
      <xdr:row>61</xdr:row>
      <xdr:rowOff>9525</xdr:rowOff>
    </xdr:to>
    <xdr:sp macro="" textlink="">
      <xdr:nvSpPr>
        <xdr:cNvPr id="1591" name="Freeform 395">
          <a:extLst>
            <a:ext uri="{FF2B5EF4-FFF2-40B4-BE49-F238E27FC236}">
              <a16:creationId xmlns:a16="http://schemas.microsoft.com/office/drawing/2014/main" id="{DAF2127F-E921-4B84-9EBC-2C0993258FE4}"/>
            </a:ext>
          </a:extLst>
        </xdr:cNvPr>
        <xdr:cNvSpPr>
          <a:spLocks/>
        </xdr:cNvSpPr>
      </xdr:nvSpPr>
      <xdr:spPr bwMode="auto">
        <a:xfrm>
          <a:off x="1323022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59</xdr:row>
      <xdr:rowOff>133350</xdr:rowOff>
    </xdr:from>
    <xdr:to>
      <xdr:col>18</xdr:col>
      <xdr:colOff>285750</xdr:colOff>
      <xdr:row>61</xdr:row>
      <xdr:rowOff>9525</xdr:rowOff>
    </xdr:to>
    <xdr:sp macro="" textlink="">
      <xdr:nvSpPr>
        <xdr:cNvPr id="1592" name="Freeform 397">
          <a:extLst>
            <a:ext uri="{FF2B5EF4-FFF2-40B4-BE49-F238E27FC236}">
              <a16:creationId xmlns:a16="http://schemas.microsoft.com/office/drawing/2014/main" id="{85DD9EE6-B59F-404D-8F19-ECDC01A84212}"/>
            </a:ext>
          </a:extLst>
        </xdr:cNvPr>
        <xdr:cNvSpPr>
          <a:spLocks/>
        </xdr:cNvSpPr>
      </xdr:nvSpPr>
      <xdr:spPr bwMode="auto">
        <a:xfrm>
          <a:off x="1323022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226497</xdr:colOff>
      <xdr:row>52</xdr:row>
      <xdr:rowOff>164089</xdr:rowOff>
    </xdr:from>
    <xdr:ext cx="221773" cy="245525"/>
    <xdr:pic>
      <xdr:nvPicPr>
        <xdr:cNvPr id="1593" name="Picture 12589">
          <a:extLst>
            <a:ext uri="{FF2B5EF4-FFF2-40B4-BE49-F238E27FC236}">
              <a16:creationId xmlns:a16="http://schemas.microsoft.com/office/drawing/2014/main" id="{AD8A1F94-9D23-4326-8538-A2520427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698412">
          <a:off x="11219900" y="8945211"/>
          <a:ext cx="245525" cy="2217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594" name="Freeform 530">
          <a:extLst>
            <a:ext uri="{FF2B5EF4-FFF2-40B4-BE49-F238E27FC236}">
              <a16:creationId xmlns:a16="http://schemas.microsoft.com/office/drawing/2014/main" id="{6577B054-7030-402C-A295-503C84F5AFD8}"/>
            </a:ext>
          </a:extLst>
        </xdr:cNvPr>
        <xdr:cNvSpPr>
          <a:spLocks/>
        </xdr:cNvSpPr>
      </xdr:nvSpPr>
      <xdr:spPr bwMode="auto">
        <a:xfrm>
          <a:off x="7842885" y="992886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595" name="Freeform 531">
          <a:extLst>
            <a:ext uri="{FF2B5EF4-FFF2-40B4-BE49-F238E27FC236}">
              <a16:creationId xmlns:a16="http://schemas.microsoft.com/office/drawing/2014/main" id="{228F3023-BE81-4341-B452-8ACFAE369870}"/>
            </a:ext>
          </a:extLst>
        </xdr:cNvPr>
        <xdr:cNvSpPr>
          <a:spLocks/>
        </xdr:cNvSpPr>
      </xdr:nvSpPr>
      <xdr:spPr bwMode="auto">
        <a:xfrm>
          <a:off x="7900035" y="1008697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596" name="Freeform 532">
          <a:extLst>
            <a:ext uri="{FF2B5EF4-FFF2-40B4-BE49-F238E27FC236}">
              <a16:creationId xmlns:a16="http://schemas.microsoft.com/office/drawing/2014/main" id="{4BB4E551-0117-45F4-BF4D-4820711307B4}"/>
            </a:ext>
          </a:extLst>
        </xdr:cNvPr>
        <xdr:cNvSpPr>
          <a:spLocks/>
        </xdr:cNvSpPr>
      </xdr:nvSpPr>
      <xdr:spPr bwMode="auto">
        <a:xfrm>
          <a:off x="780478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597" name="Freeform 533">
          <a:extLst>
            <a:ext uri="{FF2B5EF4-FFF2-40B4-BE49-F238E27FC236}">
              <a16:creationId xmlns:a16="http://schemas.microsoft.com/office/drawing/2014/main" id="{E02A8B1F-E2C6-4793-85A5-F688E56B7256}"/>
            </a:ext>
          </a:extLst>
        </xdr:cNvPr>
        <xdr:cNvSpPr>
          <a:spLocks/>
        </xdr:cNvSpPr>
      </xdr:nvSpPr>
      <xdr:spPr bwMode="auto">
        <a:xfrm>
          <a:off x="780478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598" name="Freeform 530">
          <a:extLst>
            <a:ext uri="{FF2B5EF4-FFF2-40B4-BE49-F238E27FC236}">
              <a16:creationId xmlns:a16="http://schemas.microsoft.com/office/drawing/2014/main" id="{9F38275B-DBFD-4FB3-9EF2-EF96CF6356C0}"/>
            </a:ext>
          </a:extLst>
        </xdr:cNvPr>
        <xdr:cNvSpPr>
          <a:spLocks/>
        </xdr:cNvSpPr>
      </xdr:nvSpPr>
      <xdr:spPr bwMode="auto">
        <a:xfrm>
          <a:off x="7842885" y="992886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599" name="Freeform 531">
          <a:extLst>
            <a:ext uri="{FF2B5EF4-FFF2-40B4-BE49-F238E27FC236}">
              <a16:creationId xmlns:a16="http://schemas.microsoft.com/office/drawing/2014/main" id="{A9BA7989-A03C-4B68-B9FC-83AB5C3CEAEF}"/>
            </a:ext>
          </a:extLst>
        </xdr:cNvPr>
        <xdr:cNvSpPr>
          <a:spLocks/>
        </xdr:cNvSpPr>
      </xdr:nvSpPr>
      <xdr:spPr bwMode="auto">
        <a:xfrm>
          <a:off x="7900035" y="1008697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00" name="Freeform 532">
          <a:extLst>
            <a:ext uri="{FF2B5EF4-FFF2-40B4-BE49-F238E27FC236}">
              <a16:creationId xmlns:a16="http://schemas.microsoft.com/office/drawing/2014/main" id="{63755085-6062-417C-A24A-48479EC62932}"/>
            </a:ext>
          </a:extLst>
        </xdr:cNvPr>
        <xdr:cNvSpPr>
          <a:spLocks/>
        </xdr:cNvSpPr>
      </xdr:nvSpPr>
      <xdr:spPr bwMode="auto">
        <a:xfrm>
          <a:off x="780478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601" name="Freeform 533">
          <a:extLst>
            <a:ext uri="{FF2B5EF4-FFF2-40B4-BE49-F238E27FC236}">
              <a16:creationId xmlns:a16="http://schemas.microsoft.com/office/drawing/2014/main" id="{43852E6C-85F2-49EE-91BF-77328BA7E323}"/>
            </a:ext>
          </a:extLst>
        </xdr:cNvPr>
        <xdr:cNvSpPr>
          <a:spLocks/>
        </xdr:cNvSpPr>
      </xdr:nvSpPr>
      <xdr:spPr bwMode="auto">
        <a:xfrm>
          <a:off x="780478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59</xdr:row>
      <xdr:rowOff>38100</xdr:rowOff>
    </xdr:from>
    <xdr:to>
      <xdr:col>12</xdr:col>
      <xdr:colOff>323850</xdr:colOff>
      <xdr:row>60</xdr:row>
      <xdr:rowOff>85725</xdr:rowOff>
    </xdr:to>
    <xdr:sp macro="" textlink="">
      <xdr:nvSpPr>
        <xdr:cNvPr id="1602" name="Freeform 530">
          <a:extLst>
            <a:ext uri="{FF2B5EF4-FFF2-40B4-BE49-F238E27FC236}">
              <a16:creationId xmlns:a16="http://schemas.microsoft.com/office/drawing/2014/main" id="{491DF212-B706-4051-866A-6029D2A2436D}"/>
            </a:ext>
          </a:extLst>
        </xdr:cNvPr>
        <xdr:cNvSpPr>
          <a:spLocks/>
        </xdr:cNvSpPr>
      </xdr:nvSpPr>
      <xdr:spPr bwMode="auto">
        <a:xfrm>
          <a:off x="9199245" y="992886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03" name="Freeform 532">
          <a:extLst>
            <a:ext uri="{FF2B5EF4-FFF2-40B4-BE49-F238E27FC236}">
              <a16:creationId xmlns:a16="http://schemas.microsoft.com/office/drawing/2014/main" id="{995FA3B3-4C88-4F63-8230-16BB8A7A3DB0}"/>
            </a:ext>
          </a:extLst>
        </xdr:cNvPr>
        <xdr:cNvSpPr>
          <a:spLocks/>
        </xdr:cNvSpPr>
      </xdr:nvSpPr>
      <xdr:spPr bwMode="auto">
        <a:xfrm>
          <a:off x="916114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59</xdr:row>
      <xdr:rowOff>133350</xdr:rowOff>
    </xdr:from>
    <xdr:to>
      <xdr:col>12</xdr:col>
      <xdr:colOff>285750</xdr:colOff>
      <xdr:row>61</xdr:row>
      <xdr:rowOff>9525</xdr:rowOff>
    </xdr:to>
    <xdr:sp macro="" textlink="">
      <xdr:nvSpPr>
        <xdr:cNvPr id="1604" name="Freeform 533">
          <a:extLst>
            <a:ext uri="{FF2B5EF4-FFF2-40B4-BE49-F238E27FC236}">
              <a16:creationId xmlns:a16="http://schemas.microsoft.com/office/drawing/2014/main" id="{04D06D2D-1E8F-483A-AB68-84E92AFB4A6F}"/>
            </a:ext>
          </a:extLst>
        </xdr:cNvPr>
        <xdr:cNvSpPr>
          <a:spLocks/>
        </xdr:cNvSpPr>
      </xdr:nvSpPr>
      <xdr:spPr bwMode="auto">
        <a:xfrm>
          <a:off x="916114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18122</xdr:colOff>
      <xdr:row>57</xdr:row>
      <xdr:rowOff>15877</xdr:rowOff>
    </xdr:from>
    <xdr:to>
      <xdr:col>13</xdr:col>
      <xdr:colOff>204807</xdr:colOff>
      <xdr:row>57</xdr:row>
      <xdr:rowOff>163350</xdr:rowOff>
    </xdr:to>
    <xdr:sp macro="" textlink="">
      <xdr:nvSpPr>
        <xdr:cNvPr id="1605" name="六角形 1604">
          <a:extLst>
            <a:ext uri="{FF2B5EF4-FFF2-40B4-BE49-F238E27FC236}">
              <a16:creationId xmlns:a16="http://schemas.microsoft.com/office/drawing/2014/main" id="{BA6DA5A5-9B66-4F8D-88B9-4A144165DAEC}"/>
            </a:ext>
          </a:extLst>
        </xdr:cNvPr>
        <xdr:cNvSpPr/>
      </xdr:nvSpPr>
      <xdr:spPr bwMode="auto">
        <a:xfrm>
          <a:off x="8292364" y="9667877"/>
          <a:ext cx="186685" cy="14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607" name="Freeform 530">
          <a:extLst>
            <a:ext uri="{FF2B5EF4-FFF2-40B4-BE49-F238E27FC236}">
              <a16:creationId xmlns:a16="http://schemas.microsoft.com/office/drawing/2014/main" id="{3318126B-0C17-43F0-8D57-9126EAA3D0FF}"/>
            </a:ext>
          </a:extLst>
        </xdr:cNvPr>
        <xdr:cNvSpPr>
          <a:spLocks/>
        </xdr:cNvSpPr>
      </xdr:nvSpPr>
      <xdr:spPr bwMode="auto">
        <a:xfrm>
          <a:off x="10555605" y="992886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08" name="Freeform 532">
          <a:extLst>
            <a:ext uri="{FF2B5EF4-FFF2-40B4-BE49-F238E27FC236}">
              <a16:creationId xmlns:a16="http://schemas.microsoft.com/office/drawing/2014/main" id="{AB237949-0BF2-410E-93E4-C3E548BD2E77}"/>
            </a:ext>
          </a:extLst>
        </xdr:cNvPr>
        <xdr:cNvSpPr>
          <a:spLocks/>
        </xdr:cNvSpPr>
      </xdr:nvSpPr>
      <xdr:spPr bwMode="auto">
        <a:xfrm>
          <a:off x="1051750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59</xdr:row>
      <xdr:rowOff>133350</xdr:rowOff>
    </xdr:from>
    <xdr:to>
      <xdr:col>14</xdr:col>
      <xdr:colOff>285750</xdr:colOff>
      <xdr:row>61</xdr:row>
      <xdr:rowOff>9525</xdr:rowOff>
    </xdr:to>
    <xdr:sp macro="" textlink="">
      <xdr:nvSpPr>
        <xdr:cNvPr id="1609" name="Freeform 533">
          <a:extLst>
            <a:ext uri="{FF2B5EF4-FFF2-40B4-BE49-F238E27FC236}">
              <a16:creationId xmlns:a16="http://schemas.microsoft.com/office/drawing/2014/main" id="{C424C575-9FFD-4C1B-82F1-A5D52CC4B280}"/>
            </a:ext>
          </a:extLst>
        </xdr:cNvPr>
        <xdr:cNvSpPr>
          <a:spLocks/>
        </xdr:cNvSpPr>
      </xdr:nvSpPr>
      <xdr:spPr bwMode="auto">
        <a:xfrm>
          <a:off x="1051750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59</xdr:row>
      <xdr:rowOff>38100</xdr:rowOff>
    </xdr:from>
    <xdr:to>
      <xdr:col>16</xdr:col>
      <xdr:colOff>323850</xdr:colOff>
      <xdr:row>60</xdr:row>
      <xdr:rowOff>85725</xdr:rowOff>
    </xdr:to>
    <xdr:sp macro="" textlink="">
      <xdr:nvSpPr>
        <xdr:cNvPr id="1610" name="Freeform 530">
          <a:extLst>
            <a:ext uri="{FF2B5EF4-FFF2-40B4-BE49-F238E27FC236}">
              <a16:creationId xmlns:a16="http://schemas.microsoft.com/office/drawing/2014/main" id="{E1B05F53-3DDA-4BB0-9FBD-6CCDE44B9E3F}"/>
            </a:ext>
          </a:extLst>
        </xdr:cNvPr>
        <xdr:cNvSpPr>
          <a:spLocks/>
        </xdr:cNvSpPr>
      </xdr:nvSpPr>
      <xdr:spPr bwMode="auto">
        <a:xfrm>
          <a:off x="11911965" y="992886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59</xdr:row>
      <xdr:rowOff>133350</xdr:rowOff>
    </xdr:from>
    <xdr:to>
      <xdr:col>16</xdr:col>
      <xdr:colOff>285750</xdr:colOff>
      <xdr:row>61</xdr:row>
      <xdr:rowOff>9525</xdr:rowOff>
    </xdr:to>
    <xdr:sp macro="" textlink="">
      <xdr:nvSpPr>
        <xdr:cNvPr id="1611" name="Freeform 532">
          <a:extLst>
            <a:ext uri="{FF2B5EF4-FFF2-40B4-BE49-F238E27FC236}">
              <a16:creationId xmlns:a16="http://schemas.microsoft.com/office/drawing/2014/main" id="{1EC64F40-2989-4167-AD4B-2B6AD27CC51A}"/>
            </a:ext>
          </a:extLst>
        </xdr:cNvPr>
        <xdr:cNvSpPr>
          <a:spLocks/>
        </xdr:cNvSpPr>
      </xdr:nvSpPr>
      <xdr:spPr bwMode="auto">
        <a:xfrm>
          <a:off x="11873865" y="1002411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60</xdr:row>
      <xdr:rowOff>38100</xdr:rowOff>
    </xdr:from>
    <xdr:to>
      <xdr:col>18</xdr:col>
      <xdr:colOff>323850</xdr:colOff>
      <xdr:row>61</xdr:row>
      <xdr:rowOff>85725</xdr:rowOff>
    </xdr:to>
    <xdr:sp macro="" textlink="">
      <xdr:nvSpPr>
        <xdr:cNvPr id="1616" name="Freeform 530">
          <a:extLst>
            <a:ext uri="{FF2B5EF4-FFF2-40B4-BE49-F238E27FC236}">
              <a16:creationId xmlns:a16="http://schemas.microsoft.com/office/drawing/2014/main" id="{E5CD66FC-230C-4C26-84F7-0AF84F825B46}"/>
            </a:ext>
          </a:extLst>
        </xdr:cNvPr>
        <xdr:cNvSpPr>
          <a:spLocks/>
        </xdr:cNvSpPr>
      </xdr:nvSpPr>
      <xdr:spPr bwMode="auto">
        <a:xfrm>
          <a:off x="13268325" y="1009650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60</xdr:row>
      <xdr:rowOff>133350</xdr:rowOff>
    </xdr:from>
    <xdr:to>
      <xdr:col>18</xdr:col>
      <xdr:colOff>285750</xdr:colOff>
      <xdr:row>62</xdr:row>
      <xdr:rowOff>9525</xdr:rowOff>
    </xdr:to>
    <xdr:sp macro="" textlink="">
      <xdr:nvSpPr>
        <xdr:cNvPr id="1617" name="Freeform 532">
          <a:extLst>
            <a:ext uri="{FF2B5EF4-FFF2-40B4-BE49-F238E27FC236}">
              <a16:creationId xmlns:a16="http://schemas.microsoft.com/office/drawing/2014/main" id="{925EF628-CAD2-43A9-BD81-32B26C794FDD}"/>
            </a:ext>
          </a:extLst>
        </xdr:cNvPr>
        <xdr:cNvSpPr>
          <a:spLocks/>
        </xdr:cNvSpPr>
      </xdr:nvSpPr>
      <xdr:spPr bwMode="auto">
        <a:xfrm>
          <a:off x="13230225" y="1019175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60</xdr:row>
      <xdr:rowOff>38100</xdr:rowOff>
    </xdr:from>
    <xdr:to>
      <xdr:col>18</xdr:col>
      <xdr:colOff>323850</xdr:colOff>
      <xdr:row>61</xdr:row>
      <xdr:rowOff>85725</xdr:rowOff>
    </xdr:to>
    <xdr:sp macro="" textlink="">
      <xdr:nvSpPr>
        <xdr:cNvPr id="1618" name="Freeform 530">
          <a:extLst>
            <a:ext uri="{FF2B5EF4-FFF2-40B4-BE49-F238E27FC236}">
              <a16:creationId xmlns:a16="http://schemas.microsoft.com/office/drawing/2014/main" id="{3E7B9B3C-1FE9-47AE-879B-14A532DE3F9A}"/>
            </a:ext>
          </a:extLst>
        </xdr:cNvPr>
        <xdr:cNvSpPr>
          <a:spLocks/>
        </xdr:cNvSpPr>
      </xdr:nvSpPr>
      <xdr:spPr bwMode="auto">
        <a:xfrm>
          <a:off x="13268325" y="10096500"/>
          <a:ext cx="85725" cy="21526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404559</xdr:colOff>
      <xdr:row>3</xdr:row>
      <xdr:rowOff>138266</xdr:rowOff>
    </xdr:from>
    <xdr:ext cx="270742" cy="244550"/>
    <xdr:pic>
      <xdr:nvPicPr>
        <xdr:cNvPr id="1634" name="Picture 12589">
          <a:extLst>
            <a:ext uri="{FF2B5EF4-FFF2-40B4-BE49-F238E27FC236}">
              <a16:creationId xmlns:a16="http://schemas.microsoft.com/office/drawing/2014/main" id="{5A1C6CDA-0A4D-4D91-AB38-9B59D053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779" y="641186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21</xdr:col>
      <xdr:colOff>238125</xdr:colOff>
      <xdr:row>51</xdr:row>
      <xdr:rowOff>95250</xdr:rowOff>
    </xdr:from>
    <xdr:to>
      <xdr:col>21</xdr:col>
      <xdr:colOff>323850</xdr:colOff>
      <xdr:row>51</xdr:row>
      <xdr:rowOff>142875</xdr:rowOff>
    </xdr:to>
    <xdr:sp macro="" textlink="">
      <xdr:nvSpPr>
        <xdr:cNvPr id="1635" name="Freeform 894">
          <a:extLst>
            <a:ext uri="{FF2B5EF4-FFF2-40B4-BE49-F238E27FC236}">
              <a16:creationId xmlns:a16="http://schemas.microsoft.com/office/drawing/2014/main" id="{3FDE1704-BE9F-4BE0-96EC-C770783C0742}"/>
            </a:ext>
          </a:extLst>
        </xdr:cNvPr>
        <xdr:cNvSpPr>
          <a:spLocks/>
        </xdr:cNvSpPr>
      </xdr:nvSpPr>
      <xdr:spPr bwMode="auto">
        <a:xfrm>
          <a:off x="1522666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295275</xdr:colOff>
      <xdr:row>52</xdr:row>
      <xdr:rowOff>28575</xdr:rowOff>
    </xdr:from>
    <xdr:to>
      <xdr:col>21</xdr:col>
      <xdr:colOff>342900</xdr:colOff>
      <xdr:row>53</xdr:row>
      <xdr:rowOff>95250</xdr:rowOff>
    </xdr:to>
    <xdr:sp macro="" textlink="">
      <xdr:nvSpPr>
        <xdr:cNvPr id="1636" name="Freeform 896">
          <a:extLst>
            <a:ext uri="{FF2B5EF4-FFF2-40B4-BE49-F238E27FC236}">
              <a16:creationId xmlns:a16="http://schemas.microsoft.com/office/drawing/2014/main" id="{7C4E15EE-B730-4335-8252-3F3C50C00F58}"/>
            </a:ext>
          </a:extLst>
        </xdr:cNvPr>
        <xdr:cNvSpPr>
          <a:spLocks/>
        </xdr:cNvSpPr>
      </xdr:nvSpPr>
      <xdr:spPr bwMode="auto">
        <a:xfrm>
          <a:off x="15283815" y="874585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200025</xdr:colOff>
      <xdr:row>51</xdr:row>
      <xdr:rowOff>133350</xdr:rowOff>
    </xdr:from>
    <xdr:to>
      <xdr:col>21</xdr:col>
      <xdr:colOff>285750</xdr:colOff>
      <xdr:row>53</xdr:row>
      <xdr:rowOff>9525</xdr:rowOff>
    </xdr:to>
    <xdr:sp macro="" textlink="">
      <xdr:nvSpPr>
        <xdr:cNvPr id="1637" name="Freeform 898">
          <a:extLst>
            <a:ext uri="{FF2B5EF4-FFF2-40B4-BE49-F238E27FC236}">
              <a16:creationId xmlns:a16="http://schemas.microsoft.com/office/drawing/2014/main" id="{EF83A319-7BA4-4ACA-A4FE-4719A44A93E7}"/>
            </a:ext>
          </a:extLst>
        </xdr:cNvPr>
        <xdr:cNvSpPr>
          <a:spLocks/>
        </xdr:cNvSpPr>
      </xdr:nvSpPr>
      <xdr:spPr bwMode="auto">
        <a:xfrm>
          <a:off x="15188565" y="868299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21</xdr:col>
      <xdr:colOff>723900</xdr:colOff>
      <xdr:row>48</xdr:row>
      <xdr:rowOff>161925</xdr:rowOff>
    </xdr:from>
    <xdr:ext cx="74001" cy="203688"/>
    <xdr:sp macro="" textlink="">
      <xdr:nvSpPr>
        <xdr:cNvPr id="1638" name="Text Box 1058">
          <a:extLst>
            <a:ext uri="{FF2B5EF4-FFF2-40B4-BE49-F238E27FC236}">
              <a16:creationId xmlns:a16="http://schemas.microsoft.com/office/drawing/2014/main" id="{EC0D5EE1-61BB-444D-BD89-0E037BFBFB7F}"/>
            </a:ext>
          </a:extLst>
        </xdr:cNvPr>
        <xdr:cNvSpPr txBox="1">
          <a:spLocks noChangeArrowheads="1"/>
        </xdr:cNvSpPr>
      </xdr:nvSpPr>
      <xdr:spPr bwMode="auto">
        <a:xfrm>
          <a:off x="15598140" y="820864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21</xdr:col>
      <xdr:colOff>238125</xdr:colOff>
      <xdr:row>51</xdr:row>
      <xdr:rowOff>95250</xdr:rowOff>
    </xdr:from>
    <xdr:to>
      <xdr:col>21</xdr:col>
      <xdr:colOff>323850</xdr:colOff>
      <xdr:row>51</xdr:row>
      <xdr:rowOff>142875</xdr:rowOff>
    </xdr:to>
    <xdr:sp macro="" textlink="">
      <xdr:nvSpPr>
        <xdr:cNvPr id="1639" name="Freeform 770">
          <a:extLst>
            <a:ext uri="{FF2B5EF4-FFF2-40B4-BE49-F238E27FC236}">
              <a16:creationId xmlns:a16="http://schemas.microsoft.com/office/drawing/2014/main" id="{14D7BFD9-66C9-4F00-B75D-6384791D2D43}"/>
            </a:ext>
          </a:extLst>
        </xdr:cNvPr>
        <xdr:cNvSpPr>
          <a:spLocks/>
        </xdr:cNvSpPr>
      </xdr:nvSpPr>
      <xdr:spPr bwMode="auto">
        <a:xfrm>
          <a:off x="1522666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640" name="Freeform 894">
          <a:extLst>
            <a:ext uri="{FF2B5EF4-FFF2-40B4-BE49-F238E27FC236}">
              <a16:creationId xmlns:a16="http://schemas.microsoft.com/office/drawing/2014/main" id="{A12B856C-1539-4991-A69C-90124048EFC5}"/>
            </a:ext>
          </a:extLst>
        </xdr:cNvPr>
        <xdr:cNvSpPr>
          <a:spLocks/>
        </xdr:cNvSpPr>
      </xdr:nvSpPr>
      <xdr:spPr bwMode="auto">
        <a:xfrm>
          <a:off x="784288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1641" name="Freeform 896">
          <a:extLst>
            <a:ext uri="{FF2B5EF4-FFF2-40B4-BE49-F238E27FC236}">
              <a16:creationId xmlns:a16="http://schemas.microsoft.com/office/drawing/2014/main" id="{42C3EAE1-D617-46DA-802E-1295F3DB4AD4}"/>
            </a:ext>
          </a:extLst>
        </xdr:cNvPr>
        <xdr:cNvSpPr>
          <a:spLocks/>
        </xdr:cNvSpPr>
      </xdr:nvSpPr>
      <xdr:spPr bwMode="auto">
        <a:xfrm>
          <a:off x="7900035" y="8745855"/>
          <a:ext cx="47625" cy="23431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642" name="Freeform 898">
          <a:extLst>
            <a:ext uri="{FF2B5EF4-FFF2-40B4-BE49-F238E27FC236}">
              <a16:creationId xmlns:a16="http://schemas.microsoft.com/office/drawing/2014/main" id="{A5EB10EF-E535-43AC-94AF-F748E5334E74}"/>
            </a:ext>
          </a:extLst>
        </xdr:cNvPr>
        <xdr:cNvSpPr>
          <a:spLocks/>
        </xdr:cNvSpPr>
      </xdr:nvSpPr>
      <xdr:spPr bwMode="auto">
        <a:xfrm>
          <a:off x="7804785" y="8682990"/>
          <a:ext cx="85725" cy="21145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9411</xdr:colOff>
      <xdr:row>41</xdr:row>
      <xdr:rowOff>9768</xdr:rowOff>
    </xdr:from>
    <xdr:to>
      <xdr:col>19</xdr:col>
      <xdr:colOff>170963</xdr:colOff>
      <xdr:row>41</xdr:row>
      <xdr:rowOff>153864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F51541A2-1373-4E79-96F4-74B87FD115CB}"/>
            </a:ext>
          </a:extLst>
        </xdr:cNvPr>
        <xdr:cNvSpPr/>
      </xdr:nvSpPr>
      <xdr:spPr bwMode="auto">
        <a:xfrm>
          <a:off x="6935991" y="8224128"/>
          <a:ext cx="161552" cy="1440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75498</xdr:colOff>
      <xdr:row>47</xdr:row>
      <xdr:rowOff>51725</xdr:rowOff>
    </xdr:from>
    <xdr:to>
      <xdr:col>20</xdr:col>
      <xdr:colOff>600494</xdr:colOff>
      <xdr:row>47</xdr:row>
      <xdr:rowOff>142203</xdr:rowOff>
    </xdr:to>
    <xdr:sp macro="" textlink="">
      <xdr:nvSpPr>
        <xdr:cNvPr id="1644" name="Freeform 988">
          <a:extLst>
            <a:ext uri="{FF2B5EF4-FFF2-40B4-BE49-F238E27FC236}">
              <a16:creationId xmlns:a16="http://schemas.microsoft.com/office/drawing/2014/main" id="{DC511A79-BDC1-4E09-BD53-E133CE5BC126}"/>
            </a:ext>
          </a:extLst>
        </xdr:cNvPr>
        <xdr:cNvSpPr>
          <a:spLocks/>
        </xdr:cNvSpPr>
      </xdr:nvSpPr>
      <xdr:spPr bwMode="auto">
        <a:xfrm rot="21212470">
          <a:off x="7002078" y="9271925"/>
          <a:ext cx="120317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536329</xdr:colOff>
      <xdr:row>46</xdr:row>
      <xdr:rowOff>61457</xdr:rowOff>
    </xdr:from>
    <xdr:to>
      <xdr:col>20</xdr:col>
      <xdr:colOff>70817</xdr:colOff>
      <xdr:row>47</xdr:row>
      <xdr:rowOff>58868</xdr:rowOff>
    </xdr:to>
    <xdr:pic>
      <xdr:nvPicPr>
        <xdr:cNvPr id="1645" name="図 67" descr="「コンビニのロゴ」の画像検索結果">
          <a:extLst>
            <a:ext uri="{FF2B5EF4-FFF2-40B4-BE49-F238E27FC236}">
              <a16:creationId xmlns:a16="http://schemas.microsoft.com/office/drawing/2014/main" id="{907DB851-9CD2-4021-9E6C-C87F5F68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7462909" y="9114017"/>
          <a:ext cx="212668" cy="165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402697</xdr:colOff>
      <xdr:row>45</xdr:row>
      <xdr:rowOff>124557</xdr:rowOff>
    </xdr:from>
    <xdr:to>
      <xdr:col>20</xdr:col>
      <xdr:colOff>693615</xdr:colOff>
      <xdr:row>45</xdr:row>
      <xdr:rowOff>128045</xdr:rowOff>
    </xdr:to>
    <xdr:sp macro="" textlink="">
      <xdr:nvSpPr>
        <xdr:cNvPr id="1646" name="Line 781">
          <a:extLst>
            <a:ext uri="{FF2B5EF4-FFF2-40B4-BE49-F238E27FC236}">
              <a16:creationId xmlns:a16="http://schemas.microsoft.com/office/drawing/2014/main" id="{2DD3B9CF-C1B2-41EA-89BC-FF0BFDFA0E22}"/>
            </a:ext>
          </a:extLst>
        </xdr:cNvPr>
        <xdr:cNvSpPr>
          <a:spLocks noChangeShapeType="1"/>
        </xdr:cNvSpPr>
      </xdr:nvSpPr>
      <xdr:spPr bwMode="auto">
        <a:xfrm flipV="1">
          <a:off x="7329277" y="9009477"/>
          <a:ext cx="953858" cy="3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521476</xdr:colOff>
      <xdr:row>44</xdr:row>
      <xdr:rowOff>114300</xdr:rowOff>
    </xdr:from>
    <xdr:to>
      <xdr:col>19</xdr:col>
      <xdr:colOff>521476</xdr:colOff>
      <xdr:row>46</xdr:row>
      <xdr:rowOff>95250</xdr:rowOff>
    </xdr:to>
    <xdr:sp macro="" textlink="">
      <xdr:nvSpPr>
        <xdr:cNvPr id="1647" name="Line 891">
          <a:extLst>
            <a:ext uri="{FF2B5EF4-FFF2-40B4-BE49-F238E27FC236}">
              <a16:creationId xmlns:a16="http://schemas.microsoft.com/office/drawing/2014/main" id="{E27F443F-1927-4554-9587-F82288452E2B}"/>
            </a:ext>
          </a:extLst>
        </xdr:cNvPr>
        <xdr:cNvSpPr>
          <a:spLocks noChangeShapeType="1"/>
        </xdr:cNvSpPr>
      </xdr:nvSpPr>
      <xdr:spPr bwMode="auto">
        <a:xfrm flipV="1">
          <a:off x="7448056" y="8831580"/>
          <a:ext cx="0" cy="316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108949</xdr:colOff>
      <xdr:row>43</xdr:row>
      <xdr:rowOff>46404</xdr:rowOff>
    </xdr:from>
    <xdr:ext cx="519545" cy="136676"/>
    <xdr:sp macro="" textlink="">
      <xdr:nvSpPr>
        <xdr:cNvPr id="1648" name="Text Box 1020">
          <a:extLst>
            <a:ext uri="{FF2B5EF4-FFF2-40B4-BE49-F238E27FC236}">
              <a16:creationId xmlns:a16="http://schemas.microsoft.com/office/drawing/2014/main" id="{300A2440-9FFA-4F48-BCA4-C1C205EF1433}"/>
            </a:ext>
          </a:extLst>
        </xdr:cNvPr>
        <xdr:cNvSpPr txBox="1">
          <a:spLocks noChangeArrowheads="1"/>
        </xdr:cNvSpPr>
      </xdr:nvSpPr>
      <xdr:spPr bwMode="auto">
        <a:xfrm>
          <a:off x="7035529" y="8596044"/>
          <a:ext cx="519545" cy="13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19</xdr:col>
      <xdr:colOff>21980</xdr:colOff>
      <xdr:row>45</xdr:row>
      <xdr:rowOff>92795</xdr:rowOff>
    </xdr:from>
    <xdr:ext cx="368794" cy="168508"/>
    <xdr:sp macro="" textlink="">
      <xdr:nvSpPr>
        <xdr:cNvPr id="1649" name="Text Box 1193">
          <a:extLst>
            <a:ext uri="{FF2B5EF4-FFF2-40B4-BE49-F238E27FC236}">
              <a16:creationId xmlns:a16="http://schemas.microsoft.com/office/drawing/2014/main" id="{2A5D50BF-B86C-44B3-9616-83E21D5507B7}"/>
            </a:ext>
          </a:extLst>
        </xdr:cNvPr>
        <xdr:cNvSpPr txBox="1">
          <a:spLocks noChangeArrowheads="1"/>
        </xdr:cNvSpPr>
      </xdr:nvSpPr>
      <xdr:spPr bwMode="auto">
        <a:xfrm>
          <a:off x="6948560" y="8977715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19</xdr:col>
      <xdr:colOff>520280</xdr:colOff>
      <xdr:row>41</xdr:row>
      <xdr:rowOff>6994</xdr:rowOff>
    </xdr:from>
    <xdr:to>
      <xdr:col>20</xdr:col>
      <xdr:colOff>126375</xdr:colOff>
      <xdr:row>48</xdr:row>
      <xdr:rowOff>162528</xdr:rowOff>
    </xdr:to>
    <xdr:sp macro="" textlink="">
      <xdr:nvSpPr>
        <xdr:cNvPr id="1650" name="Freeform 780">
          <a:extLst>
            <a:ext uri="{FF2B5EF4-FFF2-40B4-BE49-F238E27FC236}">
              <a16:creationId xmlns:a16="http://schemas.microsoft.com/office/drawing/2014/main" id="{2AD90FDF-7C43-4AB1-9B45-57690CD34CB1}"/>
            </a:ext>
          </a:extLst>
        </xdr:cNvPr>
        <xdr:cNvSpPr>
          <a:spLocks/>
        </xdr:cNvSpPr>
      </xdr:nvSpPr>
      <xdr:spPr bwMode="auto">
        <a:xfrm>
          <a:off x="7446860" y="8221354"/>
          <a:ext cx="284275" cy="1329014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2730 h 12730"/>
            <a:gd name="connsiteX1" fmla="*/ 135 w 10286"/>
            <a:gd name="connsiteY1" fmla="*/ 7077 h 12730"/>
            <a:gd name="connsiteX2" fmla="*/ 10286 w 10286"/>
            <a:gd name="connsiteY2" fmla="*/ 6761 h 12730"/>
            <a:gd name="connsiteX3" fmla="*/ 10286 w 10286"/>
            <a:gd name="connsiteY3" fmla="*/ 0 h 12730"/>
            <a:gd name="connsiteX0" fmla="*/ 0 w 11361"/>
            <a:gd name="connsiteY0" fmla="*/ 13146 h 13146"/>
            <a:gd name="connsiteX1" fmla="*/ 135 w 11361"/>
            <a:gd name="connsiteY1" fmla="*/ 7493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0 w 11361"/>
            <a:gd name="connsiteY0" fmla="*/ 13146 h 13146"/>
            <a:gd name="connsiteX1" fmla="*/ 135 w 11361"/>
            <a:gd name="connsiteY1" fmla="*/ 7701 h 13146"/>
            <a:gd name="connsiteX2" fmla="*/ 10286 w 11361"/>
            <a:gd name="connsiteY2" fmla="*/ 7177 h 13146"/>
            <a:gd name="connsiteX3" fmla="*/ 11361 w 11361"/>
            <a:gd name="connsiteY3" fmla="*/ 0 h 13146"/>
            <a:gd name="connsiteX0" fmla="*/ 234 w 11595"/>
            <a:gd name="connsiteY0" fmla="*/ 13146 h 13146"/>
            <a:gd name="connsiteX1" fmla="*/ 38 w 11595"/>
            <a:gd name="connsiteY1" fmla="*/ 8010 h 13146"/>
            <a:gd name="connsiteX2" fmla="*/ 10520 w 11595"/>
            <a:gd name="connsiteY2" fmla="*/ 7177 h 13146"/>
            <a:gd name="connsiteX3" fmla="*/ 11595 w 11595"/>
            <a:gd name="connsiteY3" fmla="*/ 0 h 13146"/>
            <a:gd name="connsiteX0" fmla="*/ 234 w 13497"/>
            <a:gd name="connsiteY0" fmla="*/ 13146 h 13146"/>
            <a:gd name="connsiteX1" fmla="*/ 38 w 13497"/>
            <a:gd name="connsiteY1" fmla="*/ 8010 h 13146"/>
            <a:gd name="connsiteX2" fmla="*/ 13497 w 13497"/>
            <a:gd name="connsiteY2" fmla="*/ 7605 h 13146"/>
            <a:gd name="connsiteX3" fmla="*/ 11595 w 13497"/>
            <a:gd name="connsiteY3" fmla="*/ 0 h 13146"/>
            <a:gd name="connsiteX0" fmla="*/ 234 w 13910"/>
            <a:gd name="connsiteY0" fmla="*/ 13241 h 13241"/>
            <a:gd name="connsiteX1" fmla="*/ 38 w 13910"/>
            <a:gd name="connsiteY1" fmla="*/ 8105 h 13241"/>
            <a:gd name="connsiteX2" fmla="*/ 13497 w 13910"/>
            <a:gd name="connsiteY2" fmla="*/ 7700 h 13241"/>
            <a:gd name="connsiteX3" fmla="*/ 13910 w 13910"/>
            <a:gd name="connsiteY3" fmla="*/ 0 h 13241"/>
            <a:gd name="connsiteX0" fmla="*/ 234 w 16313"/>
            <a:gd name="connsiteY0" fmla="*/ 13241 h 13241"/>
            <a:gd name="connsiteX1" fmla="*/ 38 w 16313"/>
            <a:gd name="connsiteY1" fmla="*/ 8105 h 13241"/>
            <a:gd name="connsiteX2" fmla="*/ 16308 w 16313"/>
            <a:gd name="connsiteY2" fmla="*/ 7771 h 13241"/>
            <a:gd name="connsiteX3" fmla="*/ 13910 w 16313"/>
            <a:gd name="connsiteY3" fmla="*/ 0 h 13241"/>
            <a:gd name="connsiteX0" fmla="*/ 234 w 16326"/>
            <a:gd name="connsiteY0" fmla="*/ 13170 h 13170"/>
            <a:gd name="connsiteX1" fmla="*/ 38 w 16326"/>
            <a:gd name="connsiteY1" fmla="*/ 8034 h 13170"/>
            <a:gd name="connsiteX2" fmla="*/ 16308 w 16326"/>
            <a:gd name="connsiteY2" fmla="*/ 7700 h 13170"/>
            <a:gd name="connsiteX3" fmla="*/ 15895 w 16326"/>
            <a:gd name="connsiteY3" fmla="*/ 0 h 131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326" h="13170">
              <a:moveTo>
                <a:pt x="234" y="13170"/>
              </a:moveTo>
              <a:cubicBezTo>
                <a:pt x="423" y="11233"/>
                <a:pt x="-151" y="9971"/>
                <a:pt x="38" y="8034"/>
              </a:cubicBezTo>
              <a:cubicBezTo>
                <a:pt x="689" y="7648"/>
                <a:pt x="13068" y="7753"/>
                <a:pt x="16308" y="7700"/>
              </a:cubicBezTo>
              <a:cubicBezTo>
                <a:pt x="16446" y="5133"/>
                <a:pt x="15757" y="2567"/>
                <a:pt x="15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469782</xdr:colOff>
      <xdr:row>47</xdr:row>
      <xdr:rowOff>46404</xdr:rowOff>
    </xdr:from>
    <xdr:to>
      <xdr:col>19</xdr:col>
      <xdr:colOff>566624</xdr:colOff>
      <xdr:row>47</xdr:row>
      <xdr:rowOff>144679</xdr:rowOff>
    </xdr:to>
    <xdr:sp macro="" textlink="">
      <xdr:nvSpPr>
        <xdr:cNvPr id="1651" name="Oval 782">
          <a:extLst>
            <a:ext uri="{FF2B5EF4-FFF2-40B4-BE49-F238E27FC236}">
              <a16:creationId xmlns:a16="http://schemas.microsoft.com/office/drawing/2014/main" id="{D2AD59F1-8BB4-47F4-AFA4-882247D1B5C9}"/>
            </a:ext>
          </a:extLst>
        </xdr:cNvPr>
        <xdr:cNvSpPr>
          <a:spLocks noChangeArrowheads="1"/>
        </xdr:cNvSpPr>
      </xdr:nvSpPr>
      <xdr:spPr bwMode="auto">
        <a:xfrm>
          <a:off x="7396362" y="9266604"/>
          <a:ext cx="96842" cy="9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426685</xdr:colOff>
      <xdr:row>44</xdr:row>
      <xdr:rowOff>42789</xdr:rowOff>
    </xdr:from>
    <xdr:ext cx="359727" cy="119328"/>
    <xdr:sp macro="" textlink="">
      <xdr:nvSpPr>
        <xdr:cNvPr id="1652" name="Text Box 1193">
          <a:extLst>
            <a:ext uri="{FF2B5EF4-FFF2-40B4-BE49-F238E27FC236}">
              <a16:creationId xmlns:a16="http://schemas.microsoft.com/office/drawing/2014/main" id="{DF9BCBB9-3AFC-40A2-BB85-48AFCCEFD37E}"/>
            </a:ext>
          </a:extLst>
        </xdr:cNvPr>
        <xdr:cNvSpPr txBox="1">
          <a:spLocks noChangeArrowheads="1"/>
        </xdr:cNvSpPr>
      </xdr:nvSpPr>
      <xdr:spPr bwMode="auto">
        <a:xfrm>
          <a:off x="7353265" y="8760069"/>
          <a:ext cx="359727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653" name="Freeform 770">
          <a:extLst>
            <a:ext uri="{FF2B5EF4-FFF2-40B4-BE49-F238E27FC236}">
              <a16:creationId xmlns:a16="http://schemas.microsoft.com/office/drawing/2014/main" id="{0EFCEE83-0A10-4C1B-9D1F-C071F3191D30}"/>
            </a:ext>
          </a:extLst>
        </xdr:cNvPr>
        <xdr:cNvSpPr>
          <a:spLocks/>
        </xdr:cNvSpPr>
      </xdr:nvSpPr>
      <xdr:spPr bwMode="auto">
        <a:xfrm>
          <a:off x="7842885" y="864489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617969</xdr:colOff>
      <xdr:row>43</xdr:row>
      <xdr:rowOff>56799</xdr:rowOff>
    </xdr:from>
    <xdr:to>
      <xdr:col>20</xdr:col>
      <xdr:colOff>102572</xdr:colOff>
      <xdr:row>44</xdr:row>
      <xdr:rowOff>12212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647E32B7-B674-4E11-856C-44E8298C9051}"/>
            </a:ext>
          </a:extLst>
        </xdr:cNvPr>
        <xdr:cNvSpPr/>
      </xdr:nvSpPr>
      <xdr:spPr bwMode="auto">
        <a:xfrm>
          <a:off x="7544549" y="8606439"/>
          <a:ext cx="162783" cy="123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467731</xdr:colOff>
      <xdr:row>45</xdr:row>
      <xdr:rowOff>137222</xdr:rowOff>
    </xdr:from>
    <xdr:to>
      <xdr:col>20</xdr:col>
      <xdr:colOff>613017</xdr:colOff>
      <xdr:row>46</xdr:row>
      <xdr:rowOff>80597</xdr:rowOff>
    </xdr:to>
    <xdr:sp macro="" textlink="">
      <xdr:nvSpPr>
        <xdr:cNvPr id="1655" name="六角形 1654">
          <a:extLst>
            <a:ext uri="{FF2B5EF4-FFF2-40B4-BE49-F238E27FC236}">
              <a16:creationId xmlns:a16="http://schemas.microsoft.com/office/drawing/2014/main" id="{50EE7AFE-DDA1-4913-8802-16C9D7B6F1E6}"/>
            </a:ext>
          </a:extLst>
        </xdr:cNvPr>
        <xdr:cNvSpPr/>
      </xdr:nvSpPr>
      <xdr:spPr bwMode="auto">
        <a:xfrm>
          <a:off x="8072491" y="9022142"/>
          <a:ext cx="145286" cy="1110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216355</xdr:colOff>
      <xdr:row>46</xdr:row>
      <xdr:rowOff>83800</xdr:rowOff>
    </xdr:from>
    <xdr:ext cx="236443" cy="222458"/>
    <xdr:grpSp>
      <xdr:nvGrpSpPr>
        <xdr:cNvPr id="1656" name="Group 6672">
          <a:extLst>
            <a:ext uri="{FF2B5EF4-FFF2-40B4-BE49-F238E27FC236}">
              <a16:creationId xmlns:a16="http://schemas.microsoft.com/office/drawing/2014/main" id="{B1FC5F7B-8D88-47CA-9B01-999B801D3058}"/>
            </a:ext>
          </a:extLst>
        </xdr:cNvPr>
        <xdr:cNvGrpSpPr>
          <a:grpSpLocks/>
        </xdr:cNvGrpSpPr>
      </xdr:nvGrpSpPr>
      <xdr:grpSpPr bwMode="auto">
        <a:xfrm>
          <a:off x="13231931" y="7873133"/>
          <a:ext cx="236443" cy="222458"/>
          <a:chOff x="525" y="101"/>
          <a:chExt cx="46" cy="44"/>
        </a:xfrm>
      </xdr:grpSpPr>
      <xdr:pic>
        <xdr:nvPicPr>
          <xdr:cNvPr id="1657" name="Picture 6673" descr="route2">
            <a:extLst>
              <a:ext uri="{FF2B5EF4-FFF2-40B4-BE49-F238E27FC236}">
                <a16:creationId xmlns:a16="http://schemas.microsoft.com/office/drawing/2014/main" id="{6B9D6CBE-B83F-C8A0-DA7F-C7E2A5A00E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8" name="Text Box 6674">
            <a:extLst>
              <a:ext uri="{FF2B5EF4-FFF2-40B4-BE49-F238E27FC236}">
                <a16:creationId xmlns:a16="http://schemas.microsoft.com/office/drawing/2014/main" id="{3EE90CEF-4325-E139-54A2-F835EB2EAC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oneCellAnchor>
  <xdr:twoCellAnchor>
    <xdr:from>
      <xdr:col>19</xdr:col>
      <xdr:colOff>528711</xdr:colOff>
      <xdr:row>44</xdr:row>
      <xdr:rowOff>146539</xdr:rowOff>
    </xdr:from>
    <xdr:to>
      <xdr:col>20</xdr:col>
      <xdr:colOff>114792</xdr:colOff>
      <xdr:row>45</xdr:row>
      <xdr:rowOff>119673</xdr:rowOff>
    </xdr:to>
    <xdr:sp macro="" textlink="">
      <xdr:nvSpPr>
        <xdr:cNvPr id="1659" name="AutoShape 1653">
          <a:extLst>
            <a:ext uri="{FF2B5EF4-FFF2-40B4-BE49-F238E27FC236}">
              <a16:creationId xmlns:a16="http://schemas.microsoft.com/office/drawing/2014/main" id="{EDF634C6-4AC8-4C4C-A4A8-2E13440862A0}"/>
            </a:ext>
          </a:extLst>
        </xdr:cNvPr>
        <xdr:cNvSpPr>
          <a:spLocks/>
        </xdr:cNvSpPr>
      </xdr:nvSpPr>
      <xdr:spPr bwMode="auto">
        <a:xfrm rot="5400000" flipH="1">
          <a:off x="7517035" y="8802075"/>
          <a:ext cx="140774" cy="26426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537089</xdr:colOff>
      <xdr:row>42</xdr:row>
      <xdr:rowOff>67719</xdr:rowOff>
    </xdr:from>
    <xdr:ext cx="267989" cy="143817"/>
    <xdr:sp macro="" textlink="">
      <xdr:nvSpPr>
        <xdr:cNvPr id="1660" name="Text Box 992">
          <a:extLst>
            <a:ext uri="{FF2B5EF4-FFF2-40B4-BE49-F238E27FC236}">
              <a16:creationId xmlns:a16="http://schemas.microsoft.com/office/drawing/2014/main" id="{D9DB1A19-7AC0-4E75-A504-8E6D82FCC33D}"/>
            </a:ext>
          </a:extLst>
        </xdr:cNvPr>
        <xdr:cNvSpPr txBox="1">
          <a:spLocks noChangeArrowheads="1"/>
        </xdr:cNvSpPr>
      </xdr:nvSpPr>
      <xdr:spPr bwMode="auto">
        <a:xfrm>
          <a:off x="7463669" y="8449719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388325</xdr:colOff>
      <xdr:row>45</xdr:row>
      <xdr:rowOff>126997</xdr:rowOff>
    </xdr:from>
    <xdr:to>
      <xdr:col>19</xdr:col>
      <xdr:colOff>547076</xdr:colOff>
      <xdr:row>47</xdr:row>
      <xdr:rowOff>112346</xdr:rowOff>
    </xdr:to>
    <xdr:sp macro="" textlink="">
      <xdr:nvSpPr>
        <xdr:cNvPr id="1661" name="AutoShape 1653">
          <a:extLst>
            <a:ext uri="{FF2B5EF4-FFF2-40B4-BE49-F238E27FC236}">
              <a16:creationId xmlns:a16="http://schemas.microsoft.com/office/drawing/2014/main" id="{E2FDFA9C-58E9-4236-962E-6D11AC227514}"/>
            </a:ext>
          </a:extLst>
        </xdr:cNvPr>
        <xdr:cNvSpPr>
          <a:spLocks/>
        </xdr:cNvSpPr>
      </xdr:nvSpPr>
      <xdr:spPr bwMode="auto">
        <a:xfrm flipH="1">
          <a:off x="7314905" y="9011917"/>
          <a:ext cx="158751" cy="320629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473604</xdr:colOff>
      <xdr:row>48</xdr:row>
      <xdr:rowOff>1730</xdr:rowOff>
    </xdr:from>
    <xdr:to>
      <xdr:col>19</xdr:col>
      <xdr:colOff>581554</xdr:colOff>
      <xdr:row>48</xdr:row>
      <xdr:rowOff>116030</xdr:rowOff>
    </xdr:to>
    <xdr:sp macro="" textlink="">
      <xdr:nvSpPr>
        <xdr:cNvPr id="1662" name="AutoShape 775">
          <a:extLst>
            <a:ext uri="{FF2B5EF4-FFF2-40B4-BE49-F238E27FC236}">
              <a16:creationId xmlns:a16="http://schemas.microsoft.com/office/drawing/2014/main" id="{DA36AA91-6B50-4D20-AC97-5FB1957763DC}"/>
            </a:ext>
          </a:extLst>
        </xdr:cNvPr>
        <xdr:cNvSpPr>
          <a:spLocks noChangeArrowheads="1"/>
        </xdr:cNvSpPr>
      </xdr:nvSpPr>
      <xdr:spPr bwMode="auto">
        <a:xfrm>
          <a:off x="7400184" y="9389570"/>
          <a:ext cx="1079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282234</xdr:colOff>
      <xdr:row>47</xdr:row>
      <xdr:rowOff>148894</xdr:rowOff>
    </xdr:from>
    <xdr:ext cx="184345" cy="166184"/>
    <xdr:pic>
      <xdr:nvPicPr>
        <xdr:cNvPr id="1663" name="図 72" descr="クリックすると新しいウィンドウで開きます">
          <a:extLst>
            <a:ext uri="{FF2B5EF4-FFF2-40B4-BE49-F238E27FC236}">
              <a16:creationId xmlns:a16="http://schemas.microsoft.com/office/drawing/2014/main" id="{EDEE8533-68B6-4633-996B-BE64AD8D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7208814" y="9369094"/>
          <a:ext cx="184345" cy="166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375</xdr:colOff>
      <xdr:row>46</xdr:row>
      <xdr:rowOff>60209</xdr:rowOff>
    </xdr:from>
    <xdr:ext cx="518205" cy="364959"/>
    <xdr:pic>
      <xdr:nvPicPr>
        <xdr:cNvPr id="1664" name="図 1663">
          <a:extLst>
            <a:ext uri="{FF2B5EF4-FFF2-40B4-BE49-F238E27FC236}">
              <a16:creationId xmlns:a16="http://schemas.microsoft.com/office/drawing/2014/main" id="{CFBE51FB-8027-4645-8303-B252F82CB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20813803">
          <a:off x="6926955" y="9112769"/>
          <a:ext cx="518205" cy="364959"/>
        </a:xfrm>
        <a:prstGeom prst="rect">
          <a:avLst/>
        </a:prstGeom>
      </xdr:spPr>
    </xdr:pic>
    <xdr:clientData/>
  </xdr:oneCellAnchor>
  <xdr:twoCellAnchor>
    <xdr:from>
      <xdr:col>19</xdr:col>
      <xdr:colOff>606565</xdr:colOff>
      <xdr:row>48</xdr:row>
      <xdr:rowOff>31436</xdr:rowOff>
    </xdr:from>
    <xdr:to>
      <xdr:col>20</xdr:col>
      <xdr:colOff>119673</xdr:colOff>
      <xdr:row>48</xdr:row>
      <xdr:rowOff>136770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id="{AE8AAB2B-91E6-4CB6-BB0E-F93B48820AE1}"/>
            </a:ext>
          </a:extLst>
        </xdr:cNvPr>
        <xdr:cNvSpPr/>
      </xdr:nvSpPr>
      <xdr:spPr bwMode="auto">
        <a:xfrm>
          <a:off x="7533145" y="9419276"/>
          <a:ext cx="191288" cy="1053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535433</xdr:colOff>
      <xdr:row>47</xdr:row>
      <xdr:rowOff>64746</xdr:rowOff>
    </xdr:from>
    <xdr:ext cx="267989" cy="143817"/>
    <xdr:sp macro="" textlink="">
      <xdr:nvSpPr>
        <xdr:cNvPr id="1666" name="Text Box 992">
          <a:extLst>
            <a:ext uri="{FF2B5EF4-FFF2-40B4-BE49-F238E27FC236}">
              <a16:creationId xmlns:a16="http://schemas.microsoft.com/office/drawing/2014/main" id="{23B574A8-B59E-4BF4-B425-A166DCF8AADC}"/>
            </a:ext>
          </a:extLst>
        </xdr:cNvPr>
        <xdr:cNvSpPr txBox="1">
          <a:spLocks noChangeArrowheads="1"/>
        </xdr:cNvSpPr>
      </xdr:nvSpPr>
      <xdr:spPr bwMode="auto">
        <a:xfrm>
          <a:off x="7462013" y="9284946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20</xdr:col>
      <xdr:colOff>65946</xdr:colOff>
      <xdr:row>45</xdr:row>
      <xdr:rowOff>139555</xdr:rowOff>
    </xdr:from>
    <xdr:to>
      <xdr:col>20</xdr:col>
      <xdr:colOff>213746</xdr:colOff>
      <xdr:row>46</xdr:row>
      <xdr:rowOff>70821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5D1087C9-0DD7-4D0D-BD59-6823276D90C1}"/>
            </a:ext>
          </a:extLst>
        </xdr:cNvPr>
        <xdr:cNvSpPr/>
      </xdr:nvSpPr>
      <xdr:spPr bwMode="auto">
        <a:xfrm>
          <a:off x="7670706" y="9024475"/>
          <a:ext cx="147800" cy="98906"/>
        </a:xfrm>
        <a:prstGeom prst="hexagon">
          <a:avLst>
            <a:gd name="adj" fmla="val 27425"/>
            <a:gd name="vf" fmla="val 115470"/>
          </a:avLst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290628</xdr:colOff>
      <xdr:row>41</xdr:row>
      <xdr:rowOff>107461</xdr:rowOff>
    </xdr:from>
    <xdr:to>
      <xdr:col>20</xdr:col>
      <xdr:colOff>383443</xdr:colOff>
      <xdr:row>42</xdr:row>
      <xdr:rowOff>19541</xdr:rowOff>
    </xdr:to>
    <xdr:sp macro="" textlink="">
      <xdr:nvSpPr>
        <xdr:cNvPr id="1668" name="Line 781">
          <a:extLst>
            <a:ext uri="{FF2B5EF4-FFF2-40B4-BE49-F238E27FC236}">
              <a16:creationId xmlns:a16="http://schemas.microsoft.com/office/drawing/2014/main" id="{0ACDB52B-D795-4638-9D76-F41C6E466485}"/>
            </a:ext>
          </a:extLst>
        </xdr:cNvPr>
        <xdr:cNvSpPr>
          <a:spLocks noChangeShapeType="1"/>
        </xdr:cNvSpPr>
      </xdr:nvSpPr>
      <xdr:spPr bwMode="auto">
        <a:xfrm flipV="1">
          <a:off x="7217208" y="8321821"/>
          <a:ext cx="770995" cy="79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151404</xdr:colOff>
      <xdr:row>43</xdr:row>
      <xdr:rowOff>80586</xdr:rowOff>
    </xdr:from>
    <xdr:ext cx="368794" cy="168508"/>
    <xdr:sp macro="" textlink="">
      <xdr:nvSpPr>
        <xdr:cNvPr id="1669" name="Text Box 1193">
          <a:extLst>
            <a:ext uri="{FF2B5EF4-FFF2-40B4-BE49-F238E27FC236}">
              <a16:creationId xmlns:a16="http://schemas.microsoft.com/office/drawing/2014/main" id="{81D93AEB-E848-479C-930A-72F5D42DBEB9}"/>
            </a:ext>
          </a:extLst>
        </xdr:cNvPr>
        <xdr:cNvSpPr txBox="1">
          <a:spLocks noChangeArrowheads="1"/>
        </xdr:cNvSpPr>
      </xdr:nvSpPr>
      <xdr:spPr bwMode="auto">
        <a:xfrm>
          <a:off x="7756164" y="8630226"/>
          <a:ext cx="36879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　　　</a:t>
          </a:r>
        </a:p>
      </xdr:txBody>
    </xdr:sp>
    <xdr:clientData/>
  </xdr:oneCellAnchor>
  <xdr:twoCellAnchor>
    <xdr:from>
      <xdr:col>20</xdr:col>
      <xdr:colOff>75708</xdr:colOff>
      <xdr:row>41</xdr:row>
      <xdr:rowOff>87921</xdr:rowOff>
    </xdr:from>
    <xdr:to>
      <xdr:col>20</xdr:col>
      <xdr:colOff>168517</xdr:colOff>
      <xdr:row>42</xdr:row>
      <xdr:rowOff>9767</xdr:rowOff>
    </xdr:to>
    <xdr:sp macro="" textlink="">
      <xdr:nvSpPr>
        <xdr:cNvPr id="1670" name="Oval 1389">
          <a:extLst>
            <a:ext uri="{FF2B5EF4-FFF2-40B4-BE49-F238E27FC236}">
              <a16:creationId xmlns:a16="http://schemas.microsoft.com/office/drawing/2014/main" id="{9D4ACDAB-B21F-411F-9FC6-A170BD1B3526}"/>
            </a:ext>
          </a:extLst>
        </xdr:cNvPr>
        <xdr:cNvSpPr>
          <a:spLocks noChangeArrowheads="1"/>
        </xdr:cNvSpPr>
      </xdr:nvSpPr>
      <xdr:spPr bwMode="auto">
        <a:xfrm>
          <a:off x="7680468" y="8302281"/>
          <a:ext cx="92809" cy="894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114789</xdr:colOff>
      <xdr:row>41</xdr:row>
      <xdr:rowOff>124558</xdr:rowOff>
    </xdr:from>
    <xdr:to>
      <xdr:col>20</xdr:col>
      <xdr:colOff>222250</xdr:colOff>
      <xdr:row>45</xdr:row>
      <xdr:rowOff>122116</xdr:rowOff>
    </xdr:to>
    <xdr:sp macro="" textlink="">
      <xdr:nvSpPr>
        <xdr:cNvPr id="1671" name="AutoShape 1653">
          <a:extLst>
            <a:ext uri="{FF2B5EF4-FFF2-40B4-BE49-F238E27FC236}">
              <a16:creationId xmlns:a16="http://schemas.microsoft.com/office/drawing/2014/main" id="{318A7E14-B8FB-4ADC-A589-6FD36E34893C}"/>
            </a:ext>
          </a:extLst>
        </xdr:cNvPr>
        <xdr:cNvSpPr>
          <a:spLocks/>
        </xdr:cNvSpPr>
      </xdr:nvSpPr>
      <xdr:spPr bwMode="auto">
        <a:xfrm>
          <a:off x="7719549" y="8338918"/>
          <a:ext cx="107461" cy="668118"/>
        </a:xfrm>
        <a:prstGeom prst="rightBrace">
          <a:avLst>
            <a:gd name="adj1" fmla="val 42094"/>
            <a:gd name="adj2" fmla="val 5315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117053</xdr:colOff>
      <xdr:row>41</xdr:row>
      <xdr:rowOff>10615</xdr:rowOff>
    </xdr:from>
    <xdr:ext cx="701010" cy="208767"/>
    <xdr:pic>
      <xdr:nvPicPr>
        <xdr:cNvPr id="1672" name="図 1671">
          <a:extLst>
            <a:ext uri="{FF2B5EF4-FFF2-40B4-BE49-F238E27FC236}">
              <a16:creationId xmlns:a16="http://schemas.microsoft.com/office/drawing/2014/main" id="{6201121F-4EC7-4054-8734-205434DBF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21162154">
          <a:off x="7043633" y="8224975"/>
          <a:ext cx="701010" cy="208767"/>
        </a:xfrm>
        <a:prstGeom prst="rect">
          <a:avLst/>
        </a:prstGeom>
      </xdr:spPr>
    </xdr:pic>
    <xdr:clientData/>
  </xdr:oneCellAnchor>
  <xdr:twoCellAnchor>
    <xdr:from>
      <xdr:col>19</xdr:col>
      <xdr:colOff>428979</xdr:colOff>
      <xdr:row>42</xdr:row>
      <xdr:rowOff>10297</xdr:rowOff>
    </xdr:from>
    <xdr:to>
      <xdr:col>19</xdr:col>
      <xdr:colOff>547075</xdr:colOff>
      <xdr:row>42</xdr:row>
      <xdr:rowOff>114783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id="{4B330E98-01D8-4AF8-9A86-3A8BCEC5EBFE}"/>
            </a:ext>
          </a:extLst>
        </xdr:cNvPr>
        <xdr:cNvSpPr/>
      </xdr:nvSpPr>
      <xdr:spPr bwMode="auto">
        <a:xfrm>
          <a:off x="7355559" y="8392297"/>
          <a:ext cx="118096" cy="10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158729</xdr:colOff>
      <xdr:row>41</xdr:row>
      <xdr:rowOff>19527</xdr:rowOff>
    </xdr:from>
    <xdr:to>
      <xdr:col>20</xdr:col>
      <xdr:colOff>302848</xdr:colOff>
      <xdr:row>41</xdr:row>
      <xdr:rowOff>136747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59EBFEE5-A07A-4BE1-AFCB-A8A216005524}"/>
            </a:ext>
          </a:extLst>
        </xdr:cNvPr>
        <xdr:cNvSpPr/>
      </xdr:nvSpPr>
      <xdr:spPr bwMode="auto">
        <a:xfrm>
          <a:off x="7763489" y="8233887"/>
          <a:ext cx="144119" cy="1172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190501</xdr:colOff>
      <xdr:row>44</xdr:row>
      <xdr:rowOff>53706</xdr:rowOff>
    </xdr:from>
    <xdr:ext cx="244232" cy="231247"/>
    <xdr:sp macro="" textlink="">
      <xdr:nvSpPr>
        <xdr:cNvPr id="1675" name="Text Box 1179">
          <a:extLst>
            <a:ext uri="{FF2B5EF4-FFF2-40B4-BE49-F238E27FC236}">
              <a16:creationId xmlns:a16="http://schemas.microsoft.com/office/drawing/2014/main" id="{3FDE3623-2577-4D40-B35F-6B9AB1CEF2B3}"/>
            </a:ext>
          </a:extLst>
        </xdr:cNvPr>
        <xdr:cNvSpPr txBox="1">
          <a:spLocks noChangeArrowheads="1"/>
        </xdr:cNvSpPr>
      </xdr:nvSpPr>
      <xdr:spPr bwMode="auto">
        <a:xfrm>
          <a:off x="7795261" y="8770986"/>
          <a:ext cx="244232" cy="2312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000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ｼｬﾜ</a:t>
          </a:r>
        </a:p>
      </xdr:txBody>
    </xdr:sp>
    <xdr:clientData/>
  </xdr:oneCellAnchor>
  <xdr:oneCellAnchor>
    <xdr:from>
      <xdr:col>19</xdr:col>
      <xdr:colOff>51290</xdr:colOff>
      <xdr:row>7</xdr:row>
      <xdr:rowOff>19540</xdr:rowOff>
    </xdr:from>
    <xdr:ext cx="231904" cy="124558"/>
    <xdr:sp macro="" textlink="">
      <xdr:nvSpPr>
        <xdr:cNvPr id="1676" name="Text Box 941">
          <a:extLst>
            <a:ext uri="{FF2B5EF4-FFF2-40B4-BE49-F238E27FC236}">
              <a16:creationId xmlns:a16="http://schemas.microsoft.com/office/drawing/2014/main" id="{9B090C14-3103-4D73-99EB-9027B2EFFAE0}"/>
            </a:ext>
          </a:extLst>
        </xdr:cNvPr>
        <xdr:cNvSpPr txBox="1">
          <a:spLocks noChangeArrowheads="1"/>
        </xdr:cNvSpPr>
      </xdr:nvSpPr>
      <xdr:spPr bwMode="auto">
        <a:xfrm>
          <a:off x="6977870" y="2534140"/>
          <a:ext cx="231904" cy="1245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奥山</a:t>
          </a:r>
        </a:p>
      </xdr:txBody>
    </xdr:sp>
    <xdr:clientData/>
  </xdr:one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677" name="図 67" descr="「コンビニのロゴ」の画像検索結果">
          <a:extLst>
            <a:ext uri="{FF2B5EF4-FFF2-40B4-BE49-F238E27FC236}">
              <a16:creationId xmlns:a16="http://schemas.microsoft.com/office/drawing/2014/main" id="{FB7EC2C5-9565-400C-96DF-B143E51A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294576" y="2193120"/>
          <a:ext cx="177100" cy="16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378301</xdr:colOff>
      <xdr:row>9</xdr:row>
      <xdr:rowOff>162446</xdr:rowOff>
    </xdr:from>
    <xdr:ext cx="268213" cy="168508"/>
    <xdr:sp macro="" textlink="">
      <xdr:nvSpPr>
        <xdr:cNvPr id="1678" name="Text Box 1132">
          <a:extLst>
            <a:ext uri="{FF2B5EF4-FFF2-40B4-BE49-F238E27FC236}">
              <a16:creationId xmlns:a16="http://schemas.microsoft.com/office/drawing/2014/main" id="{23984CF9-85FA-4D58-B4A2-5490C2BB16C1}"/>
            </a:ext>
          </a:extLst>
        </xdr:cNvPr>
        <xdr:cNvSpPr txBox="1">
          <a:spLocks noChangeArrowheads="1"/>
        </xdr:cNvSpPr>
      </xdr:nvSpPr>
      <xdr:spPr bwMode="auto">
        <a:xfrm>
          <a:off x="3235801" y="1671206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679" name="Freeform 943">
          <a:extLst>
            <a:ext uri="{FF2B5EF4-FFF2-40B4-BE49-F238E27FC236}">
              <a16:creationId xmlns:a16="http://schemas.microsoft.com/office/drawing/2014/main" id="{0BAE32A7-2E3A-4E48-BBA2-F9760B1C5F56}"/>
            </a:ext>
          </a:extLst>
        </xdr:cNvPr>
        <xdr:cNvSpPr>
          <a:spLocks/>
        </xdr:cNvSpPr>
      </xdr:nvSpPr>
      <xdr:spPr bwMode="auto">
        <a:xfrm>
          <a:off x="3493537" y="1611481"/>
          <a:ext cx="384545" cy="64575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680" name="Line 944">
          <a:extLst>
            <a:ext uri="{FF2B5EF4-FFF2-40B4-BE49-F238E27FC236}">
              <a16:creationId xmlns:a16="http://schemas.microsoft.com/office/drawing/2014/main" id="{2F5A029C-8C27-4A6B-B3F5-5FBA29F83C0B}"/>
            </a:ext>
          </a:extLst>
        </xdr:cNvPr>
        <xdr:cNvSpPr>
          <a:spLocks noChangeShapeType="1"/>
        </xdr:cNvSpPr>
      </xdr:nvSpPr>
      <xdr:spPr bwMode="auto">
        <a:xfrm flipV="1">
          <a:off x="2886123" y="1805093"/>
          <a:ext cx="1144023" cy="43191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681" name="Freeform 946">
          <a:extLst>
            <a:ext uri="{FF2B5EF4-FFF2-40B4-BE49-F238E27FC236}">
              <a16:creationId xmlns:a16="http://schemas.microsoft.com/office/drawing/2014/main" id="{4191E335-B892-4329-B6FA-F262C6368475}"/>
            </a:ext>
          </a:extLst>
        </xdr:cNvPr>
        <xdr:cNvSpPr>
          <a:spLocks/>
        </xdr:cNvSpPr>
      </xdr:nvSpPr>
      <xdr:spPr bwMode="auto">
        <a:xfrm>
          <a:off x="3319129" y="2259781"/>
          <a:ext cx="192468" cy="57285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682" name="Line 948">
          <a:extLst>
            <a:ext uri="{FF2B5EF4-FFF2-40B4-BE49-F238E27FC236}">
              <a16:creationId xmlns:a16="http://schemas.microsoft.com/office/drawing/2014/main" id="{635F5F8D-97AE-47E3-9C38-A9586033738F}"/>
            </a:ext>
          </a:extLst>
        </xdr:cNvPr>
        <xdr:cNvSpPr>
          <a:spLocks noChangeShapeType="1"/>
        </xdr:cNvSpPr>
      </xdr:nvSpPr>
      <xdr:spPr bwMode="auto">
        <a:xfrm flipV="1">
          <a:off x="2879724" y="2512455"/>
          <a:ext cx="846456" cy="4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683" name="Line 950">
          <a:extLst>
            <a:ext uri="{FF2B5EF4-FFF2-40B4-BE49-F238E27FC236}">
              <a16:creationId xmlns:a16="http://schemas.microsoft.com/office/drawing/2014/main" id="{3D1426D3-9479-4849-BD76-6FA196017D90}"/>
            </a:ext>
          </a:extLst>
        </xdr:cNvPr>
        <xdr:cNvSpPr>
          <a:spLocks noChangeShapeType="1"/>
        </xdr:cNvSpPr>
      </xdr:nvSpPr>
      <xdr:spPr bwMode="auto">
        <a:xfrm flipV="1">
          <a:off x="3512394" y="2481215"/>
          <a:ext cx="0" cy="26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684" name="Line 952">
          <a:extLst>
            <a:ext uri="{FF2B5EF4-FFF2-40B4-BE49-F238E27FC236}">
              <a16:creationId xmlns:a16="http://schemas.microsoft.com/office/drawing/2014/main" id="{4F2822AF-8388-4404-A649-0CC8C0DB05B9}"/>
            </a:ext>
          </a:extLst>
        </xdr:cNvPr>
        <xdr:cNvSpPr>
          <a:spLocks noChangeShapeType="1"/>
        </xdr:cNvSpPr>
      </xdr:nvSpPr>
      <xdr:spPr bwMode="auto">
        <a:xfrm flipH="1" flipV="1">
          <a:off x="3487300" y="1586823"/>
          <a:ext cx="18174" cy="450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0E0A59C9-6636-4953-8FC4-1379378A345D}"/>
            </a:ext>
          </a:extLst>
        </xdr:cNvPr>
        <xdr:cNvSpPr/>
      </xdr:nvSpPr>
      <xdr:spPr bwMode="auto">
        <a:xfrm>
          <a:off x="2937454" y="2391192"/>
          <a:ext cx="167278" cy="127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466969</xdr:colOff>
      <xdr:row>10</xdr:row>
      <xdr:rowOff>163782</xdr:rowOff>
    </xdr:from>
    <xdr:to>
      <xdr:col>5</xdr:col>
      <xdr:colOff>643651</xdr:colOff>
      <xdr:row>11</xdr:row>
      <xdr:rowOff>132806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id="{5D3FC662-6020-4D95-B8FC-B6709BB5E77D}"/>
            </a:ext>
          </a:extLst>
        </xdr:cNvPr>
        <xdr:cNvSpPr/>
      </xdr:nvSpPr>
      <xdr:spPr bwMode="auto">
        <a:xfrm>
          <a:off x="3324469" y="1840182"/>
          <a:ext cx="176682" cy="1366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14705</xdr:colOff>
      <xdr:row>13</xdr:row>
      <xdr:rowOff>47727</xdr:rowOff>
    </xdr:to>
    <xdr:pic>
      <xdr:nvPicPr>
        <xdr:cNvPr id="1687" name="図 1686">
          <a:extLst>
            <a:ext uri="{FF2B5EF4-FFF2-40B4-BE49-F238E27FC236}">
              <a16:creationId xmlns:a16="http://schemas.microsoft.com/office/drawing/2014/main" id="{C68DE9C6-C8B6-4A98-82C1-EB1DC10B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430843" y="2087005"/>
          <a:ext cx="119542" cy="14004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56369</xdr:rowOff>
    </xdr:from>
    <xdr:to>
      <xdr:col>6</xdr:col>
      <xdr:colOff>34588</xdr:colOff>
      <xdr:row>14</xdr:row>
      <xdr:rowOff>37274</xdr:rowOff>
    </xdr:to>
    <xdr:pic>
      <xdr:nvPicPr>
        <xdr:cNvPr id="1688" name="図 1687">
          <a:extLst>
            <a:ext uri="{FF2B5EF4-FFF2-40B4-BE49-F238E27FC236}">
              <a16:creationId xmlns:a16="http://schemas.microsoft.com/office/drawing/2014/main" id="{4061B5FA-E395-4633-AE2C-FA86F3FB1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430264" y="2235689"/>
          <a:ext cx="140004" cy="148545"/>
        </a:xfrm>
        <a:prstGeom prst="rect">
          <a:avLst/>
        </a:prstGeom>
      </xdr:spPr>
    </xdr:pic>
    <xdr:clientData/>
  </xdr:twoCellAnchor>
  <xdr:twoCellAnchor editAs="oneCell">
    <xdr:from>
      <xdr:col>5</xdr:col>
      <xdr:colOff>44082</xdr:colOff>
      <xdr:row>12</xdr:row>
      <xdr:rowOff>117633</xdr:rowOff>
    </xdr:from>
    <xdr:to>
      <xdr:col>5</xdr:col>
      <xdr:colOff>310712</xdr:colOff>
      <xdr:row>14</xdr:row>
      <xdr:rowOff>14366</xdr:rowOff>
    </xdr:to>
    <xdr:pic>
      <xdr:nvPicPr>
        <xdr:cNvPr id="1689" name="図 1688">
          <a:extLst>
            <a:ext uri="{FF2B5EF4-FFF2-40B4-BE49-F238E27FC236}">
              <a16:creationId xmlns:a16="http://schemas.microsoft.com/office/drawing/2014/main" id="{349F7B34-8F8F-4EDD-BC44-AF828E20D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901582" y="2129313"/>
          <a:ext cx="266630" cy="23201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160449</xdr:colOff>
      <xdr:row>12</xdr:row>
      <xdr:rowOff>63300</xdr:rowOff>
    </xdr:to>
    <xdr:pic>
      <xdr:nvPicPr>
        <xdr:cNvPr id="1690" name="図 72" descr="クリックすると新しいウィンドウで開きます">
          <a:extLst>
            <a:ext uri="{FF2B5EF4-FFF2-40B4-BE49-F238E27FC236}">
              <a16:creationId xmlns:a16="http://schemas.microsoft.com/office/drawing/2014/main" id="{606C535C-9709-4584-8613-D1527376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531045" y="1903724"/>
          <a:ext cx="165084" cy="171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691" name="Line 952">
          <a:extLst>
            <a:ext uri="{FF2B5EF4-FFF2-40B4-BE49-F238E27FC236}">
              <a16:creationId xmlns:a16="http://schemas.microsoft.com/office/drawing/2014/main" id="{6F1ADFCC-570D-4E08-A670-EA18F473C350}"/>
            </a:ext>
          </a:extLst>
        </xdr:cNvPr>
        <xdr:cNvSpPr>
          <a:spLocks noChangeShapeType="1"/>
        </xdr:cNvSpPr>
      </xdr:nvSpPr>
      <xdr:spPr bwMode="auto">
        <a:xfrm flipV="1">
          <a:off x="3497705" y="1550397"/>
          <a:ext cx="23056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692" name="Line 950">
          <a:extLst>
            <a:ext uri="{FF2B5EF4-FFF2-40B4-BE49-F238E27FC236}">
              <a16:creationId xmlns:a16="http://schemas.microsoft.com/office/drawing/2014/main" id="{2D6E14C3-7628-4A2A-9275-EC0BE1E3C553}"/>
            </a:ext>
          </a:extLst>
        </xdr:cNvPr>
        <xdr:cNvSpPr>
          <a:spLocks noChangeShapeType="1"/>
        </xdr:cNvSpPr>
      </xdr:nvSpPr>
      <xdr:spPr bwMode="auto">
        <a:xfrm flipV="1">
          <a:off x="3556500" y="150876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287392</xdr:colOff>
      <xdr:row>13</xdr:row>
      <xdr:rowOff>145086</xdr:rowOff>
    </xdr:to>
    <xdr:pic>
      <xdr:nvPicPr>
        <xdr:cNvPr id="1693" name="図 1692">
          <a:extLst>
            <a:ext uri="{FF2B5EF4-FFF2-40B4-BE49-F238E27FC236}">
              <a16:creationId xmlns:a16="http://schemas.microsoft.com/office/drawing/2014/main" id="{D710336B-F18B-464C-8A81-A3F97D48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20294228">
          <a:off x="3535052" y="2094180"/>
          <a:ext cx="288020" cy="230226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56895</xdr:rowOff>
    </xdr:to>
    <xdr:pic>
      <xdr:nvPicPr>
        <xdr:cNvPr id="1694" name="図 1693">
          <a:extLst>
            <a:ext uri="{FF2B5EF4-FFF2-40B4-BE49-F238E27FC236}">
              <a16:creationId xmlns:a16="http://schemas.microsoft.com/office/drawing/2014/main" id="{5BF85DAA-AF80-4152-BCAC-8F18448C0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19667028">
          <a:off x="3752246" y="1844083"/>
          <a:ext cx="262151" cy="224492"/>
        </a:xfrm>
        <a:prstGeom prst="rect">
          <a:avLst/>
        </a:prstGeom>
      </xdr:spPr>
    </xdr:pic>
    <xdr:clientData/>
  </xdr:two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695" name="AutoShape 1653">
          <a:extLst>
            <a:ext uri="{FF2B5EF4-FFF2-40B4-BE49-F238E27FC236}">
              <a16:creationId xmlns:a16="http://schemas.microsoft.com/office/drawing/2014/main" id="{AA3B8413-04EB-4E2A-823B-B70D0628EF7A}"/>
            </a:ext>
          </a:extLst>
        </xdr:cNvPr>
        <xdr:cNvSpPr>
          <a:spLocks/>
        </xdr:cNvSpPr>
      </xdr:nvSpPr>
      <xdr:spPr bwMode="auto">
        <a:xfrm rot="5400000" flipH="1">
          <a:off x="3361679" y="2383780"/>
          <a:ext cx="11124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343561</xdr:colOff>
      <xdr:row>13</xdr:row>
      <xdr:rowOff>151193</xdr:rowOff>
    </xdr:from>
    <xdr:ext cx="310733" cy="153312"/>
    <xdr:sp macro="" textlink="">
      <xdr:nvSpPr>
        <xdr:cNvPr id="1696" name="Text Box 709">
          <a:extLst>
            <a:ext uri="{FF2B5EF4-FFF2-40B4-BE49-F238E27FC236}">
              <a16:creationId xmlns:a16="http://schemas.microsoft.com/office/drawing/2014/main" id="{6E1D800E-32B7-429C-BB5D-ECA4C1AC60B7}"/>
            </a:ext>
          </a:extLst>
        </xdr:cNvPr>
        <xdr:cNvSpPr txBox="1">
          <a:spLocks noChangeArrowheads="1"/>
        </xdr:cNvSpPr>
      </xdr:nvSpPr>
      <xdr:spPr bwMode="auto">
        <a:xfrm flipV="1">
          <a:off x="3201061" y="233051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697" name="AutoShape 1653">
          <a:extLst>
            <a:ext uri="{FF2B5EF4-FFF2-40B4-BE49-F238E27FC236}">
              <a16:creationId xmlns:a16="http://schemas.microsoft.com/office/drawing/2014/main" id="{63C2853D-DD62-41A6-9174-89B05BE3F55E}"/>
            </a:ext>
          </a:extLst>
        </xdr:cNvPr>
        <xdr:cNvSpPr>
          <a:spLocks/>
        </xdr:cNvSpPr>
      </xdr:nvSpPr>
      <xdr:spPr bwMode="auto">
        <a:xfrm rot="10800000" flipH="1">
          <a:off x="3511743" y="2169869"/>
          <a:ext cx="105400" cy="34708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13</xdr:row>
      <xdr:rowOff>150125</xdr:rowOff>
    </xdr:from>
    <xdr:ext cx="309145" cy="143694"/>
    <xdr:sp macro="" textlink="">
      <xdr:nvSpPr>
        <xdr:cNvPr id="1698" name="Text Box 709">
          <a:extLst>
            <a:ext uri="{FF2B5EF4-FFF2-40B4-BE49-F238E27FC236}">
              <a16:creationId xmlns:a16="http://schemas.microsoft.com/office/drawing/2014/main" id="{E7D9CA0F-DD7C-4031-9893-28D0C594D7E8}"/>
            </a:ext>
          </a:extLst>
        </xdr:cNvPr>
        <xdr:cNvSpPr txBox="1">
          <a:spLocks noChangeArrowheads="1"/>
        </xdr:cNvSpPr>
      </xdr:nvSpPr>
      <xdr:spPr bwMode="auto">
        <a:xfrm flipV="1">
          <a:off x="3581630" y="2329445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43632</xdr:rowOff>
    </xdr:to>
    <xdr:pic>
      <xdr:nvPicPr>
        <xdr:cNvPr id="1699" name="図 1698">
          <a:extLst>
            <a:ext uri="{FF2B5EF4-FFF2-40B4-BE49-F238E27FC236}">
              <a16:creationId xmlns:a16="http://schemas.microsoft.com/office/drawing/2014/main" id="{BF9C0F87-9350-465C-8B3C-D2ECFEFF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19364369">
          <a:off x="3606601" y="1903494"/>
          <a:ext cx="325916" cy="319458"/>
        </a:xfrm>
        <a:prstGeom prst="rect">
          <a:avLst/>
        </a:prstGeom>
      </xdr:spPr>
    </xdr:pic>
    <xdr:clientData/>
  </xdr:twoCellAnchor>
  <xdr:twoCellAnchor>
    <xdr:from>
      <xdr:col>18</xdr:col>
      <xdr:colOff>161172</xdr:colOff>
      <xdr:row>41</xdr:row>
      <xdr:rowOff>36630</xdr:rowOff>
    </xdr:from>
    <xdr:to>
      <xdr:col>18</xdr:col>
      <xdr:colOff>319934</xdr:colOff>
      <xdr:row>42</xdr:row>
      <xdr:rowOff>9769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id="{B9BA8D17-0BD3-425A-A21C-BC7CD5033DBE}"/>
            </a:ext>
          </a:extLst>
        </xdr:cNvPr>
        <xdr:cNvSpPr/>
      </xdr:nvSpPr>
      <xdr:spPr bwMode="auto">
        <a:xfrm>
          <a:off x="13191372" y="6909870"/>
          <a:ext cx="158762" cy="14077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87061</xdr:colOff>
      <xdr:row>5</xdr:row>
      <xdr:rowOff>15363</xdr:rowOff>
    </xdr:from>
    <xdr:to>
      <xdr:col>3</xdr:col>
      <xdr:colOff>341898</xdr:colOff>
      <xdr:row>6</xdr:row>
      <xdr:rowOff>84685</xdr:rowOff>
    </xdr:to>
    <xdr:pic>
      <xdr:nvPicPr>
        <xdr:cNvPr id="1701" name="図 67" descr="「コンビニのロゴ」の画像検索結果">
          <a:extLst>
            <a:ext uri="{FF2B5EF4-FFF2-40B4-BE49-F238E27FC236}">
              <a16:creationId xmlns:a16="http://schemas.microsoft.com/office/drawing/2014/main" id="{3353F434-BB82-4121-9360-3778B699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588201" y="853563"/>
          <a:ext cx="254837" cy="236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77962</xdr:colOff>
      <xdr:row>3</xdr:row>
      <xdr:rowOff>140560</xdr:rowOff>
    </xdr:from>
    <xdr:to>
      <xdr:col>6</xdr:col>
      <xdr:colOff>569928</xdr:colOff>
      <xdr:row>5</xdr:row>
      <xdr:rowOff>40652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id="{BB25CAAC-0BDF-4B2D-8363-34208679E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20435918">
          <a:off x="3613642" y="643480"/>
          <a:ext cx="491966" cy="235372"/>
        </a:xfrm>
        <a:prstGeom prst="rect">
          <a:avLst/>
        </a:prstGeom>
      </xdr:spPr>
    </xdr:pic>
    <xdr:clientData/>
  </xdr:twoCellAnchor>
  <xdr:twoCellAnchor>
    <xdr:from>
      <xdr:col>3</xdr:col>
      <xdr:colOff>599151</xdr:colOff>
      <xdr:row>14</xdr:row>
      <xdr:rowOff>122902</xdr:rowOff>
    </xdr:from>
    <xdr:to>
      <xdr:col>3</xdr:col>
      <xdr:colOff>660605</xdr:colOff>
      <xdr:row>15</xdr:row>
      <xdr:rowOff>112661</xdr:rowOff>
    </xdr:to>
    <xdr:sp macro="" textlink="">
      <xdr:nvSpPr>
        <xdr:cNvPr id="1703" name="Line 950">
          <a:extLst>
            <a:ext uri="{FF2B5EF4-FFF2-40B4-BE49-F238E27FC236}">
              <a16:creationId xmlns:a16="http://schemas.microsoft.com/office/drawing/2014/main" id="{B4A78B2D-361F-4DD2-B3CD-DF00209664A6}"/>
            </a:ext>
          </a:extLst>
        </xdr:cNvPr>
        <xdr:cNvSpPr>
          <a:spLocks noChangeShapeType="1"/>
        </xdr:cNvSpPr>
      </xdr:nvSpPr>
      <xdr:spPr bwMode="auto">
        <a:xfrm flipH="1" flipV="1">
          <a:off x="2100291" y="2469862"/>
          <a:ext cx="61454" cy="1573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138266</xdr:colOff>
      <xdr:row>15</xdr:row>
      <xdr:rowOff>138265</xdr:rowOff>
    </xdr:from>
    <xdr:ext cx="568426" cy="153629"/>
    <xdr:sp macro="" textlink="">
      <xdr:nvSpPr>
        <xdr:cNvPr id="1704" name="Text Box 1455">
          <a:extLst>
            <a:ext uri="{FF2B5EF4-FFF2-40B4-BE49-F238E27FC236}">
              <a16:creationId xmlns:a16="http://schemas.microsoft.com/office/drawing/2014/main" id="{0043CD51-C9DA-468D-93DD-2BF730E7C147}"/>
            </a:ext>
          </a:extLst>
        </xdr:cNvPr>
        <xdr:cNvSpPr txBox="1">
          <a:spLocks noChangeArrowheads="1"/>
        </xdr:cNvSpPr>
      </xdr:nvSpPr>
      <xdr:spPr bwMode="auto">
        <a:xfrm>
          <a:off x="5708486" y="2652865"/>
          <a:ext cx="568426" cy="15362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412563</xdr:colOff>
      <xdr:row>34</xdr:row>
      <xdr:rowOff>150580</xdr:rowOff>
    </xdr:from>
    <xdr:to>
      <xdr:col>9</xdr:col>
      <xdr:colOff>522344</xdr:colOff>
      <xdr:row>35</xdr:row>
      <xdr:rowOff>108381</xdr:rowOff>
    </xdr:to>
    <xdr:cxnSp macro="">
      <xdr:nvCxnSpPr>
        <xdr:cNvPr id="1705" name="AutoShape 416">
          <a:extLst>
            <a:ext uri="{FF2B5EF4-FFF2-40B4-BE49-F238E27FC236}">
              <a16:creationId xmlns:a16="http://schemas.microsoft.com/office/drawing/2014/main" id="{2DE3DFEC-A38B-4367-B909-94502ECAC536}"/>
            </a:ext>
          </a:extLst>
        </xdr:cNvPr>
        <xdr:cNvCxnSpPr>
          <a:cxnSpLocks noChangeShapeType="1"/>
        </xdr:cNvCxnSpPr>
      </xdr:nvCxnSpPr>
      <xdr:spPr bwMode="auto">
        <a:xfrm flipH="1" flipV="1">
          <a:off x="5976054" y="5832159"/>
          <a:ext cx="109781" cy="124906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4</xdr:col>
      <xdr:colOff>302155</xdr:colOff>
      <xdr:row>50</xdr:row>
      <xdr:rowOff>144740</xdr:rowOff>
    </xdr:from>
    <xdr:to>
      <xdr:col>4</xdr:col>
      <xdr:colOff>597646</xdr:colOff>
      <xdr:row>52</xdr:row>
      <xdr:rowOff>18769</xdr:rowOff>
    </xdr:to>
    <xdr:pic>
      <xdr:nvPicPr>
        <xdr:cNvPr id="1706" name="図 1705">
          <a:extLst>
            <a:ext uri="{FF2B5EF4-FFF2-40B4-BE49-F238E27FC236}">
              <a16:creationId xmlns:a16="http://schemas.microsoft.com/office/drawing/2014/main" id="{50B061F3-56C6-48C7-88E4-5B03E939C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2481475" y="8526740"/>
          <a:ext cx="295491" cy="209309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52</xdr:row>
      <xdr:rowOff>47625</xdr:rowOff>
    </xdr:from>
    <xdr:to>
      <xdr:col>6</xdr:col>
      <xdr:colOff>342900</xdr:colOff>
      <xdr:row>53</xdr:row>
      <xdr:rowOff>9525</xdr:rowOff>
    </xdr:to>
    <xdr:sp macro="" textlink="">
      <xdr:nvSpPr>
        <xdr:cNvPr id="1707" name="Oval 1344">
          <a:extLst>
            <a:ext uri="{FF2B5EF4-FFF2-40B4-BE49-F238E27FC236}">
              <a16:creationId xmlns:a16="http://schemas.microsoft.com/office/drawing/2014/main" id="{F5015862-A6D1-46CC-8E44-EAB7BA69A268}"/>
            </a:ext>
          </a:extLst>
        </xdr:cNvPr>
        <xdr:cNvSpPr>
          <a:spLocks noChangeArrowheads="1"/>
        </xdr:cNvSpPr>
      </xdr:nvSpPr>
      <xdr:spPr bwMode="auto">
        <a:xfrm>
          <a:off x="3745230" y="8764905"/>
          <a:ext cx="133350" cy="129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2376</xdr:colOff>
      <xdr:row>52</xdr:row>
      <xdr:rowOff>31836</xdr:rowOff>
    </xdr:from>
    <xdr:to>
      <xdr:col>6</xdr:col>
      <xdr:colOff>168127</xdr:colOff>
      <xdr:row>55</xdr:row>
      <xdr:rowOff>45425</xdr:rowOff>
    </xdr:to>
    <xdr:sp macro="" textlink="">
      <xdr:nvSpPr>
        <xdr:cNvPr id="1708" name="AutoShape 1488">
          <a:extLst>
            <a:ext uri="{FF2B5EF4-FFF2-40B4-BE49-F238E27FC236}">
              <a16:creationId xmlns:a16="http://schemas.microsoft.com/office/drawing/2014/main" id="{BA59F91B-064A-43F7-B969-D07D1CFE90DB}"/>
            </a:ext>
          </a:extLst>
        </xdr:cNvPr>
        <xdr:cNvSpPr>
          <a:spLocks/>
        </xdr:cNvSpPr>
      </xdr:nvSpPr>
      <xdr:spPr bwMode="auto">
        <a:xfrm rot="1924795" flipH="1">
          <a:off x="3538056" y="8749116"/>
          <a:ext cx="165751" cy="516509"/>
        </a:xfrm>
        <a:prstGeom prst="rightBrace">
          <a:avLst>
            <a:gd name="adj1" fmla="val 15626"/>
            <a:gd name="adj2" fmla="val 65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613165</xdr:colOff>
      <xdr:row>50</xdr:row>
      <xdr:rowOff>156511</xdr:rowOff>
    </xdr:from>
    <xdr:to>
      <xdr:col>6</xdr:col>
      <xdr:colOff>331345</xdr:colOff>
      <xdr:row>52</xdr:row>
      <xdr:rowOff>37355</xdr:rowOff>
    </xdr:to>
    <xdr:sp macro="" textlink="">
      <xdr:nvSpPr>
        <xdr:cNvPr id="1709" name="AutoShape 1653">
          <a:extLst>
            <a:ext uri="{FF2B5EF4-FFF2-40B4-BE49-F238E27FC236}">
              <a16:creationId xmlns:a16="http://schemas.microsoft.com/office/drawing/2014/main" id="{B82D2DFB-2B8A-44E3-9678-F812E2FDFDD3}"/>
            </a:ext>
          </a:extLst>
        </xdr:cNvPr>
        <xdr:cNvSpPr>
          <a:spLocks/>
        </xdr:cNvSpPr>
      </xdr:nvSpPr>
      <xdr:spPr bwMode="auto">
        <a:xfrm rot="6639413" flipH="1">
          <a:off x="3560783" y="8448393"/>
          <a:ext cx="216124" cy="3963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186764</xdr:colOff>
      <xdr:row>17</xdr:row>
      <xdr:rowOff>32681</xdr:rowOff>
    </xdr:from>
    <xdr:to>
      <xdr:col>2</xdr:col>
      <xdr:colOff>345514</xdr:colOff>
      <xdr:row>17</xdr:row>
      <xdr:rowOff>144742</xdr:rowOff>
    </xdr:to>
    <xdr:sp macro="" textlink="">
      <xdr:nvSpPr>
        <xdr:cNvPr id="1710" name="六角形 1709">
          <a:extLst>
            <a:ext uri="{FF2B5EF4-FFF2-40B4-BE49-F238E27FC236}">
              <a16:creationId xmlns:a16="http://schemas.microsoft.com/office/drawing/2014/main" id="{4BC96576-1900-4D69-B45F-7F2F8F3A0E27}"/>
            </a:ext>
          </a:extLst>
        </xdr:cNvPr>
        <xdr:cNvSpPr/>
      </xdr:nvSpPr>
      <xdr:spPr bwMode="auto">
        <a:xfrm>
          <a:off x="1009724" y="2882561"/>
          <a:ext cx="158750" cy="1120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65366</xdr:colOff>
      <xdr:row>19</xdr:row>
      <xdr:rowOff>0</xdr:rowOff>
    </xdr:from>
    <xdr:to>
      <xdr:col>10</xdr:col>
      <xdr:colOff>224116</xdr:colOff>
      <xdr:row>19</xdr:row>
      <xdr:rowOff>135404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06B0D85A-8F9F-4D73-B3F1-897B50660436}"/>
            </a:ext>
          </a:extLst>
        </xdr:cNvPr>
        <xdr:cNvSpPr/>
      </xdr:nvSpPr>
      <xdr:spPr bwMode="auto">
        <a:xfrm>
          <a:off x="6313766" y="3185160"/>
          <a:ext cx="158750" cy="13540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50796</xdr:colOff>
      <xdr:row>37</xdr:row>
      <xdr:rowOff>101590</xdr:rowOff>
    </xdr:from>
    <xdr:to>
      <xdr:col>4</xdr:col>
      <xdr:colOff>228595</xdr:colOff>
      <xdr:row>38</xdr:row>
      <xdr:rowOff>110058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C024B05C-C34B-4781-8017-3E931E4C809B}"/>
            </a:ext>
          </a:extLst>
        </xdr:cNvPr>
        <xdr:cNvSpPr/>
      </xdr:nvSpPr>
      <xdr:spPr bwMode="auto">
        <a:xfrm>
          <a:off x="2230116" y="6304270"/>
          <a:ext cx="177799" cy="176108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50798</xdr:colOff>
      <xdr:row>10</xdr:row>
      <xdr:rowOff>160863</xdr:rowOff>
    </xdr:from>
    <xdr:ext cx="325967" cy="262467"/>
    <xdr:grpSp>
      <xdr:nvGrpSpPr>
        <xdr:cNvPr id="1713" name="Group 6672">
          <a:extLst>
            <a:ext uri="{FF2B5EF4-FFF2-40B4-BE49-F238E27FC236}">
              <a16:creationId xmlns:a16="http://schemas.microsoft.com/office/drawing/2014/main" id="{C40F93B7-9192-4AFA-AC73-398F7122221E}"/>
            </a:ext>
          </a:extLst>
        </xdr:cNvPr>
        <xdr:cNvGrpSpPr>
          <a:grpSpLocks/>
        </xdr:cNvGrpSpPr>
      </xdr:nvGrpSpPr>
      <xdr:grpSpPr bwMode="auto">
        <a:xfrm>
          <a:off x="4938374" y="1854196"/>
          <a:ext cx="325967" cy="262467"/>
          <a:chOff x="536" y="110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8CADB40D-E112-9711-AAF9-FBE3FDC92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032C375A-FD24-B894-0558-5AD5735F6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</xdr:col>
      <xdr:colOff>673132</xdr:colOff>
      <xdr:row>44</xdr:row>
      <xdr:rowOff>76197</xdr:rowOff>
    </xdr:from>
    <xdr:to>
      <xdr:col>2</xdr:col>
      <xdr:colOff>627786</xdr:colOff>
      <xdr:row>45</xdr:row>
      <xdr:rowOff>154517</xdr:rowOff>
    </xdr:to>
    <xdr:pic>
      <xdr:nvPicPr>
        <xdr:cNvPr id="1716" name="図 1715">
          <a:extLst>
            <a:ext uri="{FF2B5EF4-FFF2-40B4-BE49-F238E27FC236}">
              <a16:creationId xmlns:a16="http://schemas.microsoft.com/office/drawing/2014/main" id="{2042D581-41CC-4F02-8BDA-47814A4EA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17912" y="7452357"/>
          <a:ext cx="632834" cy="245960"/>
        </a:xfrm>
        <a:prstGeom prst="rect">
          <a:avLst/>
        </a:prstGeom>
      </xdr:spPr>
    </xdr:pic>
    <xdr:clientData/>
  </xdr:twoCellAnchor>
  <xdr:twoCellAnchor>
    <xdr:from>
      <xdr:col>3</xdr:col>
      <xdr:colOff>483288</xdr:colOff>
      <xdr:row>47</xdr:row>
      <xdr:rowOff>108853</xdr:rowOff>
    </xdr:from>
    <xdr:to>
      <xdr:col>3</xdr:col>
      <xdr:colOff>649749</xdr:colOff>
      <xdr:row>48</xdr:row>
      <xdr:rowOff>101294</xdr:rowOff>
    </xdr:to>
    <xdr:sp macro="" textlink="">
      <xdr:nvSpPr>
        <xdr:cNvPr id="1717" name="六角形 1716">
          <a:extLst>
            <a:ext uri="{FF2B5EF4-FFF2-40B4-BE49-F238E27FC236}">
              <a16:creationId xmlns:a16="http://schemas.microsoft.com/office/drawing/2014/main" id="{58ADD734-66D0-48FD-B373-62B0EE3AFA60}"/>
            </a:ext>
          </a:extLst>
        </xdr:cNvPr>
        <xdr:cNvSpPr/>
      </xdr:nvSpPr>
      <xdr:spPr bwMode="auto">
        <a:xfrm>
          <a:off x="1984428" y="7987933"/>
          <a:ext cx="166461" cy="160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546095</xdr:colOff>
      <xdr:row>50</xdr:row>
      <xdr:rowOff>156633</xdr:rowOff>
    </xdr:from>
    <xdr:to>
      <xdr:col>9</xdr:col>
      <xdr:colOff>702728</xdr:colOff>
      <xdr:row>52</xdr:row>
      <xdr:rowOff>131234</xdr:rowOff>
    </xdr:to>
    <xdr:sp macro="" textlink="">
      <xdr:nvSpPr>
        <xdr:cNvPr id="1718" name="Text Box 1285">
          <a:extLst>
            <a:ext uri="{FF2B5EF4-FFF2-40B4-BE49-F238E27FC236}">
              <a16:creationId xmlns:a16="http://schemas.microsoft.com/office/drawing/2014/main" id="{9C003BBB-2079-47EF-9648-E5988DC33B5F}"/>
            </a:ext>
          </a:extLst>
        </xdr:cNvPr>
        <xdr:cNvSpPr txBox="1">
          <a:spLocks noChangeArrowheads="1"/>
        </xdr:cNvSpPr>
      </xdr:nvSpPr>
      <xdr:spPr bwMode="auto">
        <a:xfrm>
          <a:off x="6116315" y="8538633"/>
          <a:ext cx="133773" cy="30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oneCellAnchor>
    <xdr:from>
      <xdr:col>7</xdr:col>
      <xdr:colOff>105852</xdr:colOff>
      <xdr:row>59</xdr:row>
      <xdr:rowOff>25407</xdr:rowOff>
    </xdr:from>
    <xdr:ext cx="401891" cy="169327"/>
    <xdr:sp macro="" textlink="">
      <xdr:nvSpPr>
        <xdr:cNvPr id="1719" name="Text Box 944">
          <a:extLst>
            <a:ext uri="{FF2B5EF4-FFF2-40B4-BE49-F238E27FC236}">
              <a16:creationId xmlns:a16="http://schemas.microsoft.com/office/drawing/2014/main" id="{5C8C2D44-8927-45D1-B0FD-BED3A5FD6F2F}"/>
            </a:ext>
          </a:extLst>
        </xdr:cNvPr>
        <xdr:cNvSpPr txBox="1">
          <a:spLocks noChangeArrowheads="1"/>
        </xdr:cNvSpPr>
      </xdr:nvSpPr>
      <xdr:spPr bwMode="auto">
        <a:xfrm>
          <a:off x="4319712" y="9916167"/>
          <a:ext cx="401891" cy="16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0.9+0.6+2.0</a:t>
          </a:r>
        </a:p>
      </xdr:txBody>
    </xdr:sp>
    <xdr:clientData/>
  </xdr:oneCellAnchor>
  <xdr:oneCellAnchor>
    <xdr:from>
      <xdr:col>8</xdr:col>
      <xdr:colOff>21161</xdr:colOff>
      <xdr:row>62</xdr:row>
      <xdr:rowOff>42334</xdr:rowOff>
    </xdr:from>
    <xdr:ext cx="613833" cy="232835"/>
    <xdr:sp macro="" textlink="">
      <xdr:nvSpPr>
        <xdr:cNvPr id="1720" name="Text Box 972">
          <a:extLst>
            <a:ext uri="{FF2B5EF4-FFF2-40B4-BE49-F238E27FC236}">
              <a16:creationId xmlns:a16="http://schemas.microsoft.com/office/drawing/2014/main" id="{3F77B09B-B04D-4651-933C-166F52171EDE}"/>
            </a:ext>
          </a:extLst>
        </xdr:cNvPr>
        <xdr:cNvSpPr txBox="1">
          <a:spLocks noChangeArrowheads="1"/>
        </xdr:cNvSpPr>
      </xdr:nvSpPr>
      <xdr:spPr bwMode="auto">
        <a:xfrm>
          <a:off x="4913201" y="10436014"/>
          <a:ext cx="613833" cy="232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259m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445104</xdr:colOff>
      <xdr:row>58</xdr:row>
      <xdr:rowOff>160204</xdr:rowOff>
    </xdr:from>
    <xdr:to>
      <xdr:col>3</xdr:col>
      <xdr:colOff>597035</xdr:colOff>
      <xdr:row>59</xdr:row>
      <xdr:rowOff>116415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id="{2CB45D71-9DA6-4D43-9357-91E67F0CCE93}"/>
            </a:ext>
          </a:extLst>
        </xdr:cNvPr>
        <xdr:cNvSpPr/>
      </xdr:nvSpPr>
      <xdr:spPr bwMode="auto">
        <a:xfrm>
          <a:off x="1946244" y="9883324"/>
          <a:ext cx="151931" cy="123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448734</xdr:colOff>
      <xdr:row>62</xdr:row>
      <xdr:rowOff>46567</xdr:rowOff>
    </xdr:from>
    <xdr:to>
      <xdr:col>3</xdr:col>
      <xdr:colOff>613834</xdr:colOff>
      <xdr:row>63</xdr:row>
      <xdr:rowOff>2667</xdr:rowOff>
    </xdr:to>
    <xdr:sp macro="" textlink="">
      <xdr:nvSpPr>
        <xdr:cNvPr id="1722" name="六角形 1721">
          <a:extLst>
            <a:ext uri="{FF2B5EF4-FFF2-40B4-BE49-F238E27FC236}">
              <a16:creationId xmlns:a16="http://schemas.microsoft.com/office/drawing/2014/main" id="{E43A3E59-107E-489C-AD50-86AE5D04EC13}"/>
            </a:ext>
          </a:extLst>
        </xdr:cNvPr>
        <xdr:cNvSpPr/>
      </xdr:nvSpPr>
      <xdr:spPr bwMode="auto">
        <a:xfrm>
          <a:off x="1949874" y="10440247"/>
          <a:ext cx="165100" cy="1237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548821</xdr:colOff>
      <xdr:row>63</xdr:row>
      <xdr:rowOff>84663</xdr:rowOff>
    </xdr:from>
    <xdr:to>
      <xdr:col>4</xdr:col>
      <xdr:colOff>6954</xdr:colOff>
      <xdr:row>64</xdr:row>
      <xdr:rowOff>55029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B1F298FC-2BBC-4263-87BD-0F327FD72C9A}"/>
            </a:ext>
          </a:extLst>
        </xdr:cNvPr>
        <xdr:cNvSpPr/>
      </xdr:nvSpPr>
      <xdr:spPr bwMode="auto">
        <a:xfrm>
          <a:off x="2049961" y="10645983"/>
          <a:ext cx="136313" cy="13800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406380</xdr:colOff>
      <xdr:row>63</xdr:row>
      <xdr:rowOff>148166</xdr:rowOff>
    </xdr:from>
    <xdr:to>
      <xdr:col>4</xdr:col>
      <xdr:colOff>225778</xdr:colOff>
      <xdr:row>65</xdr:row>
      <xdr:rowOff>549</xdr:rowOff>
    </xdr:to>
    <xdr:sp macro="" textlink="">
      <xdr:nvSpPr>
        <xdr:cNvPr id="1724" name="Line 547">
          <a:extLst>
            <a:ext uri="{FF2B5EF4-FFF2-40B4-BE49-F238E27FC236}">
              <a16:creationId xmlns:a16="http://schemas.microsoft.com/office/drawing/2014/main" id="{A443D914-7787-4E81-BEDB-79A3CD48AB40}"/>
            </a:ext>
          </a:extLst>
        </xdr:cNvPr>
        <xdr:cNvSpPr>
          <a:spLocks noChangeShapeType="1"/>
        </xdr:cNvSpPr>
      </xdr:nvSpPr>
      <xdr:spPr bwMode="auto">
        <a:xfrm>
          <a:off x="1907520" y="10709486"/>
          <a:ext cx="497578" cy="187663"/>
        </a:xfrm>
        <a:custGeom>
          <a:avLst/>
          <a:gdLst>
            <a:gd name="connsiteX0" fmla="*/ 0 w 595508"/>
            <a:gd name="connsiteY0" fmla="*/ 0 h 162044"/>
            <a:gd name="connsiteX1" fmla="*/ 595508 w 595508"/>
            <a:gd name="connsiteY1" fmla="*/ 162044 h 162044"/>
            <a:gd name="connsiteX0" fmla="*/ 0 w 524953"/>
            <a:gd name="connsiteY0" fmla="*/ 0 h 193402"/>
            <a:gd name="connsiteX1" fmla="*/ 524953 w 524953"/>
            <a:gd name="connsiteY1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  <a:gd name="connsiteX0" fmla="*/ 0 w 524953"/>
            <a:gd name="connsiteY0" fmla="*/ 0 h 193402"/>
            <a:gd name="connsiteX1" fmla="*/ 403049 w 524953"/>
            <a:gd name="connsiteY1" fmla="*/ 120337 h 193402"/>
            <a:gd name="connsiteX2" fmla="*/ 524953 w 524953"/>
            <a:gd name="connsiteY2" fmla="*/ 193402 h 193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4953" h="193402">
              <a:moveTo>
                <a:pt x="0" y="0"/>
              </a:moveTo>
              <a:cubicBezTo>
                <a:pt x="53129" y="19403"/>
                <a:pt x="336638" y="96083"/>
                <a:pt x="403049" y="120337"/>
              </a:cubicBezTo>
              <a:cubicBezTo>
                <a:pt x="400370" y="159848"/>
                <a:pt x="408764" y="166825"/>
                <a:pt x="524953" y="1934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481438</xdr:colOff>
      <xdr:row>62</xdr:row>
      <xdr:rowOff>83118</xdr:rowOff>
    </xdr:from>
    <xdr:to>
      <xdr:col>4</xdr:col>
      <xdr:colOff>662432</xdr:colOff>
      <xdr:row>65</xdr:row>
      <xdr:rowOff>7522</xdr:rowOff>
    </xdr:to>
    <xdr:sp macro="" textlink="">
      <xdr:nvSpPr>
        <xdr:cNvPr id="1725" name="Line 547">
          <a:extLst>
            <a:ext uri="{FF2B5EF4-FFF2-40B4-BE49-F238E27FC236}">
              <a16:creationId xmlns:a16="http://schemas.microsoft.com/office/drawing/2014/main" id="{76AFB34C-1638-4713-9F25-4E6546B74B06}"/>
            </a:ext>
          </a:extLst>
        </xdr:cNvPr>
        <xdr:cNvSpPr>
          <a:spLocks noChangeShapeType="1"/>
        </xdr:cNvSpPr>
      </xdr:nvSpPr>
      <xdr:spPr bwMode="auto">
        <a:xfrm rot="21312955">
          <a:off x="2660758" y="10476798"/>
          <a:ext cx="180994" cy="427324"/>
        </a:xfrm>
        <a:custGeom>
          <a:avLst/>
          <a:gdLst>
            <a:gd name="connsiteX0" fmla="*/ 0 w 105833"/>
            <a:gd name="connsiteY0" fmla="*/ 0 h 414868"/>
            <a:gd name="connsiteX1" fmla="*/ 105833 w 105833"/>
            <a:gd name="connsiteY1" fmla="*/ 414868 h 414868"/>
            <a:gd name="connsiteX0" fmla="*/ 24382 w 130215"/>
            <a:gd name="connsiteY0" fmla="*/ 0 h 414868"/>
            <a:gd name="connsiteX1" fmla="*/ 130215 w 130215"/>
            <a:gd name="connsiteY1" fmla="*/ 414868 h 414868"/>
            <a:gd name="connsiteX0" fmla="*/ 17527 w 208027"/>
            <a:gd name="connsiteY0" fmla="*/ 0 h 423335"/>
            <a:gd name="connsiteX1" fmla="*/ 208027 w 208027"/>
            <a:gd name="connsiteY1" fmla="*/ 423335 h 423335"/>
            <a:gd name="connsiteX0" fmla="*/ 23675 w 214175"/>
            <a:gd name="connsiteY0" fmla="*/ 0 h 423335"/>
            <a:gd name="connsiteX1" fmla="*/ 214175 w 214175"/>
            <a:gd name="connsiteY1" fmla="*/ 423335 h 423335"/>
            <a:gd name="connsiteX0" fmla="*/ 42171 w 232671"/>
            <a:gd name="connsiteY0" fmla="*/ 0 h 423335"/>
            <a:gd name="connsiteX1" fmla="*/ 232671 w 232671"/>
            <a:gd name="connsiteY1" fmla="*/ 423335 h 423335"/>
            <a:gd name="connsiteX0" fmla="*/ 43794 w 222567"/>
            <a:gd name="connsiteY0" fmla="*/ 0 h 446286"/>
            <a:gd name="connsiteX1" fmla="*/ 222567 w 222567"/>
            <a:gd name="connsiteY1" fmla="*/ 446286 h 446286"/>
            <a:gd name="connsiteX0" fmla="*/ 48012 w 199769"/>
            <a:gd name="connsiteY0" fmla="*/ 0 h 440000"/>
            <a:gd name="connsiteX1" fmla="*/ 199769 w 199769"/>
            <a:gd name="connsiteY1" fmla="*/ 440000 h 440000"/>
            <a:gd name="connsiteX0" fmla="*/ 43747 w 222847"/>
            <a:gd name="connsiteY0" fmla="*/ 0 h 442322"/>
            <a:gd name="connsiteX1" fmla="*/ 222847 w 222847"/>
            <a:gd name="connsiteY1" fmla="*/ 442322 h 442322"/>
            <a:gd name="connsiteX0" fmla="*/ 1894 w 180994"/>
            <a:gd name="connsiteY0" fmla="*/ 0 h 442322"/>
            <a:gd name="connsiteX1" fmla="*/ 180994 w 180994"/>
            <a:gd name="connsiteY1" fmla="*/ 442322 h 442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94" h="442322">
              <a:moveTo>
                <a:pt x="1894" y="0"/>
              </a:moveTo>
              <a:cubicBezTo>
                <a:pt x="-12984" y="328641"/>
                <a:pt x="61049" y="397166"/>
                <a:pt x="180994" y="442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16933</xdr:colOff>
      <xdr:row>61</xdr:row>
      <xdr:rowOff>76201</xdr:rowOff>
    </xdr:from>
    <xdr:to>
      <xdr:col>3</xdr:col>
      <xdr:colOff>381000</xdr:colOff>
      <xdr:row>62</xdr:row>
      <xdr:rowOff>122768</xdr:rowOff>
    </xdr:to>
    <xdr:sp macro="" textlink="">
      <xdr:nvSpPr>
        <xdr:cNvPr id="1726" name="Line 547">
          <a:extLst>
            <a:ext uri="{FF2B5EF4-FFF2-40B4-BE49-F238E27FC236}">
              <a16:creationId xmlns:a16="http://schemas.microsoft.com/office/drawing/2014/main" id="{45D7F47D-E99E-41BE-B5DF-F6AF62037478}"/>
            </a:ext>
          </a:extLst>
        </xdr:cNvPr>
        <xdr:cNvSpPr>
          <a:spLocks noChangeShapeType="1"/>
        </xdr:cNvSpPr>
      </xdr:nvSpPr>
      <xdr:spPr bwMode="auto">
        <a:xfrm>
          <a:off x="1518073" y="10302241"/>
          <a:ext cx="364067" cy="214207"/>
        </a:xfrm>
        <a:custGeom>
          <a:avLst/>
          <a:gdLst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  <a:gd name="connsiteX0" fmla="*/ 0 w 364067"/>
            <a:gd name="connsiteY0" fmla="*/ 0 h 220133"/>
            <a:gd name="connsiteX1" fmla="*/ 364067 w 364067"/>
            <a:gd name="connsiteY1" fmla="*/ 220133 h 22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067" h="220133">
              <a:moveTo>
                <a:pt x="0" y="0"/>
              </a:moveTo>
              <a:cubicBezTo>
                <a:pt x="193323" y="31045"/>
                <a:pt x="136878" y="197555"/>
                <a:pt x="364067" y="2201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179693</xdr:colOff>
      <xdr:row>62</xdr:row>
      <xdr:rowOff>53094</xdr:rowOff>
    </xdr:from>
    <xdr:to>
      <xdr:col>3</xdr:col>
      <xdr:colOff>403459</xdr:colOff>
      <xdr:row>65</xdr:row>
      <xdr:rowOff>63419</xdr:rowOff>
    </xdr:to>
    <xdr:pic>
      <xdr:nvPicPr>
        <xdr:cNvPr id="1727" name="図 1726">
          <a:extLst>
            <a:ext uri="{FF2B5EF4-FFF2-40B4-BE49-F238E27FC236}">
              <a16:creationId xmlns:a16="http://schemas.microsoft.com/office/drawing/2014/main" id="{3D26E7F0-9E42-410B-A3AE-0BF7541FB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16792102">
          <a:off x="1533322" y="10699041"/>
          <a:ext cx="518325" cy="223766"/>
        </a:xfrm>
        <a:prstGeom prst="rect">
          <a:avLst/>
        </a:prstGeom>
      </xdr:spPr>
    </xdr:pic>
    <xdr:clientData/>
  </xdr:twoCellAnchor>
  <xdr:twoCellAnchor>
    <xdr:from>
      <xdr:col>4</xdr:col>
      <xdr:colOff>413802</xdr:colOff>
      <xdr:row>62</xdr:row>
      <xdr:rowOff>19000</xdr:rowOff>
    </xdr:from>
    <xdr:to>
      <xdr:col>4</xdr:col>
      <xdr:colOff>536588</xdr:colOff>
      <xdr:row>62</xdr:row>
      <xdr:rowOff>137543</xdr:rowOff>
    </xdr:to>
    <xdr:sp macro="" textlink="">
      <xdr:nvSpPr>
        <xdr:cNvPr id="1728" name="Oval 938">
          <a:extLst>
            <a:ext uri="{FF2B5EF4-FFF2-40B4-BE49-F238E27FC236}">
              <a16:creationId xmlns:a16="http://schemas.microsoft.com/office/drawing/2014/main" id="{1231758C-2900-4DBE-9B4C-AA85373A16EA}"/>
            </a:ext>
          </a:extLst>
        </xdr:cNvPr>
        <xdr:cNvSpPr>
          <a:spLocks noChangeArrowheads="1"/>
        </xdr:cNvSpPr>
      </xdr:nvSpPr>
      <xdr:spPr bwMode="auto">
        <a:xfrm>
          <a:off x="2593122" y="10412680"/>
          <a:ext cx="122786" cy="1185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321729</xdr:colOff>
      <xdr:row>63</xdr:row>
      <xdr:rowOff>80433</xdr:rowOff>
    </xdr:from>
    <xdr:to>
      <xdr:col>3</xdr:col>
      <xdr:colOff>444515</xdr:colOff>
      <xdr:row>64</xdr:row>
      <xdr:rowOff>25409</xdr:rowOff>
    </xdr:to>
    <xdr:sp macro="" textlink="">
      <xdr:nvSpPr>
        <xdr:cNvPr id="1729" name="Oval 938">
          <a:extLst>
            <a:ext uri="{FF2B5EF4-FFF2-40B4-BE49-F238E27FC236}">
              <a16:creationId xmlns:a16="http://schemas.microsoft.com/office/drawing/2014/main" id="{4A573E74-354A-4F1E-BCD1-8134B386768C}"/>
            </a:ext>
          </a:extLst>
        </xdr:cNvPr>
        <xdr:cNvSpPr>
          <a:spLocks noChangeArrowheads="1"/>
        </xdr:cNvSpPr>
      </xdr:nvSpPr>
      <xdr:spPr bwMode="auto">
        <a:xfrm>
          <a:off x="1822869" y="10641753"/>
          <a:ext cx="122786" cy="112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369089</xdr:colOff>
      <xdr:row>63</xdr:row>
      <xdr:rowOff>96148</xdr:rowOff>
    </xdr:from>
    <xdr:to>
      <xdr:col>3</xdr:col>
      <xdr:colOff>524238</xdr:colOff>
      <xdr:row>63</xdr:row>
      <xdr:rowOff>127320</xdr:rowOff>
    </xdr:to>
    <xdr:sp macro="" textlink="">
      <xdr:nvSpPr>
        <xdr:cNvPr id="1730" name="Freeform 558">
          <a:extLst>
            <a:ext uri="{FF2B5EF4-FFF2-40B4-BE49-F238E27FC236}">
              <a16:creationId xmlns:a16="http://schemas.microsoft.com/office/drawing/2014/main" id="{02AAAC59-5101-409A-B5F5-396C1999BA5E}"/>
            </a:ext>
          </a:extLst>
        </xdr:cNvPr>
        <xdr:cNvSpPr>
          <a:spLocks/>
        </xdr:cNvSpPr>
      </xdr:nvSpPr>
      <xdr:spPr bwMode="auto">
        <a:xfrm rot="12872192">
          <a:off x="1870229" y="10657468"/>
          <a:ext cx="155149" cy="31172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203 w 10203"/>
            <a:gd name="connsiteY0" fmla="*/ 6485 h 6485"/>
            <a:gd name="connsiteX1" fmla="*/ 0 w 10203"/>
            <a:gd name="connsiteY1" fmla="*/ 0 h 64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8768 w 8768"/>
            <a:gd name="connsiteY0" fmla="*/ 8856 h 8856"/>
            <a:gd name="connsiteX1" fmla="*/ 0 w 8768"/>
            <a:gd name="connsiteY1" fmla="*/ 0 h 8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68" h="8856">
              <a:moveTo>
                <a:pt x="8768" y="8856"/>
              </a:moveTo>
              <a:cubicBezTo>
                <a:pt x="5230" y="8936"/>
                <a:pt x="3333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75849</xdr:colOff>
      <xdr:row>61</xdr:row>
      <xdr:rowOff>167958</xdr:rowOff>
    </xdr:from>
    <xdr:to>
      <xdr:col>4</xdr:col>
      <xdr:colOff>236170</xdr:colOff>
      <xdr:row>64</xdr:row>
      <xdr:rowOff>89071</xdr:rowOff>
    </xdr:to>
    <xdr:sp macro="" textlink="">
      <xdr:nvSpPr>
        <xdr:cNvPr id="1731" name="Freeform 558">
          <a:extLst>
            <a:ext uri="{FF2B5EF4-FFF2-40B4-BE49-F238E27FC236}">
              <a16:creationId xmlns:a16="http://schemas.microsoft.com/office/drawing/2014/main" id="{DEB6BD24-BB1B-4C8F-85E4-54B2E0AF13F8}"/>
            </a:ext>
          </a:extLst>
        </xdr:cNvPr>
        <xdr:cNvSpPr>
          <a:spLocks/>
        </xdr:cNvSpPr>
      </xdr:nvSpPr>
      <xdr:spPr bwMode="auto">
        <a:xfrm rot="12872192">
          <a:off x="2255169" y="10393998"/>
          <a:ext cx="160321" cy="424033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193 w 10000"/>
            <a:gd name="connsiteY1" fmla="*/ 181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203 w 10203"/>
            <a:gd name="connsiteY0" fmla="*/ 6485 h 6485"/>
            <a:gd name="connsiteX1" fmla="*/ 0 w 10203"/>
            <a:gd name="connsiteY1" fmla="*/ 0 h 64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8768 w 8768"/>
            <a:gd name="connsiteY0" fmla="*/ 8856 h 8856"/>
            <a:gd name="connsiteX1" fmla="*/ 0 w 8768"/>
            <a:gd name="connsiteY1" fmla="*/ 0 h 8856"/>
            <a:gd name="connsiteX0" fmla="*/ 5199 w 5199"/>
            <a:gd name="connsiteY0" fmla="*/ 80635 h 80635"/>
            <a:gd name="connsiteX1" fmla="*/ 0 w 5199"/>
            <a:gd name="connsiteY1" fmla="*/ 0 h 80635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0432 w 20432"/>
            <a:gd name="connsiteY0" fmla="*/ 15552 h 15552"/>
            <a:gd name="connsiteX1" fmla="*/ 0 w 20432"/>
            <a:gd name="connsiteY1" fmla="*/ 0 h 15552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422 w 21422"/>
            <a:gd name="connsiteY0" fmla="*/ 16564 h 16564"/>
            <a:gd name="connsiteX1" fmla="*/ 0 w 21422"/>
            <a:gd name="connsiteY1" fmla="*/ 0 h 16564"/>
            <a:gd name="connsiteX0" fmla="*/ 21983 w 21983"/>
            <a:gd name="connsiteY0" fmla="*/ 16564 h 16564"/>
            <a:gd name="connsiteX1" fmla="*/ 561 w 21983"/>
            <a:gd name="connsiteY1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83" h="16564">
              <a:moveTo>
                <a:pt x="21983" y="16564"/>
              </a:moveTo>
              <a:cubicBezTo>
                <a:pt x="9430" y="3156"/>
                <a:pt x="-2791" y="6560"/>
                <a:pt x="56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152389</xdr:colOff>
      <xdr:row>61</xdr:row>
      <xdr:rowOff>88893</xdr:rowOff>
    </xdr:from>
    <xdr:to>
      <xdr:col>4</xdr:col>
      <xdr:colOff>275175</xdr:colOff>
      <xdr:row>62</xdr:row>
      <xdr:rowOff>33870</xdr:rowOff>
    </xdr:to>
    <xdr:sp macro="" textlink="">
      <xdr:nvSpPr>
        <xdr:cNvPr id="1732" name="Oval 938">
          <a:extLst>
            <a:ext uri="{FF2B5EF4-FFF2-40B4-BE49-F238E27FC236}">
              <a16:creationId xmlns:a16="http://schemas.microsoft.com/office/drawing/2014/main" id="{5FFD985F-5F7F-4808-AD23-5201238637DA}"/>
            </a:ext>
          </a:extLst>
        </xdr:cNvPr>
        <xdr:cNvSpPr>
          <a:spLocks noChangeArrowheads="1"/>
        </xdr:cNvSpPr>
      </xdr:nvSpPr>
      <xdr:spPr bwMode="auto">
        <a:xfrm>
          <a:off x="2331709" y="10314933"/>
          <a:ext cx="122786" cy="1126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79849</xdr:colOff>
      <xdr:row>63</xdr:row>
      <xdr:rowOff>67456</xdr:rowOff>
    </xdr:from>
    <xdr:to>
      <xdr:col>4</xdr:col>
      <xdr:colOff>222920</xdr:colOff>
      <xdr:row>64</xdr:row>
      <xdr:rowOff>14652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id="{9A1D778C-4B56-4EAD-87B1-3A29512F9CEE}"/>
            </a:ext>
          </a:extLst>
        </xdr:cNvPr>
        <xdr:cNvSpPr/>
      </xdr:nvSpPr>
      <xdr:spPr bwMode="auto">
        <a:xfrm>
          <a:off x="2259169" y="10628776"/>
          <a:ext cx="143071" cy="11483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499784</xdr:colOff>
      <xdr:row>63</xdr:row>
      <xdr:rowOff>158750</xdr:rowOff>
    </xdr:from>
    <xdr:to>
      <xdr:col>4</xdr:col>
      <xdr:colOff>619784</xdr:colOff>
      <xdr:row>64</xdr:row>
      <xdr:rowOff>82514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id="{07217E4A-FCCC-441E-A8A7-59867F3FBD38}"/>
            </a:ext>
          </a:extLst>
        </xdr:cNvPr>
        <xdr:cNvSpPr/>
      </xdr:nvSpPr>
      <xdr:spPr bwMode="auto">
        <a:xfrm>
          <a:off x="2679104" y="10720070"/>
          <a:ext cx="120000" cy="9140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194511</xdr:colOff>
      <xdr:row>59</xdr:row>
      <xdr:rowOff>100064</xdr:rowOff>
    </xdr:from>
    <xdr:to>
      <xdr:col>3</xdr:col>
      <xdr:colOff>339463</xdr:colOff>
      <xdr:row>60</xdr:row>
      <xdr:rowOff>82995</xdr:rowOff>
    </xdr:to>
    <xdr:grpSp>
      <xdr:nvGrpSpPr>
        <xdr:cNvPr id="1735" name="グループ化 1734">
          <a:extLst>
            <a:ext uri="{FF2B5EF4-FFF2-40B4-BE49-F238E27FC236}">
              <a16:creationId xmlns:a16="http://schemas.microsoft.com/office/drawing/2014/main" id="{B3AD8398-0DF2-4A56-AB6F-39EAAE4B0547}"/>
            </a:ext>
          </a:extLst>
        </xdr:cNvPr>
        <xdr:cNvGrpSpPr/>
      </xdr:nvGrpSpPr>
      <xdr:grpSpPr>
        <a:xfrm rot="17301157">
          <a:off x="1691764" y="10094387"/>
          <a:ext cx="152264" cy="144952"/>
          <a:chOff x="1809661" y="41159"/>
          <a:chExt cx="444593" cy="444593"/>
        </a:xfrm>
      </xdr:grpSpPr>
      <xdr:sp macro="" textlink="">
        <xdr:nvSpPr>
          <xdr:cNvPr id="1736" name="円/楕円 979">
            <a:extLst>
              <a:ext uri="{FF2B5EF4-FFF2-40B4-BE49-F238E27FC236}">
                <a16:creationId xmlns:a16="http://schemas.microsoft.com/office/drawing/2014/main" id="{73FEC1EB-3433-F64D-4915-5BA0C0F84447}"/>
              </a:ext>
            </a:extLst>
          </xdr:cNvPr>
          <xdr:cNvSpPr/>
        </xdr:nvSpPr>
        <xdr:spPr bwMode="auto">
          <a:xfrm>
            <a:off x="1809661" y="41159"/>
            <a:ext cx="444593" cy="444593"/>
          </a:xfrm>
          <a:prstGeom prst="ellipse">
            <a:avLst/>
          </a:prstGeom>
          <a:solidFill>
            <a:srgbClr val="FF0000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7" name="正方形/長方形 1736">
            <a:extLst>
              <a:ext uri="{FF2B5EF4-FFF2-40B4-BE49-F238E27FC236}">
                <a16:creationId xmlns:a16="http://schemas.microsoft.com/office/drawing/2014/main" id="{B926BD30-A9AE-7393-04A8-CEE5296FF67F}"/>
              </a:ext>
            </a:extLst>
          </xdr:cNvPr>
          <xdr:cNvSpPr/>
        </xdr:nvSpPr>
        <xdr:spPr bwMode="auto">
          <a:xfrm>
            <a:off x="1865311" y="222231"/>
            <a:ext cx="333375" cy="95269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311623</xdr:colOff>
      <xdr:row>61</xdr:row>
      <xdr:rowOff>35278</xdr:rowOff>
    </xdr:from>
    <xdr:to>
      <xdr:col>4</xdr:col>
      <xdr:colOff>454694</xdr:colOff>
      <xdr:row>61</xdr:row>
      <xdr:rowOff>154831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8548D872-0BED-4579-BA58-2F135BB71185}"/>
            </a:ext>
          </a:extLst>
        </xdr:cNvPr>
        <xdr:cNvSpPr/>
      </xdr:nvSpPr>
      <xdr:spPr bwMode="auto">
        <a:xfrm>
          <a:off x="2490943" y="10261318"/>
          <a:ext cx="143071" cy="11955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97692</xdr:colOff>
      <xdr:row>38</xdr:row>
      <xdr:rowOff>73270</xdr:rowOff>
    </xdr:from>
    <xdr:ext cx="184168" cy="121126"/>
    <xdr:sp macro="" textlink="">
      <xdr:nvSpPr>
        <xdr:cNvPr id="1739" name="Text Box 863">
          <a:extLst>
            <a:ext uri="{FF2B5EF4-FFF2-40B4-BE49-F238E27FC236}">
              <a16:creationId xmlns:a16="http://schemas.microsoft.com/office/drawing/2014/main" id="{F552E18A-E276-4200-B48A-FBE0B229239D}"/>
            </a:ext>
          </a:extLst>
        </xdr:cNvPr>
        <xdr:cNvSpPr txBox="1">
          <a:spLocks noChangeArrowheads="1"/>
        </xdr:cNvSpPr>
      </xdr:nvSpPr>
      <xdr:spPr bwMode="auto">
        <a:xfrm>
          <a:off x="4989732" y="6443590"/>
          <a:ext cx="184168" cy="1211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434899</xdr:colOff>
      <xdr:row>59</xdr:row>
      <xdr:rowOff>75801</xdr:rowOff>
    </xdr:from>
    <xdr:to>
      <xdr:col>4</xdr:col>
      <xdr:colOff>581239</xdr:colOff>
      <xdr:row>61</xdr:row>
      <xdr:rowOff>99754</xdr:rowOff>
    </xdr:to>
    <xdr:sp macro="" textlink="">
      <xdr:nvSpPr>
        <xdr:cNvPr id="1740" name="AutoShape 1653">
          <a:extLst>
            <a:ext uri="{FF2B5EF4-FFF2-40B4-BE49-F238E27FC236}">
              <a16:creationId xmlns:a16="http://schemas.microsoft.com/office/drawing/2014/main" id="{D24BEE23-A9DE-47AE-8571-0374C60C97BC}"/>
            </a:ext>
          </a:extLst>
        </xdr:cNvPr>
        <xdr:cNvSpPr>
          <a:spLocks/>
        </xdr:cNvSpPr>
      </xdr:nvSpPr>
      <xdr:spPr bwMode="auto">
        <a:xfrm rot="17362982">
          <a:off x="2168682" y="9733918"/>
          <a:ext cx="359233" cy="82452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112667</xdr:colOff>
      <xdr:row>60</xdr:row>
      <xdr:rowOff>113337</xdr:rowOff>
    </xdr:from>
    <xdr:to>
      <xdr:col>3</xdr:col>
      <xdr:colOff>389888</xdr:colOff>
      <xdr:row>63</xdr:row>
      <xdr:rowOff>126094</xdr:rowOff>
    </xdr:to>
    <xdr:sp macro="" textlink="">
      <xdr:nvSpPr>
        <xdr:cNvPr id="1741" name="AutoShape 1653">
          <a:extLst>
            <a:ext uri="{FF2B5EF4-FFF2-40B4-BE49-F238E27FC236}">
              <a16:creationId xmlns:a16="http://schemas.microsoft.com/office/drawing/2014/main" id="{77A82E4F-9590-4AB6-8436-DEF7814F7495}"/>
            </a:ext>
          </a:extLst>
        </xdr:cNvPr>
        <xdr:cNvSpPr>
          <a:spLocks/>
        </xdr:cNvSpPr>
      </xdr:nvSpPr>
      <xdr:spPr bwMode="auto">
        <a:xfrm rot="11091726">
          <a:off x="1613807" y="10171737"/>
          <a:ext cx="277221" cy="5156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9073</xdr:colOff>
      <xdr:row>61</xdr:row>
      <xdr:rowOff>81644</xdr:rowOff>
    </xdr:from>
    <xdr:to>
      <xdr:col>3</xdr:col>
      <xdr:colOff>149679</xdr:colOff>
      <xdr:row>62</xdr:row>
      <xdr:rowOff>149681</xdr:rowOff>
    </xdr:to>
    <xdr:sp macro="" textlink="">
      <xdr:nvSpPr>
        <xdr:cNvPr id="1742" name="Text Box 997">
          <a:extLst>
            <a:ext uri="{FF2B5EF4-FFF2-40B4-BE49-F238E27FC236}">
              <a16:creationId xmlns:a16="http://schemas.microsoft.com/office/drawing/2014/main" id="{B46E5EF6-C2E3-47EA-A522-55E159F7F5B2}"/>
            </a:ext>
          </a:extLst>
        </xdr:cNvPr>
        <xdr:cNvSpPr txBox="1">
          <a:spLocks noChangeArrowheads="1"/>
        </xdr:cNvSpPr>
      </xdr:nvSpPr>
      <xdr:spPr bwMode="auto">
        <a:xfrm>
          <a:off x="1510213" y="10307684"/>
          <a:ext cx="140606" cy="2356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635009</xdr:colOff>
      <xdr:row>51</xdr:row>
      <xdr:rowOff>9071</xdr:rowOff>
    </xdr:from>
    <xdr:ext cx="659190" cy="350763"/>
    <xdr:sp macro="" textlink="">
      <xdr:nvSpPr>
        <xdr:cNvPr id="1743" name="Text Box 972">
          <a:extLst>
            <a:ext uri="{FF2B5EF4-FFF2-40B4-BE49-F238E27FC236}">
              <a16:creationId xmlns:a16="http://schemas.microsoft.com/office/drawing/2014/main" id="{B7DF163C-9AF4-41DB-A262-333D386FF176}"/>
            </a:ext>
          </a:extLst>
        </xdr:cNvPr>
        <xdr:cNvSpPr txBox="1">
          <a:spLocks noChangeArrowheads="1"/>
        </xdr:cNvSpPr>
      </xdr:nvSpPr>
      <xdr:spPr bwMode="auto">
        <a:xfrm>
          <a:off x="779789" y="8558711"/>
          <a:ext cx="659190" cy="350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重阪峠迄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517588</xdr:colOff>
      <xdr:row>11</xdr:row>
      <xdr:rowOff>140607</xdr:rowOff>
    </xdr:from>
    <xdr:to>
      <xdr:col>12</xdr:col>
      <xdr:colOff>30743</xdr:colOff>
      <xdr:row>12</xdr:row>
      <xdr:rowOff>122466</xdr:rowOff>
    </xdr:to>
    <xdr:sp macro="" textlink="">
      <xdr:nvSpPr>
        <xdr:cNvPr id="1744" name="六角形 1743">
          <a:extLst>
            <a:ext uri="{FF2B5EF4-FFF2-40B4-BE49-F238E27FC236}">
              <a16:creationId xmlns:a16="http://schemas.microsoft.com/office/drawing/2014/main" id="{3F7FB321-13A8-419B-9352-356E9BDDC34A}"/>
            </a:ext>
          </a:extLst>
        </xdr:cNvPr>
        <xdr:cNvSpPr/>
      </xdr:nvSpPr>
      <xdr:spPr bwMode="auto">
        <a:xfrm>
          <a:off x="7436064" y="2003274"/>
          <a:ext cx="190489" cy="15119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278504</xdr:colOff>
      <xdr:row>12</xdr:row>
      <xdr:rowOff>77108</xdr:rowOff>
    </xdr:from>
    <xdr:to>
      <xdr:col>12</xdr:col>
      <xdr:colOff>449038</xdr:colOff>
      <xdr:row>13</xdr:row>
      <xdr:rowOff>54429</xdr:rowOff>
    </xdr:to>
    <xdr:sp macro="" textlink="">
      <xdr:nvSpPr>
        <xdr:cNvPr id="1745" name="六角形 1744">
          <a:extLst>
            <a:ext uri="{FF2B5EF4-FFF2-40B4-BE49-F238E27FC236}">
              <a16:creationId xmlns:a16="http://schemas.microsoft.com/office/drawing/2014/main" id="{9F8F4A7F-11DD-4A9A-8F14-1C4DE93F6E99}"/>
            </a:ext>
          </a:extLst>
        </xdr:cNvPr>
        <xdr:cNvSpPr/>
      </xdr:nvSpPr>
      <xdr:spPr bwMode="auto">
        <a:xfrm>
          <a:off x="9239624" y="2088788"/>
          <a:ext cx="170534" cy="1449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217057</xdr:colOff>
      <xdr:row>12</xdr:row>
      <xdr:rowOff>119400</xdr:rowOff>
    </xdr:from>
    <xdr:to>
      <xdr:col>12</xdr:col>
      <xdr:colOff>258502</xdr:colOff>
      <xdr:row>16</xdr:row>
      <xdr:rowOff>73626</xdr:rowOff>
    </xdr:to>
    <xdr:sp macro="" textlink="">
      <xdr:nvSpPr>
        <xdr:cNvPr id="1746" name="Freeform 996">
          <a:extLst>
            <a:ext uri="{FF2B5EF4-FFF2-40B4-BE49-F238E27FC236}">
              <a16:creationId xmlns:a16="http://schemas.microsoft.com/office/drawing/2014/main" id="{1A9BC70A-DC83-4CA7-8256-9D9AF9AEA21C}"/>
            </a:ext>
          </a:extLst>
        </xdr:cNvPr>
        <xdr:cNvSpPr>
          <a:spLocks/>
        </xdr:cNvSpPr>
      </xdr:nvSpPr>
      <xdr:spPr bwMode="auto">
        <a:xfrm rot="4275867">
          <a:off x="8547417" y="2083660"/>
          <a:ext cx="624786" cy="71962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4281"/>
            <a:gd name="connsiteY0" fmla="*/ 10000 h 10000"/>
            <a:gd name="connsiteX1" fmla="*/ 0 w 14281"/>
            <a:gd name="connsiteY1" fmla="*/ 0 h 10000"/>
            <a:gd name="connsiteX2" fmla="*/ 14281 w 14281"/>
            <a:gd name="connsiteY2" fmla="*/ 6528 h 10000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22 w 15303"/>
            <a:gd name="connsiteY1" fmla="*/ 0 h 14329"/>
            <a:gd name="connsiteX2" fmla="*/ 15303 w 15303"/>
            <a:gd name="connsiteY2" fmla="*/ 6528 h 14329"/>
            <a:gd name="connsiteX0" fmla="*/ 0 w 15303"/>
            <a:gd name="connsiteY0" fmla="*/ 14329 h 14329"/>
            <a:gd name="connsiteX1" fmla="*/ 1049 w 15303"/>
            <a:gd name="connsiteY1" fmla="*/ 6132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15303"/>
            <a:gd name="connsiteY0" fmla="*/ 14329 h 14329"/>
            <a:gd name="connsiteX1" fmla="*/ 1108 w 15303"/>
            <a:gd name="connsiteY1" fmla="*/ 6581 h 14329"/>
            <a:gd name="connsiteX2" fmla="*/ 1022 w 15303"/>
            <a:gd name="connsiteY2" fmla="*/ 0 h 14329"/>
            <a:gd name="connsiteX3" fmla="*/ 15303 w 15303"/>
            <a:gd name="connsiteY3" fmla="*/ 6528 h 14329"/>
            <a:gd name="connsiteX0" fmla="*/ 0 w 9575"/>
            <a:gd name="connsiteY0" fmla="*/ 14329 h 14329"/>
            <a:gd name="connsiteX1" fmla="*/ 1108 w 9575"/>
            <a:gd name="connsiteY1" fmla="*/ 6581 h 14329"/>
            <a:gd name="connsiteX2" fmla="*/ 1022 w 9575"/>
            <a:gd name="connsiteY2" fmla="*/ 0 h 14329"/>
            <a:gd name="connsiteX3" fmla="*/ 9575 w 9575"/>
            <a:gd name="connsiteY3" fmla="*/ 3888 h 14329"/>
            <a:gd name="connsiteX0" fmla="*/ 0 w 10186"/>
            <a:gd name="connsiteY0" fmla="*/ 10700 h 10700"/>
            <a:gd name="connsiteX1" fmla="*/ 1343 w 10186"/>
            <a:gd name="connsiteY1" fmla="*/ 4593 h 10700"/>
            <a:gd name="connsiteX2" fmla="*/ 1253 w 10186"/>
            <a:gd name="connsiteY2" fmla="*/ 0 h 10700"/>
            <a:gd name="connsiteX3" fmla="*/ 10186 w 10186"/>
            <a:gd name="connsiteY3" fmla="*/ 2713 h 10700"/>
            <a:gd name="connsiteX0" fmla="*/ 0 w 10186"/>
            <a:gd name="connsiteY0" fmla="*/ 10700 h 10700"/>
            <a:gd name="connsiteX1" fmla="*/ 1343 w 10186"/>
            <a:gd name="connsiteY1" fmla="*/ 4593 h 10700"/>
            <a:gd name="connsiteX2" fmla="*/ 1253 w 10186"/>
            <a:gd name="connsiteY2" fmla="*/ 0 h 10700"/>
            <a:gd name="connsiteX3" fmla="*/ 10186 w 10186"/>
            <a:gd name="connsiteY3" fmla="*/ 2713 h 10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86" h="10700">
              <a:moveTo>
                <a:pt x="0" y="10700"/>
              </a:moveTo>
              <a:cubicBezTo>
                <a:pt x="1338" y="6359"/>
                <a:pt x="1166" y="6259"/>
                <a:pt x="1343" y="4593"/>
              </a:cubicBezTo>
              <a:cubicBezTo>
                <a:pt x="1397" y="2556"/>
                <a:pt x="876" y="1178"/>
                <a:pt x="1253" y="0"/>
              </a:cubicBezTo>
              <a:cubicBezTo>
                <a:pt x="4467" y="1096"/>
                <a:pt x="6705" y="1860"/>
                <a:pt x="10186" y="27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39553</xdr:colOff>
      <xdr:row>12</xdr:row>
      <xdr:rowOff>42101</xdr:rowOff>
    </xdr:from>
    <xdr:to>
      <xdr:col>11</xdr:col>
      <xdr:colOff>573620</xdr:colOff>
      <xdr:row>13</xdr:row>
      <xdr:rowOff>104553</xdr:rowOff>
    </xdr:to>
    <xdr:pic>
      <xdr:nvPicPr>
        <xdr:cNvPr id="1747" name="図 1746">
          <a:extLst>
            <a:ext uri="{FF2B5EF4-FFF2-40B4-BE49-F238E27FC236}">
              <a16:creationId xmlns:a16="http://schemas.microsoft.com/office/drawing/2014/main" id="{683448D4-E994-4DF8-9321-D9943300B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21067969">
          <a:off x="6958029" y="2074101"/>
          <a:ext cx="534067" cy="231785"/>
        </a:xfrm>
        <a:prstGeom prst="rect">
          <a:avLst/>
        </a:prstGeom>
      </xdr:spPr>
    </xdr:pic>
    <xdr:clientData/>
  </xdr:twoCellAnchor>
  <xdr:twoCellAnchor>
    <xdr:from>
      <xdr:col>11</xdr:col>
      <xdr:colOff>316211</xdr:colOff>
      <xdr:row>13</xdr:row>
      <xdr:rowOff>9643</xdr:rowOff>
    </xdr:from>
    <xdr:to>
      <xdr:col>11</xdr:col>
      <xdr:colOff>433545</xdr:colOff>
      <xdr:row>13</xdr:row>
      <xdr:rowOff>132429</xdr:rowOff>
    </xdr:to>
    <xdr:sp macro="" textlink="">
      <xdr:nvSpPr>
        <xdr:cNvPr id="1748" name="Oval 938">
          <a:extLst>
            <a:ext uri="{FF2B5EF4-FFF2-40B4-BE49-F238E27FC236}">
              <a16:creationId xmlns:a16="http://schemas.microsoft.com/office/drawing/2014/main" id="{9962626F-4055-4E40-86A4-7245AF9FFE2B}"/>
            </a:ext>
          </a:extLst>
        </xdr:cNvPr>
        <xdr:cNvSpPr>
          <a:spLocks noChangeArrowheads="1"/>
        </xdr:cNvSpPr>
      </xdr:nvSpPr>
      <xdr:spPr bwMode="auto">
        <a:xfrm rot="4275867">
          <a:off x="7231961" y="2213702"/>
          <a:ext cx="122786" cy="117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67214</xdr:colOff>
      <xdr:row>12</xdr:row>
      <xdr:rowOff>14285</xdr:rowOff>
    </xdr:from>
    <xdr:to>
      <xdr:col>12</xdr:col>
      <xdr:colOff>246944</xdr:colOff>
      <xdr:row>13</xdr:row>
      <xdr:rowOff>25449</xdr:rowOff>
    </xdr:to>
    <xdr:pic>
      <xdr:nvPicPr>
        <xdr:cNvPr id="1749" name="図 1748">
          <a:extLst>
            <a:ext uri="{FF2B5EF4-FFF2-40B4-BE49-F238E27FC236}">
              <a16:creationId xmlns:a16="http://schemas.microsoft.com/office/drawing/2014/main" id="{964D1E8A-72C2-435A-8BEB-F86AB816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028334" y="2025965"/>
          <a:ext cx="179730" cy="178804"/>
        </a:xfrm>
        <a:prstGeom prst="rect">
          <a:avLst/>
        </a:prstGeom>
      </xdr:spPr>
    </xdr:pic>
    <xdr:clientData/>
  </xdr:twoCellAnchor>
  <xdr:twoCellAnchor editAs="oneCell">
    <xdr:from>
      <xdr:col>12</xdr:col>
      <xdr:colOff>76834</xdr:colOff>
      <xdr:row>13</xdr:row>
      <xdr:rowOff>71464</xdr:rowOff>
    </xdr:from>
    <xdr:to>
      <xdr:col>12</xdr:col>
      <xdr:colOff>239889</xdr:colOff>
      <xdr:row>14</xdr:row>
      <xdr:rowOff>50950</xdr:rowOff>
    </xdr:to>
    <xdr:pic>
      <xdr:nvPicPr>
        <xdr:cNvPr id="1750" name="図 1749">
          <a:extLst>
            <a:ext uri="{FF2B5EF4-FFF2-40B4-BE49-F238E27FC236}">
              <a16:creationId xmlns:a16="http://schemas.microsoft.com/office/drawing/2014/main" id="{01A75D98-806E-4D9F-9B90-0A6FBF68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037954" y="2250784"/>
          <a:ext cx="163055" cy="147126"/>
        </a:xfrm>
        <a:prstGeom prst="rect">
          <a:avLst/>
        </a:prstGeom>
      </xdr:spPr>
    </xdr:pic>
    <xdr:clientData/>
  </xdr:twoCellAnchor>
  <xdr:twoCellAnchor>
    <xdr:from>
      <xdr:col>11</xdr:col>
      <xdr:colOff>394607</xdr:colOff>
      <xdr:row>13</xdr:row>
      <xdr:rowOff>68035</xdr:rowOff>
    </xdr:from>
    <xdr:to>
      <xdr:col>11</xdr:col>
      <xdr:colOff>467178</xdr:colOff>
      <xdr:row>14</xdr:row>
      <xdr:rowOff>49892</xdr:rowOff>
    </xdr:to>
    <xdr:sp macro="" textlink="">
      <xdr:nvSpPr>
        <xdr:cNvPr id="1751" name="Line 1189">
          <a:extLst>
            <a:ext uri="{FF2B5EF4-FFF2-40B4-BE49-F238E27FC236}">
              <a16:creationId xmlns:a16="http://schemas.microsoft.com/office/drawing/2014/main" id="{9DADAF37-D739-4ECC-B321-F376638AA5FF}"/>
            </a:ext>
          </a:extLst>
        </xdr:cNvPr>
        <xdr:cNvSpPr>
          <a:spLocks noChangeShapeType="1"/>
        </xdr:cNvSpPr>
      </xdr:nvSpPr>
      <xdr:spPr bwMode="auto">
        <a:xfrm flipV="1">
          <a:off x="8677547" y="2247355"/>
          <a:ext cx="72571" cy="149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208643</xdr:colOff>
      <xdr:row>14</xdr:row>
      <xdr:rowOff>99789</xdr:rowOff>
    </xdr:from>
    <xdr:to>
      <xdr:col>11</xdr:col>
      <xdr:colOff>379177</xdr:colOff>
      <xdr:row>15</xdr:row>
      <xdr:rowOff>77110</xdr:rowOff>
    </xdr:to>
    <xdr:sp macro="" textlink="">
      <xdr:nvSpPr>
        <xdr:cNvPr id="1752" name="六角形 1751">
          <a:extLst>
            <a:ext uri="{FF2B5EF4-FFF2-40B4-BE49-F238E27FC236}">
              <a16:creationId xmlns:a16="http://schemas.microsoft.com/office/drawing/2014/main" id="{E71DB638-2FFA-498B-9173-63A156824343}"/>
            </a:ext>
          </a:extLst>
        </xdr:cNvPr>
        <xdr:cNvSpPr/>
      </xdr:nvSpPr>
      <xdr:spPr bwMode="auto">
        <a:xfrm>
          <a:off x="8491583" y="2446749"/>
          <a:ext cx="170534" cy="14496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27216</xdr:colOff>
      <xdr:row>13</xdr:row>
      <xdr:rowOff>163285</xdr:rowOff>
    </xdr:from>
    <xdr:ext cx="270742" cy="244550"/>
    <xdr:pic>
      <xdr:nvPicPr>
        <xdr:cNvPr id="1753" name="Picture 12589">
          <a:extLst>
            <a:ext uri="{FF2B5EF4-FFF2-40B4-BE49-F238E27FC236}">
              <a16:creationId xmlns:a16="http://schemas.microsoft.com/office/drawing/2014/main" id="{7F626D1F-2BD3-4B18-8089-A071177E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6516" y="2342605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</xdr:col>
      <xdr:colOff>108857</xdr:colOff>
      <xdr:row>12</xdr:row>
      <xdr:rowOff>113392</xdr:rowOff>
    </xdr:from>
    <xdr:ext cx="435428" cy="127000"/>
    <xdr:sp macro="" textlink="">
      <xdr:nvSpPr>
        <xdr:cNvPr id="1754" name="Text Box 1116">
          <a:extLst>
            <a:ext uri="{FF2B5EF4-FFF2-40B4-BE49-F238E27FC236}">
              <a16:creationId xmlns:a16="http://schemas.microsoft.com/office/drawing/2014/main" id="{E7387D9C-FD75-4D7D-9F8A-75B937541E3B}"/>
            </a:ext>
          </a:extLst>
        </xdr:cNvPr>
        <xdr:cNvSpPr txBox="1">
          <a:spLocks noChangeArrowheads="1"/>
        </xdr:cNvSpPr>
      </xdr:nvSpPr>
      <xdr:spPr bwMode="auto">
        <a:xfrm>
          <a:off x="931817" y="2125072"/>
          <a:ext cx="435428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15</xdr:col>
      <xdr:colOff>323850</xdr:colOff>
      <xdr:row>46</xdr:row>
      <xdr:rowOff>150098</xdr:rowOff>
    </xdr:from>
    <xdr:to>
      <xdr:col>15</xdr:col>
      <xdr:colOff>504825</xdr:colOff>
      <xdr:row>47</xdr:row>
      <xdr:rowOff>140573</xdr:rowOff>
    </xdr:to>
    <xdr:sp macro="" textlink="">
      <xdr:nvSpPr>
        <xdr:cNvPr id="1756" name="AutoShape 669">
          <a:extLst>
            <a:ext uri="{FF2B5EF4-FFF2-40B4-BE49-F238E27FC236}">
              <a16:creationId xmlns:a16="http://schemas.microsoft.com/office/drawing/2014/main" id="{1BD6E154-7348-4DE4-A893-4F9DA3D65DE4}"/>
            </a:ext>
          </a:extLst>
        </xdr:cNvPr>
        <xdr:cNvSpPr>
          <a:spLocks noChangeArrowheads="1"/>
        </xdr:cNvSpPr>
      </xdr:nvSpPr>
      <xdr:spPr bwMode="auto">
        <a:xfrm>
          <a:off x="11319510" y="7861538"/>
          <a:ext cx="180975" cy="1581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54432</xdr:colOff>
      <xdr:row>45</xdr:row>
      <xdr:rowOff>117926</xdr:rowOff>
    </xdr:from>
    <xdr:ext cx="303892" cy="272142"/>
    <xdr:grpSp>
      <xdr:nvGrpSpPr>
        <xdr:cNvPr id="1757" name="Group 6672">
          <a:extLst>
            <a:ext uri="{FF2B5EF4-FFF2-40B4-BE49-F238E27FC236}">
              <a16:creationId xmlns:a16="http://schemas.microsoft.com/office/drawing/2014/main" id="{0A625FC4-E991-426E-AB28-3D81F468DE76}"/>
            </a:ext>
          </a:extLst>
        </xdr:cNvPr>
        <xdr:cNvGrpSpPr>
          <a:grpSpLocks/>
        </xdr:cNvGrpSpPr>
      </xdr:nvGrpSpPr>
      <xdr:grpSpPr bwMode="auto">
        <a:xfrm>
          <a:off x="11038008" y="7737926"/>
          <a:ext cx="303892" cy="272142"/>
          <a:chOff x="536" y="110"/>
          <a:chExt cx="46" cy="44"/>
        </a:xfrm>
      </xdr:grpSpPr>
      <xdr:pic>
        <xdr:nvPicPr>
          <xdr:cNvPr id="1758" name="Picture 6673" descr="route2">
            <a:extLst>
              <a:ext uri="{FF2B5EF4-FFF2-40B4-BE49-F238E27FC236}">
                <a16:creationId xmlns:a16="http://schemas.microsoft.com/office/drawing/2014/main" id="{2152077C-3A9A-33F1-4B3E-02B4347C1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9" name="Text Box 6674">
            <a:extLst>
              <a:ext uri="{FF2B5EF4-FFF2-40B4-BE49-F238E27FC236}">
                <a16:creationId xmlns:a16="http://schemas.microsoft.com/office/drawing/2014/main" id="{01FD703D-2F60-572D-85D7-D399EF32A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163293</xdr:colOff>
      <xdr:row>47</xdr:row>
      <xdr:rowOff>99785</xdr:rowOff>
    </xdr:from>
    <xdr:to>
      <xdr:col>15</xdr:col>
      <xdr:colOff>340178</xdr:colOff>
      <xdr:row>48</xdr:row>
      <xdr:rowOff>116226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BCFFFD7F-9448-40F2-8A19-E0D9C76CC548}"/>
            </a:ext>
          </a:extLst>
        </xdr:cNvPr>
        <xdr:cNvSpPr/>
      </xdr:nvSpPr>
      <xdr:spPr bwMode="auto">
        <a:xfrm>
          <a:off x="11158953" y="7978865"/>
          <a:ext cx="176885" cy="18408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49896</xdr:colOff>
      <xdr:row>11</xdr:row>
      <xdr:rowOff>77112</xdr:rowOff>
    </xdr:from>
    <xdr:ext cx="259430" cy="168508"/>
    <xdr:sp macro="" textlink="">
      <xdr:nvSpPr>
        <xdr:cNvPr id="1761" name="Text Box 556">
          <a:extLst>
            <a:ext uri="{FF2B5EF4-FFF2-40B4-BE49-F238E27FC236}">
              <a16:creationId xmlns:a16="http://schemas.microsoft.com/office/drawing/2014/main" id="{0DD79683-E3B6-4CEA-8B7F-E6A0532965C5}"/>
            </a:ext>
          </a:extLst>
        </xdr:cNvPr>
        <xdr:cNvSpPr txBox="1">
          <a:spLocks noChangeArrowheads="1"/>
        </xdr:cNvSpPr>
      </xdr:nvSpPr>
      <xdr:spPr bwMode="auto">
        <a:xfrm>
          <a:off x="9689196" y="192115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7</xdr:col>
      <xdr:colOff>4</xdr:colOff>
      <xdr:row>17</xdr:row>
      <xdr:rowOff>24191</xdr:rowOff>
    </xdr:from>
    <xdr:to>
      <xdr:col>7</xdr:col>
      <xdr:colOff>144294</xdr:colOff>
      <xdr:row>17</xdr:row>
      <xdr:rowOff>158800</xdr:rowOff>
    </xdr:to>
    <xdr:sp macro="" textlink="">
      <xdr:nvSpPr>
        <xdr:cNvPr id="1762" name="六角形 1761">
          <a:extLst>
            <a:ext uri="{FF2B5EF4-FFF2-40B4-BE49-F238E27FC236}">
              <a16:creationId xmlns:a16="http://schemas.microsoft.com/office/drawing/2014/main" id="{14F7D96D-8AFC-4C0C-B072-1D2483F5B376}"/>
            </a:ext>
          </a:extLst>
        </xdr:cNvPr>
        <xdr:cNvSpPr/>
      </xdr:nvSpPr>
      <xdr:spPr bwMode="auto">
        <a:xfrm>
          <a:off x="4209147" y="2902858"/>
          <a:ext cx="144290" cy="1346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131166</xdr:colOff>
      <xdr:row>3</xdr:row>
      <xdr:rowOff>6246</xdr:rowOff>
    </xdr:from>
    <xdr:ext cx="310995" cy="58196"/>
    <xdr:sp macro="" textlink="">
      <xdr:nvSpPr>
        <xdr:cNvPr id="1763" name="Text Box 1194">
          <a:extLst>
            <a:ext uri="{FF2B5EF4-FFF2-40B4-BE49-F238E27FC236}">
              <a16:creationId xmlns:a16="http://schemas.microsoft.com/office/drawing/2014/main" id="{19DF8862-BE2F-4212-84CA-1074E369D94F}"/>
            </a:ext>
          </a:extLst>
        </xdr:cNvPr>
        <xdr:cNvSpPr txBox="1">
          <a:spLocks noChangeArrowheads="1"/>
        </xdr:cNvSpPr>
      </xdr:nvSpPr>
      <xdr:spPr bwMode="auto">
        <a:xfrm>
          <a:off x="12529281" y="512164"/>
          <a:ext cx="310995" cy="581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284025</xdr:colOff>
      <xdr:row>3</xdr:row>
      <xdr:rowOff>77354</xdr:rowOff>
    </xdr:from>
    <xdr:to>
      <xdr:col>19</xdr:col>
      <xdr:colOff>450759</xdr:colOff>
      <xdr:row>4</xdr:row>
      <xdr:rowOff>25043</xdr:rowOff>
    </xdr:to>
    <xdr:sp macro="" textlink="">
      <xdr:nvSpPr>
        <xdr:cNvPr id="1764" name="六角形 1763">
          <a:extLst>
            <a:ext uri="{FF2B5EF4-FFF2-40B4-BE49-F238E27FC236}">
              <a16:creationId xmlns:a16="http://schemas.microsoft.com/office/drawing/2014/main" id="{F4E08BEC-1F25-4970-885E-2B6F7D1541A0}"/>
            </a:ext>
          </a:extLst>
        </xdr:cNvPr>
        <xdr:cNvSpPr/>
      </xdr:nvSpPr>
      <xdr:spPr bwMode="auto">
        <a:xfrm>
          <a:off x="12662053" y="581777"/>
          <a:ext cx="166734" cy="11582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129925</xdr:colOff>
      <xdr:row>3</xdr:row>
      <xdr:rowOff>86256</xdr:rowOff>
    </xdr:from>
    <xdr:to>
      <xdr:col>19</xdr:col>
      <xdr:colOff>284194</xdr:colOff>
      <xdr:row>4</xdr:row>
      <xdr:rowOff>26763</xdr:rowOff>
    </xdr:to>
    <xdr:sp macro="" textlink="">
      <xdr:nvSpPr>
        <xdr:cNvPr id="1765" name="六角形 1764">
          <a:extLst>
            <a:ext uri="{FF2B5EF4-FFF2-40B4-BE49-F238E27FC236}">
              <a16:creationId xmlns:a16="http://schemas.microsoft.com/office/drawing/2014/main" id="{B859DC3B-C709-47AC-B327-C7C5C86220FB}"/>
            </a:ext>
          </a:extLst>
        </xdr:cNvPr>
        <xdr:cNvSpPr/>
      </xdr:nvSpPr>
      <xdr:spPr bwMode="auto">
        <a:xfrm>
          <a:off x="12507953" y="590679"/>
          <a:ext cx="154269" cy="10864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333933</xdr:colOff>
      <xdr:row>49</xdr:row>
      <xdr:rowOff>166984</xdr:rowOff>
    </xdr:from>
    <xdr:to>
      <xdr:col>18</xdr:col>
      <xdr:colOff>354068</xdr:colOff>
      <xdr:row>56</xdr:row>
      <xdr:rowOff>135567</xdr:rowOff>
    </xdr:to>
    <xdr:sp macro="" textlink="">
      <xdr:nvSpPr>
        <xdr:cNvPr id="1770" name="Freeform 477">
          <a:extLst>
            <a:ext uri="{FF2B5EF4-FFF2-40B4-BE49-F238E27FC236}">
              <a16:creationId xmlns:a16="http://schemas.microsoft.com/office/drawing/2014/main" id="{0774D2FE-AD35-3210-A556-BC12BC773750}"/>
            </a:ext>
          </a:extLst>
        </xdr:cNvPr>
        <xdr:cNvSpPr>
          <a:spLocks/>
        </xdr:cNvSpPr>
      </xdr:nvSpPr>
      <xdr:spPr bwMode="auto">
        <a:xfrm flipH="1">
          <a:off x="11339212" y="8430312"/>
          <a:ext cx="698856" cy="1149058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10116"/>
            <a:gd name="connsiteY0" fmla="*/ 10000 h 10000"/>
            <a:gd name="connsiteX1" fmla="*/ 0 w 10116"/>
            <a:gd name="connsiteY1" fmla="*/ 3143 h 10000"/>
            <a:gd name="connsiteX2" fmla="*/ 10116 w 10116"/>
            <a:gd name="connsiteY2" fmla="*/ 0 h 10000"/>
            <a:gd name="connsiteX0" fmla="*/ 116 w 9884"/>
            <a:gd name="connsiteY0" fmla="*/ 10637 h 10637"/>
            <a:gd name="connsiteX1" fmla="*/ 0 w 9884"/>
            <a:gd name="connsiteY1" fmla="*/ 3780 h 10637"/>
            <a:gd name="connsiteX2" fmla="*/ 9884 w 9884"/>
            <a:gd name="connsiteY2" fmla="*/ 0 h 10637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0235"/>
            <a:gd name="connsiteY0" fmla="*/ 10000 h 10000"/>
            <a:gd name="connsiteX1" fmla="*/ 0 w 10235"/>
            <a:gd name="connsiteY1" fmla="*/ 4851 h 10000"/>
            <a:gd name="connsiteX2" fmla="*/ 10235 w 10235"/>
            <a:gd name="connsiteY2" fmla="*/ 0 h 10000"/>
            <a:gd name="connsiteX0" fmla="*/ 352 w 14170"/>
            <a:gd name="connsiteY0" fmla="*/ 16725 h 16725"/>
            <a:gd name="connsiteX1" fmla="*/ 0 w 14170"/>
            <a:gd name="connsiteY1" fmla="*/ 11576 h 16725"/>
            <a:gd name="connsiteX2" fmla="*/ 14170 w 14170"/>
            <a:gd name="connsiteY2" fmla="*/ 0 h 16725"/>
            <a:gd name="connsiteX0" fmla="*/ 352 w 15148"/>
            <a:gd name="connsiteY0" fmla="*/ 16725 h 16725"/>
            <a:gd name="connsiteX1" fmla="*/ 0 w 15148"/>
            <a:gd name="connsiteY1" fmla="*/ 11576 h 16725"/>
            <a:gd name="connsiteX2" fmla="*/ 14348 w 15148"/>
            <a:gd name="connsiteY2" fmla="*/ 5048 h 16725"/>
            <a:gd name="connsiteX3" fmla="*/ 14170 w 15148"/>
            <a:gd name="connsiteY3" fmla="*/ 0 h 16725"/>
            <a:gd name="connsiteX0" fmla="*/ 352 w 16550"/>
            <a:gd name="connsiteY0" fmla="*/ 16725 h 16725"/>
            <a:gd name="connsiteX1" fmla="*/ 0 w 16550"/>
            <a:gd name="connsiteY1" fmla="*/ 11576 h 16725"/>
            <a:gd name="connsiteX2" fmla="*/ 15939 w 16550"/>
            <a:gd name="connsiteY2" fmla="*/ 2603 h 16725"/>
            <a:gd name="connsiteX3" fmla="*/ 14170 w 16550"/>
            <a:gd name="connsiteY3" fmla="*/ 0 h 16725"/>
            <a:gd name="connsiteX0" fmla="*/ 352 w 16358"/>
            <a:gd name="connsiteY0" fmla="*/ 19850 h 19850"/>
            <a:gd name="connsiteX1" fmla="*/ 0 w 16358"/>
            <a:gd name="connsiteY1" fmla="*/ 14701 h 19850"/>
            <a:gd name="connsiteX2" fmla="*/ 15939 w 16358"/>
            <a:gd name="connsiteY2" fmla="*/ 5728 h 19850"/>
            <a:gd name="connsiteX3" fmla="*/ 11072 w 16358"/>
            <a:gd name="connsiteY3" fmla="*/ 0 h 19850"/>
            <a:gd name="connsiteX0" fmla="*/ 352 w 15939"/>
            <a:gd name="connsiteY0" fmla="*/ 19850 h 19850"/>
            <a:gd name="connsiteX1" fmla="*/ 0 w 15939"/>
            <a:gd name="connsiteY1" fmla="*/ 14701 h 19850"/>
            <a:gd name="connsiteX2" fmla="*/ 15939 w 15939"/>
            <a:gd name="connsiteY2" fmla="*/ 5728 h 19850"/>
            <a:gd name="connsiteX3" fmla="*/ 11072 w 15939"/>
            <a:gd name="connsiteY3" fmla="*/ 0 h 19850"/>
            <a:gd name="connsiteX0" fmla="*/ 352 w 15939"/>
            <a:gd name="connsiteY0" fmla="*/ 19850 h 19850"/>
            <a:gd name="connsiteX1" fmla="*/ 0 w 15939"/>
            <a:gd name="connsiteY1" fmla="*/ 14701 h 19850"/>
            <a:gd name="connsiteX2" fmla="*/ 15939 w 15939"/>
            <a:gd name="connsiteY2" fmla="*/ 5728 h 19850"/>
            <a:gd name="connsiteX3" fmla="*/ 11072 w 15939"/>
            <a:gd name="connsiteY3" fmla="*/ 0 h 19850"/>
            <a:gd name="connsiteX0" fmla="*/ 352 w 15939"/>
            <a:gd name="connsiteY0" fmla="*/ 19850 h 19850"/>
            <a:gd name="connsiteX1" fmla="*/ 0 w 15939"/>
            <a:gd name="connsiteY1" fmla="*/ 14701 h 19850"/>
            <a:gd name="connsiteX2" fmla="*/ 15939 w 15939"/>
            <a:gd name="connsiteY2" fmla="*/ 5728 h 19850"/>
            <a:gd name="connsiteX3" fmla="*/ 11072 w 15939"/>
            <a:gd name="connsiteY3" fmla="*/ 0 h 19850"/>
            <a:gd name="connsiteX0" fmla="*/ 352 w 15939"/>
            <a:gd name="connsiteY0" fmla="*/ 19850 h 19850"/>
            <a:gd name="connsiteX1" fmla="*/ 0 w 15939"/>
            <a:gd name="connsiteY1" fmla="*/ 14701 h 19850"/>
            <a:gd name="connsiteX2" fmla="*/ 15939 w 15939"/>
            <a:gd name="connsiteY2" fmla="*/ 5728 h 19850"/>
            <a:gd name="connsiteX3" fmla="*/ 11072 w 15939"/>
            <a:gd name="connsiteY3" fmla="*/ 0 h 19850"/>
            <a:gd name="connsiteX0" fmla="*/ 352 w 15939"/>
            <a:gd name="connsiteY0" fmla="*/ 19850 h 19850"/>
            <a:gd name="connsiteX1" fmla="*/ 0 w 15939"/>
            <a:gd name="connsiteY1" fmla="*/ 14701 h 19850"/>
            <a:gd name="connsiteX2" fmla="*/ 15939 w 15939"/>
            <a:gd name="connsiteY2" fmla="*/ 5728 h 19850"/>
            <a:gd name="connsiteX3" fmla="*/ 11072 w 15939"/>
            <a:gd name="connsiteY3" fmla="*/ 0 h 19850"/>
            <a:gd name="connsiteX0" fmla="*/ 352 w 15939"/>
            <a:gd name="connsiteY0" fmla="*/ 21752 h 21752"/>
            <a:gd name="connsiteX1" fmla="*/ 0 w 15939"/>
            <a:gd name="connsiteY1" fmla="*/ 16603 h 21752"/>
            <a:gd name="connsiteX2" fmla="*/ 15939 w 15939"/>
            <a:gd name="connsiteY2" fmla="*/ 7630 h 21752"/>
            <a:gd name="connsiteX3" fmla="*/ 8979 w 15939"/>
            <a:gd name="connsiteY3" fmla="*/ 0 h 21752"/>
            <a:gd name="connsiteX0" fmla="*/ 352 w 15939"/>
            <a:gd name="connsiteY0" fmla="*/ 21752 h 21752"/>
            <a:gd name="connsiteX1" fmla="*/ 0 w 15939"/>
            <a:gd name="connsiteY1" fmla="*/ 16603 h 21752"/>
            <a:gd name="connsiteX2" fmla="*/ 15939 w 15939"/>
            <a:gd name="connsiteY2" fmla="*/ 7630 h 21752"/>
            <a:gd name="connsiteX3" fmla="*/ 8979 w 15939"/>
            <a:gd name="connsiteY3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16329 w 16329"/>
            <a:gd name="connsiteY2" fmla="*/ 8103 h 21752"/>
            <a:gd name="connsiteX3" fmla="*/ 8979 w 16329"/>
            <a:gd name="connsiteY3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16329 w 16329"/>
            <a:gd name="connsiteY2" fmla="*/ 8103 h 21752"/>
            <a:gd name="connsiteX3" fmla="*/ 8979 w 16329"/>
            <a:gd name="connsiteY3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16329 w 16329"/>
            <a:gd name="connsiteY2" fmla="*/ 8103 h 21752"/>
            <a:gd name="connsiteX3" fmla="*/ 8979 w 16329"/>
            <a:gd name="connsiteY3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16329 w 16329"/>
            <a:gd name="connsiteY2" fmla="*/ 8103 h 21752"/>
            <a:gd name="connsiteX3" fmla="*/ 8979 w 16329"/>
            <a:gd name="connsiteY3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3711 w 16329"/>
            <a:gd name="connsiteY2" fmla="*/ 14102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3711 w 16329"/>
            <a:gd name="connsiteY2" fmla="*/ 14102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3711 w 16329"/>
            <a:gd name="connsiteY2" fmla="*/ 14102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3711 w 16329"/>
            <a:gd name="connsiteY2" fmla="*/ 14102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3711 w 16329"/>
            <a:gd name="connsiteY2" fmla="*/ 14102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4492 w 16329"/>
            <a:gd name="connsiteY2" fmla="*/ 13668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7029 w 16329"/>
            <a:gd name="connsiteY2" fmla="*/ 13195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6980 w 16329"/>
            <a:gd name="connsiteY2" fmla="*/ 13826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6980 w 16329"/>
            <a:gd name="connsiteY2" fmla="*/ 13826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6980 w 16329"/>
            <a:gd name="connsiteY2" fmla="*/ 13826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6980 w 16329"/>
            <a:gd name="connsiteY2" fmla="*/ 13826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7517 w 16329"/>
            <a:gd name="connsiteY2" fmla="*/ 14141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7517 w 16329"/>
            <a:gd name="connsiteY2" fmla="*/ 14141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103 w 16329"/>
            <a:gd name="connsiteY2" fmla="*/ 14299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249 w 16329"/>
            <a:gd name="connsiteY2" fmla="*/ 14181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249 w 16329"/>
            <a:gd name="connsiteY2" fmla="*/ 14181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249 w 16329"/>
            <a:gd name="connsiteY2" fmla="*/ 14181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151 w 16329"/>
            <a:gd name="connsiteY2" fmla="*/ 14378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151 w 16329"/>
            <a:gd name="connsiteY2" fmla="*/ 14378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352 w 16329"/>
            <a:gd name="connsiteY0" fmla="*/ 21752 h 21752"/>
            <a:gd name="connsiteX1" fmla="*/ 0 w 16329"/>
            <a:gd name="connsiteY1" fmla="*/ 16603 h 21752"/>
            <a:gd name="connsiteX2" fmla="*/ 8151 w 16329"/>
            <a:gd name="connsiteY2" fmla="*/ 14378 h 21752"/>
            <a:gd name="connsiteX3" fmla="*/ 16329 w 16329"/>
            <a:gd name="connsiteY3" fmla="*/ 8103 h 21752"/>
            <a:gd name="connsiteX4" fmla="*/ 8979 w 16329"/>
            <a:gd name="connsiteY4" fmla="*/ 0 h 21752"/>
            <a:gd name="connsiteX0" fmla="*/ 401 w 16378"/>
            <a:gd name="connsiteY0" fmla="*/ 21752 h 21752"/>
            <a:gd name="connsiteX1" fmla="*/ 0 w 16378"/>
            <a:gd name="connsiteY1" fmla="*/ 17588 h 21752"/>
            <a:gd name="connsiteX2" fmla="*/ 8200 w 16378"/>
            <a:gd name="connsiteY2" fmla="*/ 14378 h 21752"/>
            <a:gd name="connsiteX3" fmla="*/ 16378 w 16378"/>
            <a:gd name="connsiteY3" fmla="*/ 8103 h 21752"/>
            <a:gd name="connsiteX4" fmla="*/ 9028 w 16378"/>
            <a:gd name="connsiteY4" fmla="*/ 0 h 21752"/>
            <a:gd name="connsiteX0" fmla="*/ 401 w 16378"/>
            <a:gd name="connsiteY0" fmla="*/ 21752 h 21752"/>
            <a:gd name="connsiteX1" fmla="*/ 0 w 16378"/>
            <a:gd name="connsiteY1" fmla="*/ 17588 h 21752"/>
            <a:gd name="connsiteX2" fmla="*/ 8590 w 16378"/>
            <a:gd name="connsiteY2" fmla="*/ 15245 h 21752"/>
            <a:gd name="connsiteX3" fmla="*/ 16378 w 16378"/>
            <a:gd name="connsiteY3" fmla="*/ 8103 h 21752"/>
            <a:gd name="connsiteX4" fmla="*/ 9028 w 16378"/>
            <a:gd name="connsiteY4" fmla="*/ 0 h 21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378" h="21752">
              <a:moveTo>
                <a:pt x="401" y="21752"/>
              </a:moveTo>
              <a:cubicBezTo>
                <a:pt x="362" y="19603"/>
                <a:pt x="39" y="19737"/>
                <a:pt x="0" y="17588"/>
              </a:cubicBezTo>
              <a:cubicBezTo>
                <a:pt x="511" y="16359"/>
                <a:pt x="5674" y="16229"/>
                <a:pt x="8590" y="15245"/>
              </a:cubicBezTo>
              <a:cubicBezTo>
                <a:pt x="13702" y="14143"/>
                <a:pt x="8864" y="11996"/>
                <a:pt x="16378" y="8103"/>
              </a:cubicBezTo>
              <a:cubicBezTo>
                <a:pt x="12629" y="4680"/>
                <a:pt x="7830" y="649"/>
                <a:pt x="90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346674</xdr:colOff>
      <xdr:row>51</xdr:row>
      <xdr:rowOff>81811</xdr:rowOff>
    </xdr:from>
    <xdr:to>
      <xdr:col>18</xdr:col>
      <xdr:colOff>667169</xdr:colOff>
      <xdr:row>55</xdr:row>
      <xdr:rowOff>44087</xdr:rowOff>
    </xdr:to>
    <xdr:sp macro="" textlink="">
      <xdr:nvSpPr>
        <xdr:cNvPr id="1771" name="Line 478">
          <a:extLst>
            <a:ext uri="{FF2B5EF4-FFF2-40B4-BE49-F238E27FC236}">
              <a16:creationId xmlns:a16="http://schemas.microsoft.com/office/drawing/2014/main" id="{7F4AE466-DCA8-A2E7-DB84-00367D3502A2}"/>
            </a:ext>
          </a:extLst>
        </xdr:cNvPr>
        <xdr:cNvSpPr>
          <a:spLocks noChangeShapeType="1"/>
        </xdr:cNvSpPr>
      </xdr:nvSpPr>
      <xdr:spPr bwMode="auto">
        <a:xfrm flipH="1" flipV="1">
          <a:off x="12030674" y="8682418"/>
          <a:ext cx="320495" cy="636833"/>
        </a:xfrm>
        <a:custGeom>
          <a:avLst/>
          <a:gdLst>
            <a:gd name="connsiteX0" fmla="*/ 0 w 13969"/>
            <a:gd name="connsiteY0" fmla="*/ 0 h 305243"/>
            <a:gd name="connsiteX1" fmla="*/ 13969 w 13969"/>
            <a:gd name="connsiteY1" fmla="*/ 305243 h 305243"/>
            <a:gd name="connsiteX0" fmla="*/ 54247 w 54491"/>
            <a:gd name="connsiteY0" fmla="*/ 0 h 580708"/>
            <a:gd name="connsiteX1" fmla="*/ 244 w 54491"/>
            <a:gd name="connsiteY1" fmla="*/ 580708 h 580708"/>
            <a:gd name="connsiteX0" fmla="*/ 54003 w 55951"/>
            <a:gd name="connsiteY0" fmla="*/ 0 h 580708"/>
            <a:gd name="connsiteX1" fmla="*/ 0 w 55951"/>
            <a:gd name="connsiteY1" fmla="*/ 580708 h 580708"/>
            <a:gd name="connsiteX0" fmla="*/ 297593 w 297659"/>
            <a:gd name="connsiteY0" fmla="*/ 0 h 570334"/>
            <a:gd name="connsiteX1" fmla="*/ 0 w 297659"/>
            <a:gd name="connsiteY1" fmla="*/ 570334 h 570334"/>
            <a:gd name="connsiteX0" fmla="*/ 297593 w 297593"/>
            <a:gd name="connsiteY0" fmla="*/ 0 h 570334"/>
            <a:gd name="connsiteX1" fmla="*/ 215382 w 297593"/>
            <a:gd name="connsiteY1" fmla="*/ 550199 h 570334"/>
            <a:gd name="connsiteX2" fmla="*/ 0 w 297593"/>
            <a:gd name="connsiteY2" fmla="*/ 570334 h 570334"/>
            <a:gd name="connsiteX0" fmla="*/ 297593 w 297593"/>
            <a:gd name="connsiteY0" fmla="*/ 0 h 570334"/>
            <a:gd name="connsiteX1" fmla="*/ 215382 w 297593"/>
            <a:gd name="connsiteY1" fmla="*/ 550199 h 570334"/>
            <a:gd name="connsiteX2" fmla="*/ 0 w 297593"/>
            <a:gd name="connsiteY2" fmla="*/ 570334 h 570334"/>
            <a:gd name="connsiteX0" fmla="*/ 320495 w 320495"/>
            <a:gd name="connsiteY0" fmla="*/ 0 h 634654"/>
            <a:gd name="connsiteX1" fmla="*/ 238284 w 320495"/>
            <a:gd name="connsiteY1" fmla="*/ 550199 h 634654"/>
            <a:gd name="connsiteX2" fmla="*/ 0 w 320495"/>
            <a:gd name="connsiteY2" fmla="*/ 634654 h 634654"/>
            <a:gd name="connsiteX0" fmla="*/ 320495 w 320495"/>
            <a:gd name="connsiteY0" fmla="*/ 0 h 634654"/>
            <a:gd name="connsiteX1" fmla="*/ 238284 w 320495"/>
            <a:gd name="connsiteY1" fmla="*/ 550199 h 634654"/>
            <a:gd name="connsiteX2" fmla="*/ 0 w 320495"/>
            <a:gd name="connsiteY2" fmla="*/ 634654 h 634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0495" h="634654">
              <a:moveTo>
                <a:pt x="320495" y="0"/>
              </a:moveTo>
              <a:cubicBezTo>
                <a:pt x="284933" y="69222"/>
                <a:pt x="282737" y="463671"/>
                <a:pt x="238284" y="550199"/>
              </a:cubicBezTo>
              <a:cubicBezTo>
                <a:pt x="98217" y="547840"/>
                <a:pt x="59739" y="464934"/>
                <a:pt x="0" y="6346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291109</xdr:colOff>
      <xdr:row>55</xdr:row>
      <xdr:rowOff>89308</xdr:rowOff>
    </xdr:from>
    <xdr:to>
      <xdr:col>18</xdr:col>
      <xdr:colOff>424459</xdr:colOff>
      <xdr:row>56</xdr:row>
      <xdr:rowOff>41683</xdr:rowOff>
    </xdr:to>
    <xdr:sp macro="" textlink="">
      <xdr:nvSpPr>
        <xdr:cNvPr id="1772" name="AutoShape 476">
          <a:extLst>
            <a:ext uri="{FF2B5EF4-FFF2-40B4-BE49-F238E27FC236}">
              <a16:creationId xmlns:a16="http://schemas.microsoft.com/office/drawing/2014/main" id="{20F15BDA-0FAA-C530-637A-169AFACC741E}"/>
            </a:ext>
          </a:extLst>
        </xdr:cNvPr>
        <xdr:cNvSpPr>
          <a:spLocks noChangeArrowheads="1"/>
        </xdr:cNvSpPr>
      </xdr:nvSpPr>
      <xdr:spPr bwMode="auto">
        <a:xfrm>
          <a:off x="11975109" y="9364472"/>
          <a:ext cx="133350" cy="1210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139177</xdr:colOff>
      <xdr:row>55</xdr:row>
      <xdr:rowOff>27069</xdr:rowOff>
    </xdr:from>
    <xdr:ext cx="98164" cy="235530"/>
    <xdr:sp macro="" textlink="">
      <xdr:nvSpPr>
        <xdr:cNvPr id="1773" name="Text Box 1300">
          <a:extLst>
            <a:ext uri="{FF2B5EF4-FFF2-40B4-BE49-F238E27FC236}">
              <a16:creationId xmlns:a16="http://schemas.microsoft.com/office/drawing/2014/main" id="{D71DB81C-D9DE-8054-AB1D-BD00CC451782}"/>
            </a:ext>
          </a:extLst>
        </xdr:cNvPr>
        <xdr:cNvSpPr txBox="1">
          <a:spLocks noChangeArrowheads="1"/>
        </xdr:cNvSpPr>
      </xdr:nvSpPr>
      <xdr:spPr bwMode="auto">
        <a:xfrm>
          <a:off x="11823177" y="9302233"/>
          <a:ext cx="98164" cy="23553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261155</xdr:colOff>
      <xdr:row>50</xdr:row>
      <xdr:rowOff>160992</xdr:rowOff>
    </xdr:from>
    <xdr:to>
      <xdr:col>18</xdr:col>
      <xdr:colOff>368478</xdr:colOff>
      <xdr:row>56</xdr:row>
      <xdr:rowOff>157409</xdr:rowOff>
    </xdr:to>
    <xdr:sp macro="" textlink="">
      <xdr:nvSpPr>
        <xdr:cNvPr id="1774" name="Line 1040">
          <a:extLst>
            <a:ext uri="{FF2B5EF4-FFF2-40B4-BE49-F238E27FC236}">
              <a16:creationId xmlns:a16="http://schemas.microsoft.com/office/drawing/2014/main" id="{975660A6-2E6C-439B-9D69-DCB2E9C56241}"/>
            </a:ext>
          </a:extLst>
        </xdr:cNvPr>
        <xdr:cNvSpPr>
          <a:spLocks noChangeShapeType="1"/>
        </xdr:cNvSpPr>
      </xdr:nvSpPr>
      <xdr:spPr bwMode="auto">
        <a:xfrm flipV="1">
          <a:off x="11959465" y="8568034"/>
          <a:ext cx="107323" cy="1005262"/>
        </a:xfrm>
        <a:custGeom>
          <a:avLst/>
          <a:gdLst>
            <a:gd name="connsiteX0" fmla="*/ 0 w 99499"/>
            <a:gd name="connsiteY0" fmla="*/ 0 h 941172"/>
            <a:gd name="connsiteX1" fmla="*/ 99499 w 99499"/>
            <a:gd name="connsiteY1" fmla="*/ 941172 h 941172"/>
            <a:gd name="connsiteX0" fmla="*/ 0 w 99499"/>
            <a:gd name="connsiteY0" fmla="*/ 0 h 941172"/>
            <a:gd name="connsiteX1" fmla="*/ 99499 w 99499"/>
            <a:gd name="connsiteY1" fmla="*/ 941172 h 941172"/>
            <a:gd name="connsiteX0" fmla="*/ 0 w 99499"/>
            <a:gd name="connsiteY0" fmla="*/ 0 h 941172"/>
            <a:gd name="connsiteX1" fmla="*/ 99499 w 99499"/>
            <a:gd name="connsiteY1" fmla="*/ 941172 h 941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499" h="941172">
              <a:moveTo>
                <a:pt x="0" y="0"/>
              </a:moveTo>
              <a:cubicBezTo>
                <a:pt x="33166" y="313724"/>
                <a:pt x="-30258" y="666801"/>
                <a:pt x="99499" y="941172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278762</xdr:colOff>
      <xdr:row>52</xdr:row>
      <xdr:rowOff>24725</xdr:rowOff>
    </xdr:from>
    <xdr:to>
      <xdr:col>17</xdr:col>
      <xdr:colOff>421860</xdr:colOff>
      <xdr:row>52</xdr:row>
      <xdr:rowOff>160670</xdr:rowOff>
    </xdr:to>
    <xdr:sp macro="" textlink="">
      <xdr:nvSpPr>
        <xdr:cNvPr id="1775" name="Oval 821">
          <a:extLst>
            <a:ext uri="{FF2B5EF4-FFF2-40B4-BE49-F238E27FC236}">
              <a16:creationId xmlns:a16="http://schemas.microsoft.com/office/drawing/2014/main" id="{1B61ECE0-7AA0-4D6C-BDA4-F93EB481CFED}"/>
            </a:ext>
          </a:extLst>
        </xdr:cNvPr>
        <xdr:cNvSpPr>
          <a:spLocks noChangeArrowheads="1"/>
        </xdr:cNvSpPr>
      </xdr:nvSpPr>
      <xdr:spPr bwMode="auto">
        <a:xfrm>
          <a:off x="11284041" y="8793971"/>
          <a:ext cx="143098" cy="1359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482445</xdr:colOff>
      <xdr:row>50</xdr:row>
      <xdr:rowOff>136423</xdr:rowOff>
    </xdr:from>
    <xdr:to>
      <xdr:col>17</xdr:col>
      <xdr:colOff>595443</xdr:colOff>
      <xdr:row>51</xdr:row>
      <xdr:rowOff>77033</xdr:rowOff>
    </xdr:to>
    <xdr:sp macro="" textlink="">
      <xdr:nvSpPr>
        <xdr:cNvPr id="1579" name="Oval 821">
          <a:extLst>
            <a:ext uri="{FF2B5EF4-FFF2-40B4-BE49-F238E27FC236}">
              <a16:creationId xmlns:a16="http://schemas.microsoft.com/office/drawing/2014/main" id="{86CF9403-BD96-4BA1-A7B1-DA26345F48D2}"/>
            </a:ext>
          </a:extLst>
        </xdr:cNvPr>
        <xdr:cNvSpPr>
          <a:spLocks noChangeArrowheads="1"/>
        </xdr:cNvSpPr>
      </xdr:nvSpPr>
      <xdr:spPr bwMode="auto">
        <a:xfrm>
          <a:off x="11487724" y="8568390"/>
          <a:ext cx="112998" cy="109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14971</xdr:colOff>
      <xdr:row>51</xdr:row>
      <xdr:rowOff>138108</xdr:rowOff>
    </xdr:from>
    <xdr:ext cx="374965" cy="115416"/>
    <xdr:sp macro="" textlink="">
      <xdr:nvSpPr>
        <xdr:cNvPr id="1778" name="Text Box 1563">
          <a:extLst>
            <a:ext uri="{FF2B5EF4-FFF2-40B4-BE49-F238E27FC236}">
              <a16:creationId xmlns:a16="http://schemas.microsoft.com/office/drawing/2014/main" id="{63F8C511-8F86-4283-9CEA-ABC14D2F098B}"/>
            </a:ext>
          </a:extLst>
        </xdr:cNvPr>
        <xdr:cNvSpPr txBox="1">
          <a:spLocks noChangeArrowheads="1"/>
        </xdr:cNvSpPr>
      </xdr:nvSpPr>
      <xdr:spPr bwMode="auto">
        <a:xfrm>
          <a:off x="11033563" y="8713291"/>
          <a:ext cx="374965" cy="11541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193547</xdr:colOff>
      <xdr:row>52</xdr:row>
      <xdr:rowOff>100221</xdr:rowOff>
    </xdr:from>
    <xdr:to>
      <xdr:col>18</xdr:col>
      <xdr:colOff>368032</xdr:colOff>
      <xdr:row>54</xdr:row>
      <xdr:rowOff>53638</xdr:rowOff>
    </xdr:to>
    <xdr:grpSp>
      <xdr:nvGrpSpPr>
        <xdr:cNvPr id="1781" name="Group 690">
          <a:extLst>
            <a:ext uri="{FF2B5EF4-FFF2-40B4-BE49-F238E27FC236}">
              <a16:creationId xmlns:a16="http://schemas.microsoft.com/office/drawing/2014/main" id="{8970B427-EB53-451B-86DF-D0766B9E8D25}"/>
            </a:ext>
          </a:extLst>
        </xdr:cNvPr>
        <xdr:cNvGrpSpPr>
          <a:grpSpLocks/>
        </xdr:cNvGrpSpPr>
      </xdr:nvGrpSpPr>
      <xdr:grpSpPr bwMode="auto">
        <a:xfrm rot="403663">
          <a:off x="11854456" y="8905554"/>
          <a:ext cx="174485" cy="292084"/>
          <a:chOff x="718" y="97"/>
          <a:chExt cx="23" cy="15"/>
        </a:xfrm>
      </xdr:grpSpPr>
      <xdr:sp macro="" textlink="">
        <xdr:nvSpPr>
          <xdr:cNvPr id="1782" name="Freeform 691">
            <a:extLst>
              <a:ext uri="{FF2B5EF4-FFF2-40B4-BE49-F238E27FC236}">
                <a16:creationId xmlns:a16="http://schemas.microsoft.com/office/drawing/2014/main" id="{385FC71B-CAAB-207A-714E-A8975AA49F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3" name="Freeform 692">
            <a:extLst>
              <a:ext uri="{FF2B5EF4-FFF2-40B4-BE49-F238E27FC236}">
                <a16:creationId xmlns:a16="http://schemas.microsoft.com/office/drawing/2014/main" id="{F9092274-2689-8300-F045-3B05202472A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622403</xdr:colOff>
      <xdr:row>50</xdr:row>
      <xdr:rowOff>128777</xdr:rowOff>
    </xdr:from>
    <xdr:to>
      <xdr:col>18</xdr:col>
      <xdr:colOff>110344</xdr:colOff>
      <xdr:row>51</xdr:row>
      <xdr:rowOff>77033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id="{7461805A-11CB-49D1-B12C-247B29639602}"/>
            </a:ext>
          </a:extLst>
        </xdr:cNvPr>
        <xdr:cNvSpPr/>
      </xdr:nvSpPr>
      <xdr:spPr bwMode="auto">
        <a:xfrm>
          <a:off x="11627682" y="8560744"/>
          <a:ext cx="166662" cy="11689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576549</xdr:colOff>
      <xdr:row>55</xdr:row>
      <xdr:rowOff>11759</xdr:rowOff>
    </xdr:from>
    <xdr:to>
      <xdr:col>18</xdr:col>
      <xdr:colOff>52050</xdr:colOff>
      <xdr:row>55</xdr:row>
      <xdr:rowOff>129081</xdr:rowOff>
    </xdr:to>
    <xdr:sp macro="" textlink="">
      <xdr:nvSpPr>
        <xdr:cNvPr id="1785" name="六角形 1784">
          <a:extLst>
            <a:ext uri="{FF2B5EF4-FFF2-40B4-BE49-F238E27FC236}">
              <a16:creationId xmlns:a16="http://schemas.microsoft.com/office/drawing/2014/main" id="{65E89CF6-5EC4-43B3-AAAE-FAED39D6ED9A}"/>
            </a:ext>
          </a:extLst>
        </xdr:cNvPr>
        <xdr:cNvSpPr/>
      </xdr:nvSpPr>
      <xdr:spPr bwMode="auto">
        <a:xfrm>
          <a:off x="11581828" y="9286923"/>
          <a:ext cx="154222" cy="11732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258946</xdr:colOff>
      <xdr:row>51</xdr:row>
      <xdr:rowOff>768</xdr:rowOff>
    </xdr:from>
    <xdr:to>
      <xdr:col>18</xdr:col>
      <xdr:colOff>366269</xdr:colOff>
      <xdr:row>56</xdr:row>
      <xdr:rowOff>165704</xdr:rowOff>
    </xdr:to>
    <xdr:sp macro="" textlink="">
      <xdr:nvSpPr>
        <xdr:cNvPr id="1789" name="Line 1040">
          <a:extLst>
            <a:ext uri="{FF2B5EF4-FFF2-40B4-BE49-F238E27FC236}">
              <a16:creationId xmlns:a16="http://schemas.microsoft.com/office/drawing/2014/main" id="{F222E926-C12D-4ACB-AAB3-B69219A3CA71}"/>
            </a:ext>
          </a:extLst>
        </xdr:cNvPr>
        <xdr:cNvSpPr>
          <a:spLocks noChangeShapeType="1"/>
        </xdr:cNvSpPr>
      </xdr:nvSpPr>
      <xdr:spPr bwMode="auto">
        <a:xfrm flipV="1">
          <a:off x="11927071" y="8595249"/>
          <a:ext cx="107323" cy="1007532"/>
        </a:xfrm>
        <a:custGeom>
          <a:avLst/>
          <a:gdLst>
            <a:gd name="connsiteX0" fmla="*/ 0 w 99499"/>
            <a:gd name="connsiteY0" fmla="*/ 0 h 941172"/>
            <a:gd name="connsiteX1" fmla="*/ 99499 w 99499"/>
            <a:gd name="connsiteY1" fmla="*/ 941172 h 941172"/>
            <a:gd name="connsiteX0" fmla="*/ 0 w 99499"/>
            <a:gd name="connsiteY0" fmla="*/ 0 h 941172"/>
            <a:gd name="connsiteX1" fmla="*/ 99499 w 99499"/>
            <a:gd name="connsiteY1" fmla="*/ 941172 h 941172"/>
            <a:gd name="connsiteX0" fmla="*/ 0 w 99499"/>
            <a:gd name="connsiteY0" fmla="*/ 0 h 941172"/>
            <a:gd name="connsiteX1" fmla="*/ 99499 w 99499"/>
            <a:gd name="connsiteY1" fmla="*/ 941172 h 941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499" h="941172">
              <a:moveTo>
                <a:pt x="0" y="0"/>
              </a:moveTo>
              <a:cubicBezTo>
                <a:pt x="33166" y="313724"/>
                <a:pt x="-30258" y="666801"/>
                <a:pt x="99499" y="941172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220305</xdr:colOff>
      <xdr:row>50</xdr:row>
      <xdr:rowOff>152897</xdr:rowOff>
    </xdr:from>
    <xdr:to>
      <xdr:col>18</xdr:col>
      <xdr:colOff>423732</xdr:colOff>
      <xdr:row>53</xdr:row>
      <xdr:rowOff>10847</xdr:rowOff>
    </xdr:to>
    <xdr:pic>
      <xdr:nvPicPr>
        <xdr:cNvPr id="1780" name="図 1779">
          <a:extLst>
            <a:ext uri="{FF2B5EF4-FFF2-40B4-BE49-F238E27FC236}">
              <a16:creationId xmlns:a16="http://schemas.microsoft.com/office/drawing/2014/main" id="{77098A52-B10E-E532-B5DF-65A31366B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769509">
          <a:off x="11904305" y="8584864"/>
          <a:ext cx="203427" cy="363868"/>
        </a:xfrm>
        <a:prstGeom prst="rect">
          <a:avLst/>
        </a:prstGeom>
      </xdr:spPr>
    </xdr:pic>
    <xdr:clientData/>
  </xdr:twoCellAnchor>
  <xdr:oneCellAnchor>
    <xdr:from>
      <xdr:col>17</xdr:col>
      <xdr:colOff>508000</xdr:colOff>
      <xdr:row>52</xdr:row>
      <xdr:rowOff>104172</xdr:rowOff>
    </xdr:from>
    <xdr:ext cx="477365" cy="166649"/>
    <xdr:sp macro="" textlink="">
      <xdr:nvSpPr>
        <xdr:cNvPr id="1791" name="Text Box 1620">
          <a:extLst>
            <a:ext uri="{FF2B5EF4-FFF2-40B4-BE49-F238E27FC236}">
              <a16:creationId xmlns:a16="http://schemas.microsoft.com/office/drawing/2014/main" id="{3A8A20D4-87A6-415E-B31B-06B47E0BCD4A}"/>
            </a:ext>
          </a:extLst>
        </xdr:cNvPr>
        <xdr:cNvSpPr txBox="1">
          <a:spLocks noChangeArrowheads="1"/>
        </xdr:cNvSpPr>
      </xdr:nvSpPr>
      <xdr:spPr bwMode="auto">
        <a:xfrm>
          <a:off x="11513279" y="8873418"/>
          <a:ext cx="477365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317522</xdr:colOff>
      <xdr:row>53</xdr:row>
      <xdr:rowOff>73993</xdr:rowOff>
    </xdr:from>
    <xdr:to>
      <xdr:col>18</xdr:col>
      <xdr:colOff>448376</xdr:colOff>
      <xdr:row>54</xdr:row>
      <xdr:rowOff>14013</xdr:rowOff>
    </xdr:to>
    <xdr:sp macro="" textlink="">
      <xdr:nvSpPr>
        <xdr:cNvPr id="1792" name="AutoShape 1653">
          <a:extLst>
            <a:ext uri="{FF2B5EF4-FFF2-40B4-BE49-F238E27FC236}">
              <a16:creationId xmlns:a16="http://schemas.microsoft.com/office/drawing/2014/main" id="{CFF603B7-9F05-4196-9E02-5F81BC13A2EC}"/>
            </a:ext>
          </a:extLst>
        </xdr:cNvPr>
        <xdr:cNvSpPr>
          <a:spLocks/>
        </xdr:cNvSpPr>
      </xdr:nvSpPr>
      <xdr:spPr bwMode="auto">
        <a:xfrm rot="7544011" flipH="1">
          <a:off x="11673259" y="8661420"/>
          <a:ext cx="108660" cy="809575"/>
        </a:xfrm>
        <a:prstGeom prst="rightBrace">
          <a:avLst>
            <a:gd name="adj1" fmla="val 42094"/>
            <a:gd name="adj2" fmla="val 505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152203</xdr:colOff>
      <xdr:row>50</xdr:row>
      <xdr:rowOff>166704</xdr:rowOff>
    </xdr:from>
    <xdr:to>
      <xdr:col>17</xdr:col>
      <xdr:colOff>331080</xdr:colOff>
      <xdr:row>51</xdr:row>
      <xdr:rowOff>149320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id="{197D31D8-63F8-4E85-86A3-4673E1210BBE}"/>
            </a:ext>
          </a:extLst>
        </xdr:cNvPr>
        <xdr:cNvSpPr/>
      </xdr:nvSpPr>
      <xdr:spPr bwMode="auto">
        <a:xfrm>
          <a:off x="11147863" y="8548704"/>
          <a:ext cx="178877" cy="1502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404517</xdr:colOff>
      <xdr:row>51</xdr:row>
      <xdr:rowOff>74030</xdr:rowOff>
    </xdr:from>
    <xdr:to>
      <xdr:col>19</xdr:col>
      <xdr:colOff>607653</xdr:colOff>
      <xdr:row>52</xdr:row>
      <xdr:rowOff>68580</xdr:rowOff>
    </xdr:to>
    <xdr:sp macro="" textlink="">
      <xdr:nvSpPr>
        <xdr:cNvPr id="1794" name="六角形 1793">
          <a:extLst>
            <a:ext uri="{FF2B5EF4-FFF2-40B4-BE49-F238E27FC236}">
              <a16:creationId xmlns:a16="http://schemas.microsoft.com/office/drawing/2014/main" id="{3101816F-A4C2-4B14-900C-FE37E62D7D5B}"/>
            </a:ext>
          </a:extLst>
        </xdr:cNvPr>
        <xdr:cNvSpPr/>
      </xdr:nvSpPr>
      <xdr:spPr bwMode="auto">
        <a:xfrm>
          <a:off x="12767238" y="8674637"/>
          <a:ext cx="203136" cy="1631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19</xdr:col>
      <xdr:colOff>0</xdr:colOff>
      <xdr:row>48</xdr:row>
      <xdr:rowOff>168140</xdr:rowOff>
    </xdr:from>
    <xdr:to>
      <xdr:col>19</xdr:col>
      <xdr:colOff>218236</xdr:colOff>
      <xdr:row>49</xdr:row>
      <xdr:rowOff>164563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F859AE64-765D-4B7D-B82E-AD3446CB266B}"/>
            </a:ext>
          </a:extLst>
        </xdr:cNvPr>
        <xdr:cNvSpPr/>
      </xdr:nvSpPr>
      <xdr:spPr bwMode="auto">
        <a:xfrm>
          <a:off x="12378028" y="8238901"/>
          <a:ext cx="218236" cy="1645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17</xdr:col>
      <xdr:colOff>483809</xdr:colOff>
      <xdr:row>31</xdr:row>
      <xdr:rowOff>80636</xdr:rowOff>
    </xdr:from>
    <xdr:to>
      <xdr:col>17</xdr:col>
      <xdr:colOff>670370</xdr:colOff>
      <xdr:row>32</xdr:row>
      <xdr:rowOff>92541</xdr:rowOff>
    </xdr:to>
    <xdr:sp macro="" textlink="">
      <xdr:nvSpPr>
        <xdr:cNvPr id="1797" name="六角形 1796">
          <a:extLst>
            <a:ext uri="{FF2B5EF4-FFF2-40B4-BE49-F238E27FC236}">
              <a16:creationId xmlns:a16="http://schemas.microsoft.com/office/drawing/2014/main" id="{34BC8C74-E432-4F56-A1DB-229BF56730B9}"/>
            </a:ext>
          </a:extLst>
        </xdr:cNvPr>
        <xdr:cNvSpPr/>
      </xdr:nvSpPr>
      <xdr:spPr bwMode="auto">
        <a:xfrm>
          <a:off x="11466285" y="5329969"/>
          <a:ext cx="186561" cy="18123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146749</xdr:colOff>
      <xdr:row>26</xdr:row>
      <xdr:rowOff>155223</xdr:rowOff>
    </xdr:from>
    <xdr:ext cx="324357" cy="104494"/>
    <xdr:sp macro="" textlink="">
      <xdr:nvSpPr>
        <xdr:cNvPr id="1798" name="Text Box 1194">
          <a:extLst>
            <a:ext uri="{FF2B5EF4-FFF2-40B4-BE49-F238E27FC236}">
              <a16:creationId xmlns:a16="http://schemas.microsoft.com/office/drawing/2014/main" id="{7D317129-B53B-4012-90D3-E9E6634E3D22}"/>
            </a:ext>
          </a:extLst>
        </xdr:cNvPr>
        <xdr:cNvSpPr txBox="1">
          <a:spLocks noChangeArrowheads="1"/>
        </xdr:cNvSpPr>
      </xdr:nvSpPr>
      <xdr:spPr bwMode="auto">
        <a:xfrm>
          <a:off x="12482682" y="4484512"/>
          <a:ext cx="324357" cy="1044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3.7+3.2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348791</xdr:colOff>
      <xdr:row>27</xdr:row>
      <xdr:rowOff>80041</xdr:rowOff>
    </xdr:from>
    <xdr:to>
      <xdr:col>19</xdr:col>
      <xdr:colOff>511582</xdr:colOff>
      <xdr:row>28</xdr:row>
      <xdr:rowOff>21751</xdr:rowOff>
    </xdr:to>
    <xdr:sp macro="" textlink="">
      <xdr:nvSpPr>
        <xdr:cNvPr id="1799" name="六角形 1798">
          <a:extLst>
            <a:ext uri="{FF2B5EF4-FFF2-40B4-BE49-F238E27FC236}">
              <a16:creationId xmlns:a16="http://schemas.microsoft.com/office/drawing/2014/main" id="{E1021BAC-6C54-44CC-BACB-842961400CF0}"/>
            </a:ext>
          </a:extLst>
        </xdr:cNvPr>
        <xdr:cNvSpPr/>
      </xdr:nvSpPr>
      <xdr:spPr bwMode="auto">
        <a:xfrm>
          <a:off x="12684724" y="4575841"/>
          <a:ext cx="162791" cy="1082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158040</xdr:colOff>
      <xdr:row>27</xdr:row>
      <xdr:rowOff>90312</xdr:rowOff>
    </xdr:from>
    <xdr:to>
      <xdr:col>19</xdr:col>
      <xdr:colOff>307621</xdr:colOff>
      <xdr:row>28</xdr:row>
      <xdr:rowOff>43312</xdr:rowOff>
    </xdr:to>
    <xdr:sp macro="" textlink="">
      <xdr:nvSpPr>
        <xdr:cNvPr id="1800" name="六角形 1799">
          <a:extLst>
            <a:ext uri="{FF2B5EF4-FFF2-40B4-BE49-F238E27FC236}">
              <a16:creationId xmlns:a16="http://schemas.microsoft.com/office/drawing/2014/main" id="{AD010B88-A5D2-4B39-BA04-73A3286DEC7B}"/>
            </a:ext>
          </a:extLst>
        </xdr:cNvPr>
        <xdr:cNvSpPr/>
      </xdr:nvSpPr>
      <xdr:spPr bwMode="auto">
        <a:xfrm>
          <a:off x="12493973" y="4586112"/>
          <a:ext cx="149581" cy="1195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11288</xdr:colOff>
      <xdr:row>28</xdr:row>
      <xdr:rowOff>36686</xdr:rowOff>
    </xdr:from>
    <xdr:ext cx="530582" cy="129826"/>
    <xdr:sp macro="" textlink="">
      <xdr:nvSpPr>
        <xdr:cNvPr id="1801" name="Text Box 398">
          <a:extLst>
            <a:ext uri="{FF2B5EF4-FFF2-40B4-BE49-F238E27FC236}">
              <a16:creationId xmlns:a16="http://schemas.microsoft.com/office/drawing/2014/main" id="{D3B0F1A9-236C-4C2E-9E0F-373B4A1B03FF}"/>
            </a:ext>
          </a:extLst>
        </xdr:cNvPr>
        <xdr:cNvSpPr txBox="1">
          <a:spLocks noChangeArrowheads="1"/>
        </xdr:cNvSpPr>
      </xdr:nvSpPr>
      <xdr:spPr bwMode="auto">
        <a:xfrm>
          <a:off x="12347221" y="4698997"/>
          <a:ext cx="530582" cy="129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竜門橋南詰</a:t>
          </a:r>
        </a:p>
      </xdr:txBody>
    </xdr:sp>
    <xdr:clientData/>
  </xdr:oneCellAnchor>
  <xdr:oneCellAnchor>
    <xdr:from>
      <xdr:col>18</xdr:col>
      <xdr:colOff>318292</xdr:colOff>
      <xdr:row>52</xdr:row>
      <xdr:rowOff>117599</xdr:rowOff>
    </xdr:from>
    <xdr:ext cx="429134" cy="223844"/>
    <xdr:sp macro="" textlink="">
      <xdr:nvSpPr>
        <xdr:cNvPr id="836" name="Text Box 1620">
          <a:extLst>
            <a:ext uri="{FF2B5EF4-FFF2-40B4-BE49-F238E27FC236}">
              <a16:creationId xmlns:a16="http://schemas.microsoft.com/office/drawing/2014/main" id="{4506B02B-5C33-4B3E-9C9B-7803E01B4A5B}"/>
            </a:ext>
          </a:extLst>
        </xdr:cNvPr>
        <xdr:cNvSpPr txBox="1">
          <a:spLocks noChangeArrowheads="1"/>
        </xdr:cNvSpPr>
      </xdr:nvSpPr>
      <xdr:spPr bwMode="auto">
        <a:xfrm>
          <a:off x="12002292" y="8886845"/>
          <a:ext cx="429134" cy="22384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旧熊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738936</xdr:colOff>
      <xdr:row>54</xdr:row>
      <xdr:rowOff>16510</xdr:rowOff>
    </xdr:from>
    <xdr:to>
      <xdr:col>19</xdr:col>
      <xdr:colOff>763223</xdr:colOff>
      <xdr:row>56</xdr:row>
      <xdr:rowOff>5505</xdr:rowOff>
    </xdr:to>
    <xdr:sp macro="" textlink="">
      <xdr:nvSpPr>
        <xdr:cNvPr id="1530" name="Text Box 1110">
          <a:extLst>
            <a:ext uri="{FF2B5EF4-FFF2-40B4-BE49-F238E27FC236}">
              <a16:creationId xmlns:a16="http://schemas.microsoft.com/office/drawing/2014/main" id="{4BF13C26-9923-46DC-81AC-06A034D36931}"/>
            </a:ext>
          </a:extLst>
        </xdr:cNvPr>
        <xdr:cNvSpPr txBox="1">
          <a:spLocks noChangeArrowheads="1"/>
        </xdr:cNvSpPr>
      </xdr:nvSpPr>
      <xdr:spPr bwMode="auto">
        <a:xfrm>
          <a:off x="7601918" y="10464702"/>
          <a:ext cx="1427" cy="3260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29176</xdr:colOff>
      <xdr:row>53</xdr:row>
      <xdr:rowOff>87633</xdr:rowOff>
    </xdr:from>
    <xdr:to>
      <xdr:col>19</xdr:col>
      <xdr:colOff>624285</xdr:colOff>
      <xdr:row>56</xdr:row>
      <xdr:rowOff>101077</xdr:rowOff>
    </xdr:to>
    <xdr:sp macro="" textlink="">
      <xdr:nvSpPr>
        <xdr:cNvPr id="1531" name="Freeform 329">
          <a:extLst>
            <a:ext uri="{FF2B5EF4-FFF2-40B4-BE49-F238E27FC236}">
              <a16:creationId xmlns:a16="http://schemas.microsoft.com/office/drawing/2014/main" id="{D526E633-F2AB-4369-AB08-44345EA1EB16}"/>
            </a:ext>
          </a:extLst>
        </xdr:cNvPr>
        <xdr:cNvSpPr>
          <a:spLocks/>
        </xdr:cNvSpPr>
      </xdr:nvSpPr>
      <xdr:spPr bwMode="auto">
        <a:xfrm>
          <a:off x="12391897" y="9025518"/>
          <a:ext cx="595109" cy="51936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558683</xdr:colOff>
      <xdr:row>53</xdr:row>
      <xdr:rowOff>14653</xdr:rowOff>
    </xdr:from>
    <xdr:to>
      <xdr:col>20</xdr:col>
      <xdr:colOff>7330</xdr:colOff>
      <xdr:row>53</xdr:row>
      <xdr:rowOff>153144</xdr:rowOff>
    </xdr:to>
    <xdr:sp macro="" textlink="">
      <xdr:nvSpPr>
        <xdr:cNvPr id="1532" name="Oval 438">
          <a:extLst>
            <a:ext uri="{FF2B5EF4-FFF2-40B4-BE49-F238E27FC236}">
              <a16:creationId xmlns:a16="http://schemas.microsoft.com/office/drawing/2014/main" id="{EC3D03DA-B138-43B9-94A0-5BD79BAA2F1F}"/>
            </a:ext>
          </a:extLst>
        </xdr:cNvPr>
        <xdr:cNvSpPr>
          <a:spLocks noChangeArrowheads="1"/>
        </xdr:cNvSpPr>
      </xdr:nvSpPr>
      <xdr:spPr bwMode="auto">
        <a:xfrm>
          <a:off x="7482625" y="10294326"/>
          <a:ext cx="126388" cy="1384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564771</xdr:colOff>
      <xdr:row>54</xdr:row>
      <xdr:rowOff>16997</xdr:rowOff>
    </xdr:from>
    <xdr:to>
      <xdr:col>19</xdr:col>
      <xdr:colOff>687295</xdr:colOff>
      <xdr:row>54</xdr:row>
      <xdr:rowOff>127002</xdr:rowOff>
    </xdr:to>
    <xdr:sp macro="" textlink="">
      <xdr:nvSpPr>
        <xdr:cNvPr id="1536" name="AutoShape 151">
          <a:extLst>
            <a:ext uri="{FF2B5EF4-FFF2-40B4-BE49-F238E27FC236}">
              <a16:creationId xmlns:a16="http://schemas.microsoft.com/office/drawing/2014/main" id="{FD31543A-0E34-47F7-9C28-95C1DB437C35}"/>
            </a:ext>
          </a:extLst>
        </xdr:cNvPr>
        <xdr:cNvSpPr>
          <a:spLocks noChangeArrowheads="1"/>
        </xdr:cNvSpPr>
      </xdr:nvSpPr>
      <xdr:spPr bwMode="auto">
        <a:xfrm>
          <a:off x="7488713" y="10465189"/>
          <a:ext cx="114904" cy="1100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444236</xdr:colOff>
      <xdr:row>55</xdr:row>
      <xdr:rowOff>42927</xdr:rowOff>
    </xdr:from>
    <xdr:to>
      <xdr:col>19</xdr:col>
      <xdr:colOff>622789</xdr:colOff>
      <xdr:row>56</xdr:row>
      <xdr:rowOff>32971</xdr:rowOff>
    </xdr:to>
    <xdr:sp macro="" textlink="">
      <xdr:nvSpPr>
        <xdr:cNvPr id="1538" name="六角形 1537">
          <a:extLst>
            <a:ext uri="{FF2B5EF4-FFF2-40B4-BE49-F238E27FC236}">
              <a16:creationId xmlns:a16="http://schemas.microsoft.com/office/drawing/2014/main" id="{77B4CB3D-06C9-4D96-AC5D-BA0E4AA0928B}"/>
            </a:ext>
          </a:extLst>
        </xdr:cNvPr>
        <xdr:cNvSpPr/>
      </xdr:nvSpPr>
      <xdr:spPr bwMode="auto">
        <a:xfrm>
          <a:off x="7368178" y="10659639"/>
          <a:ext cx="178553" cy="158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19</xdr:col>
      <xdr:colOff>223037</xdr:colOff>
      <xdr:row>53</xdr:row>
      <xdr:rowOff>41421</xdr:rowOff>
    </xdr:from>
    <xdr:to>
      <xdr:col>19</xdr:col>
      <xdr:colOff>468486</xdr:colOff>
      <xdr:row>54</xdr:row>
      <xdr:rowOff>77924</xdr:rowOff>
    </xdr:to>
    <xdr:sp macro="" textlink="">
      <xdr:nvSpPr>
        <xdr:cNvPr id="1539" name="六角形 1538">
          <a:extLst>
            <a:ext uri="{FF2B5EF4-FFF2-40B4-BE49-F238E27FC236}">
              <a16:creationId xmlns:a16="http://schemas.microsoft.com/office/drawing/2014/main" id="{357D2A4B-10A0-4B4E-A871-0684ED48397E}"/>
            </a:ext>
          </a:extLst>
        </xdr:cNvPr>
        <xdr:cNvSpPr/>
      </xdr:nvSpPr>
      <xdr:spPr bwMode="auto">
        <a:xfrm>
          <a:off x="12585758" y="8979306"/>
          <a:ext cx="245449" cy="2051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 editAs="oneCell">
    <xdr:from>
      <xdr:col>18</xdr:col>
      <xdr:colOff>646917</xdr:colOff>
      <xdr:row>52</xdr:row>
      <xdr:rowOff>34290</xdr:rowOff>
    </xdr:from>
    <xdr:to>
      <xdr:col>19</xdr:col>
      <xdr:colOff>365760</xdr:colOff>
      <xdr:row>53</xdr:row>
      <xdr:rowOff>31270</xdr:rowOff>
    </xdr:to>
    <xdr:pic>
      <xdr:nvPicPr>
        <xdr:cNvPr id="1543" name="図 1542">
          <a:extLst>
            <a:ext uri="{FF2B5EF4-FFF2-40B4-BE49-F238E27FC236}">
              <a16:creationId xmlns:a16="http://schemas.microsoft.com/office/drawing/2014/main" id="{CE86C5D0-72A8-3F74-792B-CFCDF680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2320757" y="8751570"/>
          <a:ext cx="397023" cy="164620"/>
        </a:xfrm>
        <a:prstGeom prst="rect">
          <a:avLst/>
        </a:prstGeom>
      </xdr:spPr>
    </xdr:pic>
    <xdr:clientData/>
  </xdr:twoCellAnchor>
  <xdr:twoCellAnchor editAs="oneCell">
    <xdr:from>
      <xdr:col>19</xdr:col>
      <xdr:colOff>291465</xdr:colOff>
      <xdr:row>51</xdr:row>
      <xdr:rowOff>158116</xdr:rowOff>
    </xdr:from>
    <xdr:to>
      <xdr:col>19</xdr:col>
      <xdr:colOff>477853</xdr:colOff>
      <xdr:row>53</xdr:row>
      <xdr:rowOff>78106</xdr:rowOff>
    </xdr:to>
    <xdr:pic>
      <xdr:nvPicPr>
        <xdr:cNvPr id="1767" name="図 1766">
          <a:extLst>
            <a:ext uri="{FF2B5EF4-FFF2-40B4-BE49-F238E27FC236}">
              <a16:creationId xmlns:a16="http://schemas.microsoft.com/office/drawing/2014/main" id="{FFFF1B8E-1EDE-4717-D97A-9068B48B5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2643485" y="8707756"/>
          <a:ext cx="186388" cy="255270"/>
        </a:xfrm>
        <a:prstGeom prst="rect">
          <a:avLst/>
        </a:prstGeom>
      </xdr:spPr>
    </xdr:pic>
    <xdr:clientData/>
  </xdr:twoCellAnchor>
  <xdr:twoCellAnchor>
    <xdr:from>
      <xdr:col>17</xdr:col>
      <xdr:colOff>642399</xdr:colOff>
      <xdr:row>51</xdr:row>
      <xdr:rowOff>98319</xdr:rowOff>
    </xdr:from>
    <xdr:to>
      <xdr:col>18</xdr:col>
      <xdr:colOff>85837</xdr:colOff>
      <xdr:row>54</xdr:row>
      <xdr:rowOff>2604</xdr:rowOff>
    </xdr:to>
    <xdr:sp macro="" textlink="">
      <xdr:nvSpPr>
        <xdr:cNvPr id="1769" name="Freeform 932">
          <a:extLst>
            <a:ext uri="{FF2B5EF4-FFF2-40B4-BE49-F238E27FC236}">
              <a16:creationId xmlns:a16="http://schemas.microsoft.com/office/drawing/2014/main" id="{CE220169-D872-DD9B-BA66-FD1983794401}"/>
            </a:ext>
          </a:extLst>
        </xdr:cNvPr>
        <xdr:cNvSpPr>
          <a:spLocks/>
        </xdr:cNvSpPr>
      </xdr:nvSpPr>
      <xdr:spPr bwMode="auto">
        <a:xfrm rot="3000000">
          <a:off x="11489879" y="8818473"/>
          <a:ext cx="408782" cy="121355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826 w 10000"/>
            <a:gd name="connsiteY2" fmla="*/ 5879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2883 h 12883"/>
            <a:gd name="connsiteX1" fmla="*/ 7522 w 10000"/>
            <a:gd name="connsiteY1" fmla="*/ 7414 h 12883"/>
            <a:gd name="connsiteX2" fmla="*/ 5009 w 10000"/>
            <a:gd name="connsiteY2" fmla="*/ 0 h 12883"/>
            <a:gd name="connsiteX3" fmla="*/ 2832 w 10000"/>
            <a:gd name="connsiteY3" fmla="*/ 11945 h 12883"/>
            <a:gd name="connsiteX4" fmla="*/ 0 w 10000"/>
            <a:gd name="connsiteY4" fmla="*/ 9680 h 12883"/>
            <a:gd name="connsiteX0" fmla="*/ 13142 w 13142"/>
            <a:gd name="connsiteY0" fmla="*/ 0 h 57385"/>
            <a:gd name="connsiteX1" fmla="*/ 7522 w 13142"/>
            <a:gd name="connsiteY1" fmla="*/ 51916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7385"/>
            <a:gd name="connsiteX1" fmla="*/ 8068 w 13142"/>
            <a:gd name="connsiteY1" fmla="*/ 29055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4402"/>
            <a:gd name="connsiteX1" fmla="*/ 8068 w 13142"/>
            <a:gd name="connsiteY1" fmla="*/ 29055 h 54402"/>
            <a:gd name="connsiteX2" fmla="*/ 5009 w 13142"/>
            <a:gd name="connsiteY2" fmla="*/ 44502 h 54402"/>
            <a:gd name="connsiteX3" fmla="*/ 2408 w 13142"/>
            <a:gd name="connsiteY3" fmla="*/ 38340 h 54402"/>
            <a:gd name="connsiteX4" fmla="*/ 0 w 13142"/>
            <a:gd name="connsiteY4" fmla="*/ 54182 h 54402"/>
            <a:gd name="connsiteX0" fmla="*/ 13683 w 13683"/>
            <a:gd name="connsiteY0" fmla="*/ 0 h 57703"/>
            <a:gd name="connsiteX1" fmla="*/ 8609 w 13683"/>
            <a:gd name="connsiteY1" fmla="*/ 29055 h 57703"/>
            <a:gd name="connsiteX2" fmla="*/ 5550 w 13683"/>
            <a:gd name="connsiteY2" fmla="*/ 44502 h 57703"/>
            <a:gd name="connsiteX3" fmla="*/ 2949 w 13683"/>
            <a:gd name="connsiteY3" fmla="*/ 38340 h 57703"/>
            <a:gd name="connsiteX4" fmla="*/ 0 w 13683"/>
            <a:gd name="connsiteY4" fmla="*/ 57518 h 5770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5550 w 13683"/>
            <a:gd name="connsiteY2" fmla="*/ 44502 h 57733"/>
            <a:gd name="connsiteX3" fmla="*/ 2779 w 13683"/>
            <a:gd name="connsiteY3" fmla="*/ 41213 h 57733"/>
            <a:gd name="connsiteX4" fmla="*/ 0 w 13683"/>
            <a:gd name="connsiteY4" fmla="*/ 57518 h 5773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6153 w 13683"/>
            <a:gd name="connsiteY2" fmla="*/ 20683 h 57733"/>
            <a:gd name="connsiteX3" fmla="*/ 2779 w 13683"/>
            <a:gd name="connsiteY3" fmla="*/ 41213 h 57733"/>
            <a:gd name="connsiteX4" fmla="*/ 0 w 13683"/>
            <a:gd name="connsiteY4" fmla="*/ 57518 h 57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683" h="57733">
              <a:moveTo>
                <a:pt x="13683" y="0"/>
              </a:moveTo>
              <a:cubicBezTo>
                <a:pt x="13241" y="0"/>
                <a:pt x="9864" y="25608"/>
                <a:pt x="8609" y="29055"/>
              </a:cubicBezTo>
              <a:cubicBezTo>
                <a:pt x="7354" y="32502"/>
                <a:pt x="7038" y="20683"/>
                <a:pt x="6153" y="20683"/>
              </a:cubicBezTo>
              <a:cubicBezTo>
                <a:pt x="5268" y="22949"/>
                <a:pt x="3575" y="41213"/>
                <a:pt x="2779" y="41213"/>
              </a:cubicBezTo>
              <a:cubicBezTo>
                <a:pt x="1894" y="43479"/>
                <a:pt x="885" y="59783"/>
                <a:pt x="0" y="575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155032</xdr:colOff>
      <xdr:row>49</xdr:row>
      <xdr:rowOff>70942</xdr:rowOff>
    </xdr:from>
    <xdr:to>
      <xdr:col>17</xdr:col>
      <xdr:colOff>276387</xdr:colOff>
      <xdr:row>51</xdr:row>
      <xdr:rowOff>143393</xdr:rowOff>
    </xdr:to>
    <xdr:sp macro="" textlink="">
      <xdr:nvSpPr>
        <xdr:cNvPr id="1777" name="Freeform 932">
          <a:extLst>
            <a:ext uri="{FF2B5EF4-FFF2-40B4-BE49-F238E27FC236}">
              <a16:creationId xmlns:a16="http://schemas.microsoft.com/office/drawing/2014/main" id="{529FCDAF-39F3-4B13-A7F1-805524CE22BC}"/>
            </a:ext>
          </a:extLst>
        </xdr:cNvPr>
        <xdr:cNvSpPr>
          <a:spLocks/>
        </xdr:cNvSpPr>
      </xdr:nvSpPr>
      <xdr:spPr bwMode="auto">
        <a:xfrm rot="3495701">
          <a:off x="11002512" y="8454765"/>
          <a:ext cx="408782" cy="121355"/>
        </a:xfrm>
        <a:custGeom>
          <a:avLst/>
          <a:gdLst>
            <a:gd name="T0" fmla="*/ 0 w 113"/>
            <a:gd name="T1" fmla="*/ 1 h 6"/>
            <a:gd name="T2" fmla="*/ 0 w 113"/>
            <a:gd name="T3" fmla="*/ 1 h 6"/>
            <a:gd name="T4" fmla="*/ 0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826 w 10000"/>
            <a:gd name="connsiteY2" fmla="*/ 5879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2883 h 12883"/>
            <a:gd name="connsiteX1" fmla="*/ 7522 w 10000"/>
            <a:gd name="connsiteY1" fmla="*/ 7414 h 12883"/>
            <a:gd name="connsiteX2" fmla="*/ 5009 w 10000"/>
            <a:gd name="connsiteY2" fmla="*/ 0 h 12883"/>
            <a:gd name="connsiteX3" fmla="*/ 2832 w 10000"/>
            <a:gd name="connsiteY3" fmla="*/ 11945 h 12883"/>
            <a:gd name="connsiteX4" fmla="*/ 0 w 10000"/>
            <a:gd name="connsiteY4" fmla="*/ 9680 h 12883"/>
            <a:gd name="connsiteX0" fmla="*/ 13142 w 13142"/>
            <a:gd name="connsiteY0" fmla="*/ 0 h 57385"/>
            <a:gd name="connsiteX1" fmla="*/ 7522 w 13142"/>
            <a:gd name="connsiteY1" fmla="*/ 51916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7385"/>
            <a:gd name="connsiteX1" fmla="*/ 8068 w 13142"/>
            <a:gd name="connsiteY1" fmla="*/ 29055 h 57385"/>
            <a:gd name="connsiteX2" fmla="*/ 5009 w 13142"/>
            <a:gd name="connsiteY2" fmla="*/ 44502 h 57385"/>
            <a:gd name="connsiteX3" fmla="*/ 2832 w 13142"/>
            <a:gd name="connsiteY3" fmla="*/ 56447 h 57385"/>
            <a:gd name="connsiteX4" fmla="*/ 0 w 13142"/>
            <a:gd name="connsiteY4" fmla="*/ 54182 h 57385"/>
            <a:gd name="connsiteX0" fmla="*/ 13142 w 13142"/>
            <a:gd name="connsiteY0" fmla="*/ 0 h 54402"/>
            <a:gd name="connsiteX1" fmla="*/ 8068 w 13142"/>
            <a:gd name="connsiteY1" fmla="*/ 29055 h 54402"/>
            <a:gd name="connsiteX2" fmla="*/ 5009 w 13142"/>
            <a:gd name="connsiteY2" fmla="*/ 44502 h 54402"/>
            <a:gd name="connsiteX3" fmla="*/ 2408 w 13142"/>
            <a:gd name="connsiteY3" fmla="*/ 38340 h 54402"/>
            <a:gd name="connsiteX4" fmla="*/ 0 w 13142"/>
            <a:gd name="connsiteY4" fmla="*/ 54182 h 54402"/>
            <a:gd name="connsiteX0" fmla="*/ 13683 w 13683"/>
            <a:gd name="connsiteY0" fmla="*/ 0 h 57703"/>
            <a:gd name="connsiteX1" fmla="*/ 8609 w 13683"/>
            <a:gd name="connsiteY1" fmla="*/ 29055 h 57703"/>
            <a:gd name="connsiteX2" fmla="*/ 5550 w 13683"/>
            <a:gd name="connsiteY2" fmla="*/ 44502 h 57703"/>
            <a:gd name="connsiteX3" fmla="*/ 2949 w 13683"/>
            <a:gd name="connsiteY3" fmla="*/ 38340 h 57703"/>
            <a:gd name="connsiteX4" fmla="*/ 0 w 13683"/>
            <a:gd name="connsiteY4" fmla="*/ 57518 h 5770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5550 w 13683"/>
            <a:gd name="connsiteY2" fmla="*/ 44502 h 57733"/>
            <a:gd name="connsiteX3" fmla="*/ 2779 w 13683"/>
            <a:gd name="connsiteY3" fmla="*/ 41213 h 57733"/>
            <a:gd name="connsiteX4" fmla="*/ 0 w 13683"/>
            <a:gd name="connsiteY4" fmla="*/ 57518 h 57733"/>
            <a:gd name="connsiteX0" fmla="*/ 13683 w 13683"/>
            <a:gd name="connsiteY0" fmla="*/ 0 h 57733"/>
            <a:gd name="connsiteX1" fmla="*/ 8609 w 13683"/>
            <a:gd name="connsiteY1" fmla="*/ 29055 h 57733"/>
            <a:gd name="connsiteX2" fmla="*/ 6153 w 13683"/>
            <a:gd name="connsiteY2" fmla="*/ 20683 h 57733"/>
            <a:gd name="connsiteX3" fmla="*/ 2779 w 13683"/>
            <a:gd name="connsiteY3" fmla="*/ 41213 h 57733"/>
            <a:gd name="connsiteX4" fmla="*/ 0 w 13683"/>
            <a:gd name="connsiteY4" fmla="*/ 57518 h 57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683" h="57733">
              <a:moveTo>
                <a:pt x="13683" y="0"/>
              </a:moveTo>
              <a:cubicBezTo>
                <a:pt x="13241" y="0"/>
                <a:pt x="9864" y="25608"/>
                <a:pt x="8609" y="29055"/>
              </a:cubicBezTo>
              <a:cubicBezTo>
                <a:pt x="7354" y="32502"/>
                <a:pt x="7038" y="20683"/>
                <a:pt x="6153" y="20683"/>
              </a:cubicBezTo>
              <a:cubicBezTo>
                <a:pt x="5268" y="22949"/>
                <a:pt x="3575" y="41213"/>
                <a:pt x="2779" y="41213"/>
              </a:cubicBezTo>
              <a:cubicBezTo>
                <a:pt x="1894" y="43479"/>
                <a:pt x="885" y="59783"/>
                <a:pt x="0" y="575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335778</xdr:colOff>
      <xdr:row>53</xdr:row>
      <xdr:rowOff>114756</xdr:rowOff>
    </xdr:from>
    <xdr:to>
      <xdr:col>18</xdr:col>
      <xdr:colOff>452716</xdr:colOff>
      <xdr:row>54</xdr:row>
      <xdr:rowOff>81790</xdr:rowOff>
    </xdr:to>
    <xdr:grpSp>
      <xdr:nvGrpSpPr>
        <xdr:cNvPr id="1786" name="Group 690">
          <a:extLst>
            <a:ext uri="{FF2B5EF4-FFF2-40B4-BE49-F238E27FC236}">
              <a16:creationId xmlns:a16="http://schemas.microsoft.com/office/drawing/2014/main" id="{5C07EC6F-8A72-4C58-9986-434770D7BF06}"/>
            </a:ext>
          </a:extLst>
        </xdr:cNvPr>
        <xdr:cNvGrpSpPr>
          <a:grpSpLocks/>
        </xdr:cNvGrpSpPr>
      </xdr:nvGrpSpPr>
      <xdr:grpSpPr bwMode="auto">
        <a:xfrm rot="451547">
          <a:off x="11996687" y="9089423"/>
          <a:ext cx="116938" cy="136367"/>
          <a:chOff x="718" y="97"/>
          <a:chExt cx="23" cy="15"/>
        </a:xfrm>
      </xdr:grpSpPr>
      <xdr:sp macro="" textlink="">
        <xdr:nvSpPr>
          <xdr:cNvPr id="1788" name="Freeform 691">
            <a:extLst>
              <a:ext uri="{FF2B5EF4-FFF2-40B4-BE49-F238E27FC236}">
                <a16:creationId xmlns:a16="http://schemas.microsoft.com/office/drawing/2014/main" id="{9780E86D-3969-DD21-1FC4-4D3D1F32DF7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6" name="Freeform 692">
            <a:extLst>
              <a:ext uri="{FF2B5EF4-FFF2-40B4-BE49-F238E27FC236}">
                <a16:creationId xmlns:a16="http://schemas.microsoft.com/office/drawing/2014/main" id="{7C596D32-7FB3-18F0-EDBC-0C6C1D56EED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299803</xdr:colOff>
      <xdr:row>55</xdr:row>
      <xdr:rowOff>14574</xdr:rowOff>
    </xdr:from>
    <xdr:to>
      <xdr:col>18</xdr:col>
      <xdr:colOff>362262</xdr:colOff>
      <xdr:row>55</xdr:row>
      <xdr:rowOff>27211</xdr:rowOff>
    </xdr:to>
    <xdr:sp macro="" textlink="">
      <xdr:nvSpPr>
        <xdr:cNvPr id="1803" name="Line 820">
          <a:extLst>
            <a:ext uri="{FF2B5EF4-FFF2-40B4-BE49-F238E27FC236}">
              <a16:creationId xmlns:a16="http://schemas.microsoft.com/office/drawing/2014/main" id="{17663C31-3E4E-4C5F-A9EE-69577793BEFF}"/>
            </a:ext>
          </a:extLst>
        </xdr:cNvPr>
        <xdr:cNvSpPr>
          <a:spLocks noChangeShapeType="1"/>
        </xdr:cNvSpPr>
      </xdr:nvSpPr>
      <xdr:spPr bwMode="auto">
        <a:xfrm flipV="1">
          <a:off x="11983803" y="9289738"/>
          <a:ext cx="62459" cy="126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116593</xdr:colOff>
      <xdr:row>53</xdr:row>
      <xdr:rowOff>60378</xdr:rowOff>
    </xdr:from>
    <xdr:to>
      <xdr:col>20</xdr:col>
      <xdr:colOff>347689</xdr:colOff>
      <xdr:row>54</xdr:row>
      <xdr:rowOff>68705</xdr:rowOff>
    </xdr:to>
    <xdr:sp macro="" textlink="">
      <xdr:nvSpPr>
        <xdr:cNvPr id="1804" name="六角形 1803">
          <a:extLst>
            <a:ext uri="{FF2B5EF4-FFF2-40B4-BE49-F238E27FC236}">
              <a16:creationId xmlns:a16="http://schemas.microsoft.com/office/drawing/2014/main" id="{AB4F3F2D-07A4-4D69-869C-1FBFF95AC23D}"/>
            </a:ext>
          </a:extLst>
        </xdr:cNvPr>
        <xdr:cNvSpPr/>
      </xdr:nvSpPr>
      <xdr:spPr bwMode="auto">
        <a:xfrm>
          <a:off x="13158036" y="8998263"/>
          <a:ext cx="231096" cy="1769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19</xdr:col>
      <xdr:colOff>0</xdr:colOff>
      <xdr:row>61</xdr:row>
      <xdr:rowOff>152400</xdr:rowOff>
    </xdr:from>
    <xdr:to>
      <xdr:col>19</xdr:col>
      <xdr:colOff>0</xdr:colOff>
      <xdr:row>61</xdr:row>
      <xdr:rowOff>152400</xdr:rowOff>
    </xdr:to>
    <xdr:sp macro="" textlink="">
      <xdr:nvSpPr>
        <xdr:cNvPr id="1805" name="Line 773">
          <a:extLst>
            <a:ext uri="{FF2B5EF4-FFF2-40B4-BE49-F238E27FC236}">
              <a16:creationId xmlns:a16="http://schemas.microsoft.com/office/drawing/2014/main" id="{11EFDC8F-69F9-495F-8369-7DBD6BC48E9D}"/>
            </a:ext>
          </a:extLst>
        </xdr:cNvPr>
        <xdr:cNvSpPr>
          <a:spLocks noChangeShapeType="1"/>
        </xdr:cNvSpPr>
      </xdr:nvSpPr>
      <xdr:spPr bwMode="auto">
        <a:xfrm flipV="1">
          <a:off x="12824460" y="106527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323849</xdr:colOff>
      <xdr:row>59</xdr:row>
      <xdr:rowOff>139211</xdr:rowOff>
    </xdr:from>
    <xdr:to>
      <xdr:col>15</xdr:col>
      <xdr:colOff>329710</xdr:colOff>
      <xdr:row>62</xdr:row>
      <xdr:rowOff>132616</xdr:rowOff>
    </xdr:to>
    <xdr:sp macro="" textlink="">
      <xdr:nvSpPr>
        <xdr:cNvPr id="1806" name="Line 806">
          <a:extLst>
            <a:ext uri="{FF2B5EF4-FFF2-40B4-BE49-F238E27FC236}">
              <a16:creationId xmlns:a16="http://schemas.microsoft.com/office/drawing/2014/main" id="{BAD6D5FD-306B-45C7-B4E8-F82135F2B9FD}"/>
            </a:ext>
          </a:extLst>
        </xdr:cNvPr>
        <xdr:cNvSpPr>
          <a:spLocks noChangeShapeType="1"/>
        </xdr:cNvSpPr>
      </xdr:nvSpPr>
      <xdr:spPr bwMode="auto">
        <a:xfrm flipV="1">
          <a:off x="10313669" y="10464311"/>
          <a:ext cx="5861" cy="519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53520</xdr:colOff>
      <xdr:row>58</xdr:row>
      <xdr:rowOff>104353</xdr:rowOff>
    </xdr:from>
    <xdr:to>
      <xdr:col>16</xdr:col>
      <xdr:colOff>58615</xdr:colOff>
      <xdr:row>64</xdr:row>
      <xdr:rowOff>95249</xdr:rowOff>
    </xdr:to>
    <xdr:sp macro="" textlink="">
      <xdr:nvSpPr>
        <xdr:cNvPr id="1807" name="Line 807">
          <a:extLst>
            <a:ext uri="{FF2B5EF4-FFF2-40B4-BE49-F238E27FC236}">
              <a16:creationId xmlns:a16="http://schemas.microsoft.com/office/drawing/2014/main" id="{BD59C6AB-168A-4370-BB1C-2C261D99A6AE}"/>
            </a:ext>
          </a:extLst>
        </xdr:cNvPr>
        <xdr:cNvSpPr>
          <a:spLocks noChangeShapeType="1"/>
        </xdr:cNvSpPr>
      </xdr:nvSpPr>
      <xdr:spPr bwMode="auto">
        <a:xfrm flipH="1" flipV="1">
          <a:off x="10752000" y="10254193"/>
          <a:ext cx="5095" cy="10424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489010</xdr:colOff>
      <xdr:row>59</xdr:row>
      <xdr:rowOff>166685</xdr:rowOff>
    </xdr:from>
    <xdr:to>
      <xdr:col>16</xdr:col>
      <xdr:colOff>743856</xdr:colOff>
      <xdr:row>59</xdr:row>
      <xdr:rowOff>171578</xdr:rowOff>
    </xdr:to>
    <xdr:sp macro="" textlink="">
      <xdr:nvSpPr>
        <xdr:cNvPr id="1808" name="Line 810">
          <a:extLst>
            <a:ext uri="{FF2B5EF4-FFF2-40B4-BE49-F238E27FC236}">
              <a16:creationId xmlns:a16="http://schemas.microsoft.com/office/drawing/2014/main" id="{ED3AAF61-EAEF-435F-BA90-204E1633AFBB}"/>
            </a:ext>
          </a:extLst>
        </xdr:cNvPr>
        <xdr:cNvSpPr>
          <a:spLocks noChangeShapeType="1"/>
        </xdr:cNvSpPr>
      </xdr:nvSpPr>
      <xdr:spPr bwMode="auto">
        <a:xfrm flipH="1">
          <a:off x="10478830" y="10491785"/>
          <a:ext cx="925406" cy="4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532791</xdr:colOff>
      <xdr:row>58</xdr:row>
      <xdr:rowOff>129819</xdr:rowOff>
    </xdr:from>
    <xdr:to>
      <xdr:col>16</xdr:col>
      <xdr:colOff>541997</xdr:colOff>
      <xdr:row>64</xdr:row>
      <xdr:rowOff>168823</xdr:rowOff>
    </xdr:to>
    <xdr:sp macro="" textlink="">
      <xdr:nvSpPr>
        <xdr:cNvPr id="1809" name="Line 811">
          <a:extLst>
            <a:ext uri="{FF2B5EF4-FFF2-40B4-BE49-F238E27FC236}">
              <a16:creationId xmlns:a16="http://schemas.microsoft.com/office/drawing/2014/main" id="{4D7E2E33-674B-4744-86E2-651F43E3A202}"/>
            </a:ext>
          </a:extLst>
        </xdr:cNvPr>
        <xdr:cNvSpPr>
          <a:spLocks noChangeShapeType="1"/>
        </xdr:cNvSpPr>
      </xdr:nvSpPr>
      <xdr:spPr bwMode="auto">
        <a:xfrm flipV="1">
          <a:off x="11231271" y="10279659"/>
          <a:ext cx="9206" cy="1090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256006</xdr:colOff>
      <xdr:row>61</xdr:row>
      <xdr:rowOff>164511</xdr:rowOff>
    </xdr:from>
    <xdr:to>
      <xdr:col>15</xdr:col>
      <xdr:colOff>398881</xdr:colOff>
      <xdr:row>62</xdr:row>
      <xdr:rowOff>135936</xdr:rowOff>
    </xdr:to>
    <xdr:sp macro="" textlink="">
      <xdr:nvSpPr>
        <xdr:cNvPr id="1810" name="Oval 840">
          <a:extLst>
            <a:ext uri="{FF2B5EF4-FFF2-40B4-BE49-F238E27FC236}">
              <a16:creationId xmlns:a16="http://schemas.microsoft.com/office/drawing/2014/main" id="{09930FB4-6AD0-4DC2-8645-5958BE6295B4}"/>
            </a:ext>
          </a:extLst>
        </xdr:cNvPr>
        <xdr:cNvSpPr>
          <a:spLocks noChangeArrowheads="1"/>
        </xdr:cNvSpPr>
      </xdr:nvSpPr>
      <xdr:spPr bwMode="auto">
        <a:xfrm>
          <a:off x="10245826" y="10840131"/>
          <a:ext cx="142875" cy="1466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81856</xdr:colOff>
      <xdr:row>62</xdr:row>
      <xdr:rowOff>117730</xdr:rowOff>
    </xdr:from>
    <xdr:ext cx="614996" cy="129664"/>
    <xdr:sp macro="" textlink="">
      <xdr:nvSpPr>
        <xdr:cNvPr id="1811" name="Text Box 632">
          <a:extLst>
            <a:ext uri="{FF2B5EF4-FFF2-40B4-BE49-F238E27FC236}">
              <a16:creationId xmlns:a16="http://schemas.microsoft.com/office/drawing/2014/main" id="{D9116702-ADD1-4305-895F-A802B3E112BF}"/>
            </a:ext>
          </a:extLst>
        </xdr:cNvPr>
        <xdr:cNvSpPr txBox="1">
          <a:spLocks noChangeArrowheads="1"/>
        </xdr:cNvSpPr>
      </xdr:nvSpPr>
      <xdr:spPr bwMode="auto">
        <a:xfrm>
          <a:off x="10780336" y="10968610"/>
          <a:ext cx="614996" cy="1296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13</xdr:col>
      <xdr:colOff>673141</xdr:colOff>
      <xdr:row>60</xdr:row>
      <xdr:rowOff>161925</xdr:rowOff>
    </xdr:from>
    <xdr:to>
      <xdr:col>14</xdr:col>
      <xdr:colOff>15916</xdr:colOff>
      <xdr:row>62</xdr:row>
      <xdr:rowOff>152400</xdr:rowOff>
    </xdr:to>
    <xdr:sp macro="" textlink="">
      <xdr:nvSpPr>
        <xdr:cNvPr id="1812" name="Text Box 682">
          <a:extLst>
            <a:ext uri="{FF2B5EF4-FFF2-40B4-BE49-F238E27FC236}">
              <a16:creationId xmlns:a16="http://schemas.microsoft.com/office/drawing/2014/main" id="{DDD27DCA-1147-4C1B-A928-F3E0DC41F1C8}"/>
            </a:ext>
          </a:extLst>
        </xdr:cNvPr>
        <xdr:cNvSpPr txBox="1">
          <a:spLocks noChangeArrowheads="1"/>
        </xdr:cNvSpPr>
      </xdr:nvSpPr>
      <xdr:spPr bwMode="auto">
        <a:xfrm>
          <a:off x="9245641" y="10662285"/>
          <a:ext cx="51435" cy="340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47625</xdr:colOff>
      <xdr:row>62</xdr:row>
      <xdr:rowOff>95250</xdr:rowOff>
    </xdr:from>
    <xdr:to>
      <xdr:col>14</xdr:col>
      <xdr:colOff>47625</xdr:colOff>
      <xdr:row>63</xdr:row>
      <xdr:rowOff>0</xdr:rowOff>
    </xdr:to>
    <xdr:sp macro="" textlink="">
      <xdr:nvSpPr>
        <xdr:cNvPr id="1813" name="Line 696">
          <a:extLst>
            <a:ext uri="{FF2B5EF4-FFF2-40B4-BE49-F238E27FC236}">
              <a16:creationId xmlns:a16="http://schemas.microsoft.com/office/drawing/2014/main" id="{DF32C1DF-791B-41C0-A5F5-95B9FD30E105}"/>
            </a:ext>
          </a:extLst>
        </xdr:cNvPr>
        <xdr:cNvSpPr>
          <a:spLocks noChangeShapeType="1"/>
        </xdr:cNvSpPr>
      </xdr:nvSpPr>
      <xdr:spPr bwMode="auto">
        <a:xfrm>
          <a:off x="9328785" y="10946130"/>
          <a:ext cx="0" cy="80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83499</xdr:colOff>
      <xdr:row>61</xdr:row>
      <xdr:rowOff>19050</xdr:rowOff>
    </xdr:from>
    <xdr:to>
      <xdr:col>14</xdr:col>
      <xdr:colOff>143741</xdr:colOff>
      <xdr:row>63</xdr:row>
      <xdr:rowOff>9525</xdr:rowOff>
    </xdr:to>
    <xdr:sp macro="" textlink="">
      <xdr:nvSpPr>
        <xdr:cNvPr id="1814" name="Text Box 704">
          <a:extLst>
            <a:ext uri="{FF2B5EF4-FFF2-40B4-BE49-F238E27FC236}">
              <a16:creationId xmlns:a16="http://schemas.microsoft.com/office/drawing/2014/main" id="{70998029-C5D8-4398-BD06-8937E5685C7C}"/>
            </a:ext>
          </a:extLst>
        </xdr:cNvPr>
        <xdr:cNvSpPr txBox="1">
          <a:spLocks noChangeArrowheads="1"/>
        </xdr:cNvSpPr>
      </xdr:nvSpPr>
      <xdr:spPr bwMode="auto">
        <a:xfrm>
          <a:off x="9364659" y="10694670"/>
          <a:ext cx="60242" cy="340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142875</xdr:colOff>
      <xdr:row>62</xdr:row>
      <xdr:rowOff>103509</xdr:rowOff>
    </xdr:from>
    <xdr:to>
      <xdr:col>14</xdr:col>
      <xdr:colOff>600075</xdr:colOff>
      <xdr:row>63</xdr:row>
      <xdr:rowOff>8259</xdr:rowOff>
    </xdr:to>
    <xdr:grpSp>
      <xdr:nvGrpSpPr>
        <xdr:cNvPr id="1815" name="グループ化 1814">
          <a:extLst>
            <a:ext uri="{FF2B5EF4-FFF2-40B4-BE49-F238E27FC236}">
              <a16:creationId xmlns:a16="http://schemas.microsoft.com/office/drawing/2014/main" id="{A34A59BA-E66E-4876-BD70-8A312BDF7509}"/>
            </a:ext>
          </a:extLst>
        </xdr:cNvPr>
        <xdr:cNvGrpSpPr/>
      </xdr:nvGrpSpPr>
      <xdr:grpSpPr>
        <a:xfrm rot="-1200000">
          <a:off x="8417117" y="10602176"/>
          <a:ext cx="1134534" cy="74083"/>
          <a:chOff x="12552904" y="10680113"/>
          <a:chExt cx="1228009" cy="75429"/>
        </a:xfrm>
      </xdr:grpSpPr>
      <xdr:sp macro="" textlink="">
        <xdr:nvSpPr>
          <xdr:cNvPr id="1816" name="Line 1082">
            <a:extLst>
              <a:ext uri="{FF2B5EF4-FFF2-40B4-BE49-F238E27FC236}">
                <a16:creationId xmlns:a16="http://schemas.microsoft.com/office/drawing/2014/main" id="{09FEF063-971A-DED0-B05D-07FD93309486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7" name="Line 1083">
            <a:extLst>
              <a:ext uri="{FF2B5EF4-FFF2-40B4-BE49-F238E27FC236}">
                <a16:creationId xmlns:a16="http://schemas.microsoft.com/office/drawing/2014/main" id="{8F15B5E3-8024-CAF8-7093-D125E5C6DDCB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8" name="Line 1084">
            <a:extLst>
              <a:ext uri="{FF2B5EF4-FFF2-40B4-BE49-F238E27FC236}">
                <a16:creationId xmlns:a16="http://schemas.microsoft.com/office/drawing/2014/main" id="{D3409589-1557-CE3F-9ECC-77BF5CB51DE9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9" name="Line 1085">
            <a:extLst>
              <a:ext uri="{FF2B5EF4-FFF2-40B4-BE49-F238E27FC236}">
                <a16:creationId xmlns:a16="http://schemas.microsoft.com/office/drawing/2014/main" id="{CCE3300A-FD8B-D839-74D4-7485A34DE1DA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0" name="Line 1086">
            <a:extLst>
              <a:ext uri="{FF2B5EF4-FFF2-40B4-BE49-F238E27FC236}">
                <a16:creationId xmlns:a16="http://schemas.microsoft.com/office/drawing/2014/main" id="{6BF11EB5-8613-1924-0A6E-81EEC8B0773E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1" name="Line 1087">
            <a:extLst>
              <a:ext uri="{FF2B5EF4-FFF2-40B4-BE49-F238E27FC236}">
                <a16:creationId xmlns:a16="http://schemas.microsoft.com/office/drawing/2014/main" id="{752B4D4C-1576-0849-2F0B-2EAFD1C1F25B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2" name="Line 1088">
            <a:extLst>
              <a:ext uri="{FF2B5EF4-FFF2-40B4-BE49-F238E27FC236}">
                <a16:creationId xmlns:a16="http://schemas.microsoft.com/office/drawing/2014/main" id="{FEEBA7CC-55D4-B605-BC5A-B49560366CDE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3" name="Line 1089">
            <a:extLst>
              <a:ext uri="{FF2B5EF4-FFF2-40B4-BE49-F238E27FC236}">
                <a16:creationId xmlns:a16="http://schemas.microsoft.com/office/drawing/2014/main" id="{545A9336-148E-D185-BCAE-9E531D315C7D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4" name="Line 1090">
            <a:extLst>
              <a:ext uri="{FF2B5EF4-FFF2-40B4-BE49-F238E27FC236}">
                <a16:creationId xmlns:a16="http://schemas.microsoft.com/office/drawing/2014/main" id="{8492C0EE-5C6B-3406-923B-20E7A15651F2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5" name="Line 1091">
            <a:extLst>
              <a:ext uri="{FF2B5EF4-FFF2-40B4-BE49-F238E27FC236}">
                <a16:creationId xmlns:a16="http://schemas.microsoft.com/office/drawing/2014/main" id="{206EC647-0215-72AD-9CA0-C65E2DC68ED6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6" name="Line 1092">
            <a:extLst>
              <a:ext uri="{FF2B5EF4-FFF2-40B4-BE49-F238E27FC236}">
                <a16:creationId xmlns:a16="http://schemas.microsoft.com/office/drawing/2014/main" id="{68A76589-64D1-7C36-8B1C-DA87248B145E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7" name="Line 1093">
            <a:extLst>
              <a:ext uri="{FF2B5EF4-FFF2-40B4-BE49-F238E27FC236}">
                <a16:creationId xmlns:a16="http://schemas.microsoft.com/office/drawing/2014/main" id="{DCEF04AD-D289-9057-5C35-C9F296788F3A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8" name="Line 1094">
            <a:extLst>
              <a:ext uri="{FF2B5EF4-FFF2-40B4-BE49-F238E27FC236}">
                <a16:creationId xmlns:a16="http://schemas.microsoft.com/office/drawing/2014/main" id="{CA90765D-5849-76CF-659B-D73A4EC9F880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9" name="Line 1095">
            <a:extLst>
              <a:ext uri="{FF2B5EF4-FFF2-40B4-BE49-F238E27FC236}">
                <a16:creationId xmlns:a16="http://schemas.microsoft.com/office/drawing/2014/main" id="{B5558A73-3FA7-0E26-7622-DE4286D2CF8D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0" name="Line 1096">
            <a:extLst>
              <a:ext uri="{FF2B5EF4-FFF2-40B4-BE49-F238E27FC236}">
                <a16:creationId xmlns:a16="http://schemas.microsoft.com/office/drawing/2014/main" id="{AF475998-985F-54D4-1D96-FFEC377AF34C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1" name="Line 1097">
            <a:extLst>
              <a:ext uri="{FF2B5EF4-FFF2-40B4-BE49-F238E27FC236}">
                <a16:creationId xmlns:a16="http://schemas.microsoft.com/office/drawing/2014/main" id="{AC6A4AB3-46BB-7002-29FF-9976826CA198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352425</xdr:colOff>
      <xdr:row>60</xdr:row>
      <xdr:rowOff>19050</xdr:rowOff>
    </xdr:from>
    <xdr:to>
      <xdr:col>14</xdr:col>
      <xdr:colOff>400050</xdr:colOff>
      <xdr:row>60</xdr:row>
      <xdr:rowOff>19050</xdr:rowOff>
    </xdr:to>
    <xdr:sp macro="" textlink="">
      <xdr:nvSpPr>
        <xdr:cNvPr id="1832" name="Line 1098">
          <a:extLst>
            <a:ext uri="{FF2B5EF4-FFF2-40B4-BE49-F238E27FC236}">
              <a16:creationId xmlns:a16="http://schemas.microsoft.com/office/drawing/2014/main" id="{BE5DD84B-2070-489F-8876-8588F2769290}"/>
            </a:ext>
          </a:extLst>
        </xdr:cNvPr>
        <xdr:cNvSpPr>
          <a:spLocks noChangeShapeType="1"/>
        </xdr:cNvSpPr>
      </xdr:nvSpPr>
      <xdr:spPr bwMode="auto">
        <a:xfrm>
          <a:off x="8924925" y="10519410"/>
          <a:ext cx="7562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137097</xdr:colOff>
      <xdr:row>60</xdr:row>
      <xdr:rowOff>156377</xdr:rowOff>
    </xdr:from>
    <xdr:to>
      <xdr:col>14</xdr:col>
      <xdr:colOff>707881</xdr:colOff>
      <xdr:row>61</xdr:row>
      <xdr:rowOff>156377</xdr:rowOff>
    </xdr:to>
    <xdr:sp macro="" textlink="">
      <xdr:nvSpPr>
        <xdr:cNvPr id="1833" name="Text Box 1099">
          <a:extLst>
            <a:ext uri="{FF2B5EF4-FFF2-40B4-BE49-F238E27FC236}">
              <a16:creationId xmlns:a16="http://schemas.microsoft.com/office/drawing/2014/main" id="{09B6FFBD-FCB5-4AAF-9F4A-3FEF998E4F71}"/>
            </a:ext>
          </a:extLst>
        </xdr:cNvPr>
        <xdr:cNvSpPr txBox="1">
          <a:spLocks noChangeArrowheads="1"/>
        </xdr:cNvSpPr>
      </xdr:nvSpPr>
      <xdr:spPr bwMode="auto">
        <a:xfrm>
          <a:off x="9418257" y="10656737"/>
          <a:ext cx="570784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49587</xdr:colOff>
      <xdr:row>57</xdr:row>
      <xdr:rowOff>161925</xdr:rowOff>
    </xdr:from>
    <xdr:to>
      <xdr:col>14</xdr:col>
      <xdr:colOff>49587</xdr:colOff>
      <xdr:row>59</xdr:row>
      <xdr:rowOff>142875</xdr:rowOff>
    </xdr:to>
    <xdr:sp macro="" textlink="">
      <xdr:nvSpPr>
        <xdr:cNvPr id="1834" name="Line 1105">
          <a:extLst>
            <a:ext uri="{FF2B5EF4-FFF2-40B4-BE49-F238E27FC236}">
              <a16:creationId xmlns:a16="http://schemas.microsoft.com/office/drawing/2014/main" id="{4F5C4F4E-2B1B-4524-8F45-ECE75BDF2224}"/>
            </a:ext>
          </a:extLst>
        </xdr:cNvPr>
        <xdr:cNvSpPr>
          <a:spLocks noChangeShapeType="1"/>
        </xdr:cNvSpPr>
      </xdr:nvSpPr>
      <xdr:spPr bwMode="auto">
        <a:xfrm flipH="1" flipV="1">
          <a:off x="9001163" y="9813925"/>
          <a:ext cx="0" cy="31961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344522</xdr:colOff>
      <xdr:row>61</xdr:row>
      <xdr:rowOff>57421</xdr:rowOff>
    </xdr:from>
    <xdr:to>
      <xdr:col>13</xdr:col>
      <xdr:colOff>630412</xdr:colOff>
      <xdr:row>62</xdr:row>
      <xdr:rowOff>93597</xdr:rowOff>
    </xdr:to>
    <xdr:sp macro="" textlink="">
      <xdr:nvSpPr>
        <xdr:cNvPr id="1835" name="Line 1106">
          <a:extLst>
            <a:ext uri="{FF2B5EF4-FFF2-40B4-BE49-F238E27FC236}">
              <a16:creationId xmlns:a16="http://schemas.microsoft.com/office/drawing/2014/main" id="{A5331122-7F60-4A35-877B-9467F7BC2C78}"/>
            </a:ext>
          </a:extLst>
        </xdr:cNvPr>
        <xdr:cNvSpPr>
          <a:spLocks noChangeShapeType="1"/>
        </xdr:cNvSpPr>
      </xdr:nvSpPr>
      <xdr:spPr bwMode="auto">
        <a:xfrm>
          <a:off x="8917022" y="10733041"/>
          <a:ext cx="285890" cy="2114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657256</xdr:colOff>
      <xdr:row>60</xdr:row>
      <xdr:rowOff>32987</xdr:rowOff>
    </xdr:from>
    <xdr:to>
      <xdr:col>14</xdr:col>
      <xdr:colOff>109820</xdr:colOff>
      <xdr:row>62</xdr:row>
      <xdr:rowOff>43225</xdr:rowOff>
    </xdr:to>
    <xdr:sp macro="" textlink="">
      <xdr:nvSpPr>
        <xdr:cNvPr id="1836" name="Line 1107">
          <a:extLst>
            <a:ext uri="{FF2B5EF4-FFF2-40B4-BE49-F238E27FC236}">
              <a16:creationId xmlns:a16="http://schemas.microsoft.com/office/drawing/2014/main" id="{AFB6DA3D-C3E7-424E-B8A0-0C95E42DA1FA}"/>
            </a:ext>
          </a:extLst>
        </xdr:cNvPr>
        <xdr:cNvSpPr>
          <a:spLocks noChangeShapeType="1"/>
        </xdr:cNvSpPr>
      </xdr:nvSpPr>
      <xdr:spPr bwMode="auto">
        <a:xfrm flipV="1">
          <a:off x="8931498" y="10192987"/>
          <a:ext cx="129898" cy="348905"/>
        </a:xfrm>
        <a:custGeom>
          <a:avLst/>
          <a:gdLst>
            <a:gd name="connsiteX0" fmla="*/ 0 w 192710"/>
            <a:gd name="connsiteY0" fmla="*/ 0 h 331861"/>
            <a:gd name="connsiteX1" fmla="*/ 192710 w 192710"/>
            <a:gd name="connsiteY1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92710"/>
            <a:gd name="connsiteY0" fmla="*/ 0 h 331861"/>
            <a:gd name="connsiteX1" fmla="*/ 151475 w 192710"/>
            <a:gd name="connsiteY1" fmla="*/ 76212 h 331861"/>
            <a:gd name="connsiteX2" fmla="*/ 192710 w 192710"/>
            <a:gd name="connsiteY2" fmla="*/ 331861 h 331861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  <a:gd name="connsiteX0" fmla="*/ 0 w 170031"/>
            <a:gd name="connsiteY0" fmla="*/ 0 h 352478"/>
            <a:gd name="connsiteX1" fmla="*/ 151475 w 170031"/>
            <a:gd name="connsiteY1" fmla="*/ 76212 h 352478"/>
            <a:gd name="connsiteX2" fmla="*/ 170031 w 170031"/>
            <a:gd name="connsiteY2" fmla="*/ 352478 h 352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031" h="352478">
              <a:moveTo>
                <a:pt x="0" y="0"/>
              </a:moveTo>
              <a:cubicBezTo>
                <a:pt x="50492" y="15783"/>
                <a:pt x="94798" y="52182"/>
                <a:pt x="151475" y="76212"/>
              </a:cubicBezTo>
              <a:cubicBezTo>
                <a:pt x="154951" y="170410"/>
                <a:pt x="163520" y="190315"/>
                <a:pt x="170031" y="3524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113672</xdr:colOff>
      <xdr:row>63</xdr:row>
      <xdr:rowOff>68822</xdr:rowOff>
    </xdr:from>
    <xdr:to>
      <xdr:col>14</xdr:col>
      <xdr:colOff>159391</xdr:colOff>
      <xdr:row>64</xdr:row>
      <xdr:rowOff>112869</xdr:rowOff>
    </xdr:to>
    <xdr:sp macro="" textlink="">
      <xdr:nvSpPr>
        <xdr:cNvPr id="1837" name="Freeform 1108">
          <a:extLst>
            <a:ext uri="{FF2B5EF4-FFF2-40B4-BE49-F238E27FC236}">
              <a16:creationId xmlns:a16="http://schemas.microsoft.com/office/drawing/2014/main" id="{282BCB42-3F14-4D47-ACB2-E2773D5A57C6}"/>
            </a:ext>
          </a:extLst>
        </xdr:cNvPr>
        <xdr:cNvSpPr>
          <a:spLocks/>
        </xdr:cNvSpPr>
      </xdr:nvSpPr>
      <xdr:spPr bwMode="auto">
        <a:xfrm flipH="1">
          <a:off x="9394832" y="11094962"/>
          <a:ext cx="45719" cy="21930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590487</xdr:colOff>
      <xdr:row>60</xdr:row>
      <xdr:rowOff>18829</xdr:rowOff>
    </xdr:from>
    <xdr:to>
      <xdr:col>14</xdr:col>
      <xdr:colOff>161926</xdr:colOff>
      <xdr:row>64</xdr:row>
      <xdr:rowOff>152179</xdr:rowOff>
    </xdr:to>
    <xdr:sp macro="" textlink="">
      <xdr:nvSpPr>
        <xdr:cNvPr id="1838" name="Freeform 1109">
          <a:extLst>
            <a:ext uri="{FF2B5EF4-FFF2-40B4-BE49-F238E27FC236}">
              <a16:creationId xmlns:a16="http://schemas.microsoft.com/office/drawing/2014/main" id="{11125E54-4D33-47AB-A13B-B57816ABF782}"/>
            </a:ext>
          </a:extLst>
        </xdr:cNvPr>
        <xdr:cNvSpPr>
          <a:spLocks/>
        </xdr:cNvSpPr>
      </xdr:nvSpPr>
      <xdr:spPr bwMode="auto">
        <a:xfrm>
          <a:off x="9162987" y="10519189"/>
          <a:ext cx="280099" cy="83439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231" h="10000">
              <a:moveTo>
                <a:pt x="5128" y="10000"/>
              </a:moveTo>
              <a:lnTo>
                <a:pt x="513" y="9535"/>
              </a:lnTo>
              <a:lnTo>
                <a:pt x="0" y="7674"/>
              </a:lnTo>
              <a:lnTo>
                <a:pt x="9231" y="6860"/>
              </a:lnTo>
              <a:lnTo>
                <a:pt x="2821" y="5814"/>
              </a:lnTo>
              <a:cubicBezTo>
                <a:pt x="1646" y="5306"/>
                <a:pt x="1881" y="5337"/>
                <a:pt x="706" y="4829"/>
              </a:cubicBezTo>
              <a:lnTo>
                <a:pt x="2564" y="4419"/>
              </a:lnTo>
              <a:lnTo>
                <a:pt x="2564" y="1628"/>
              </a:lnTo>
              <a:lnTo>
                <a:pt x="1026" y="698"/>
              </a:lnTo>
              <a:lnTo>
                <a:pt x="33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738936</xdr:colOff>
      <xdr:row>62</xdr:row>
      <xdr:rowOff>16510</xdr:rowOff>
    </xdr:from>
    <xdr:to>
      <xdr:col>13</xdr:col>
      <xdr:colOff>763223</xdr:colOff>
      <xdr:row>64</xdr:row>
      <xdr:rowOff>5505</xdr:rowOff>
    </xdr:to>
    <xdr:sp macro="" textlink="">
      <xdr:nvSpPr>
        <xdr:cNvPr id="1839" name="Text Box 1110">
          <a:extLst>
            <a:ext uri="{FF2B5EF4-FFF2-40B4-BE49-F238E27FC236}">
              <a16:creationId xmlns:a16="http://schemas.microsoft.com/office/drawing/2014/main" id="{9F8DA286-9CE5-4AA4-B2FB-3ECD7301218A}"/>
            </a:ext>
          </a:extLst>
        </xdr:cNvPr>
        <xdr:cNvSpPr txBox="1">
          <a:spLocks noChangeArrowheads="1"/>
        </xdr:cNvSpPr>
      </xdr:nvSpPr>
      <xdr:spPr bwMode="auto">
        <a:xfrm>
          <a:off x="9280956" y="10867390"/>
          <a:ext cx="1427" cy="3395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44197</xdr:colOff>
      <xdr:row>61</xdr:row>
      <xdr:rowOff>154158</xdr:rowOff>
    </xdr:from>
    <xdr:to>
      <xdr:col>14</xdr:col>
      <xdr:colOff>89916</xdr:colOff>
      <xdr:row>63</xdr:row>
      <xdr:rowOff>146380</xdr:rowOff>
    </xdr:to>
    <xdr:sp macro="" textlink="">
      <xdr:nvSpPr>
        <xdr:cNvPr id="1840" name="Text Box 1111">
          <a:extLst>
            <a:ext uri="{FF2B5EF4-FFF2-40B4-BE49-F238E27FC236}">
              <a16:creationId xmlns:a16="http://schemas.microsoft.com/office/drawing/2014/main" id="{E54337CB-7EF1-40C8-A028-A7D59C516921}"/>
            </a:ext>
          </a:extLst>
        </xdr:cNvPr>
        <xdr:cNvSpPr txBox="1">
          <a:spLocks noChangeArrowheads="1"/>
        </xdr:cNvSpPr>
      </xdr:nvSpPr>
      <xdr:spPr bwMode="auto">
        <a:xfrm flipH="1">
          <a:off x="9325357" y="10829778"/>
          <a:ext cx="45719" cy="3427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31682</xdr:colOff>
      <xdr:row>60</xdr:row>
      <xdr:rowOff>57150</xdr:rowOff>
    </xdr:from>
    <xdr:to>
      <xdr:col>14</xdr:col>
      <xdr:colOff>31682</xdr:colOff>
      <xdr:row>65</xdr:row>
      <xdr:rowOff>771</xdr:rowOff>
    </xdr:to>
    <xdr:sp macro="" textlink="">
      <xdr:nvSpPr>
        <xdr:cNvPr id="1841" name="Line 1112">
          <a:extLst>
            <a:ext uri="{FF2B5EF4-FFF2-40B4-BE49-F238E27FC236}">
              <a16:creationId xmlns:a16="http://schemas.microsoft.com/office/drawing/2014/main" id="{19A8C6E1-9083-432C-8C61-B8611FC10C3F}"/>
            </a:ext>
          </a:extLst>
        </xdr:cNvPr>
        <xdr:cNvSpPr>
          <a:spLocks noChangeShapeType="1"/>
        </xdr:cNvSpPr>
      </xdr:nvSpPr>
      <xdr:spPr bwMode="auto">
        <a:xfrm flipH="1" flipV="1">
          <a:off x="9312842" y="10557510"/>
          <a:ext cx="0" cy="8199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642702</xdr:colOff>
      <xdr:row>62</xdr:row>
      <xdr:rowOff>138547</xdr:rowOff>
    </xdr:from>
    <xdr:ext cx="350212" cy="227819"/>
    <xdr:sp macro="" textlink="">
      <xdr:nvSpPr>
        <xdr:cNvPr id="1846" name="Text Box 843">
          <a:extLst>
            <a:ext uri="{FF2B5EF4-FFF2-40B4-BE49-F238E27FC236}">
              <a16:creationId xmlns:a16="http://schemas.microsoft.com/office/drawing/2014/main" id="{3DEB60B2-B2F4-422D-8883-2BF98810C974}"/>
            </a:ext>
          </a:extLst>
        </xdr:cNvPr>
        <xdr:cNvSpPr txBox="1">
          <a:spLocks noChangeArrowheads="1"/>
        </xdr:cNvSpPr>
      </xdr:nvSpPr>
      <xdr:spPr bwMode="auto">
        <a:xfrm>
          <a:off x="9594278" y="10637214"/>
          <a:ext cx="350212" cy="22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165179</xdr:colOff>
      <xdr:row>62</xdr:row>
      <xdr:rowOff>47624</xdr:rowOff>
    </xdr:from>
    <xdr:to>
      <xdr:col>14</xdr:col>
      <xdr:colOff>666750</xdr:colOff>
      <xdr:row>63</xdr:row>
      <xdr:rowOff>48729</xdr:rowOff>
    </xdr:to>
    <xdr:sp macro="" textlink="">
      <xdr:nvSpPr>
        <xdr:cNvPr id="1847" name="Line 1107">
          <a:extLst>
            <a:ext uri="{FF2B5EF4-FFF2-40B4-BE49-F238E27FC236}">
              <a16:creationId xmlns:a16="http://schemas.microsoft.com/office/drawing/2014/main" id="{AE7E7F1D-A5EA-420D-9FDA-D3E71AB2FAD1}"/>
            </a:ext>
          </a:extLst>
        </xdr:cNvPr>
        <xdr:cNvSpPr>
          <a:spLocks noChangeShapeType="1"/>
        </xdr:cNvSpPr>
      </xdr:nvSpPr>
      <xdr:spPr bwMode="auto">
        <a:xfrm flipV="1">
          <a:off x="9446339" y="10898504"/>
          <a:ext cx="501571" cy="1763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9814</xdr:colOff>
      <xdr:row>57</xdr:row>
      <xdr:rowOff>8659</xdr:rowOff>
    </xdr:from>
    <xdr:to>
      <xdr:col>17</xdr:col>
      <xdr:colOff>203969</xdr:colOff>
      <xdr:row>57</xdr:row>
      <xdr:rowOff>165485</xdr:rowOff>
    </xdr:to>
    <xdr:sp macro="" textlink="">
      <xdr:nvSpPr>
        <xdr:cNvPr id="1848" name="六角形 1847">
          <a:extLst>
            <a:ext uri="{FF2B5EF4-FFF2-40B4-BE49-F238E27FC236}">
              <a16:creationId xmlns:a16="http://schemas.microsoft.com/office/drawing/2014/main" id="{5F6B69A6-CC44-4201-A8E0-15E9B8C860C7}"/>
            </a:ext>
          </a:extLst>
        </xdr:cNvPr>
        <xdr:cNvSpPr/>
      </xdr:nvSpPr>
      <xdr:spPr bwMode="auto">
        <a:xfrm>
          <a:off x="10993390" y="9660659"/>
          <a:ext cx="194155" cy="1568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25685</xdr:colOff>
      <xdr:row>59</xdr:row>
      <xdr:rowOff>19192</xdr:rowOff>
    </xdr:from>
    <xdr:to>
      <xdr:col>18</xdr:col>
      <xdr:colOff>25685</xdr:colOff>
      <xdr:row>61</xdr:row>
      <xdr:rowOff>94386</xdr:rowOff>
    </xdr:to>
    <xdr:sp macro="" textlink="">
      <xdr:nvSpPr>
        <xdr:cNvPr id="1849" name="Line 73">
          <a:extLst>
            <a:ext uri="{FF2B5EF4-FFF2-40B4-BE49-F238E27FC236}">
              <a16:creationId xmlns:a16="http://schemas.microsoft.com/office/drawing/2014/main" id="{DE4478A4-FA84-43A6-AE3C-EB7120B77180}"/>
            </a:ext>
          </a:extLst>
        </xdr:cNvPr>
        <xdr:cNvSpPr>
          <a:spLocks noChangeShapeType="1"/>
        </xdr:cNvSpPr>
      </xdr:nvSpPr>
      <xdr:spPr bwMode="auto">
        <a:xfrm flipV="1">
          <a:off x="11686594" y="10009859"/>
          <a:ext cx="0" cy="413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248225</xdr:colOff>
      <xdr:row>61</xdr:row>
      <xdr:rowOff>105992</xdr:rowOff>
    </xdr:from>
    <xdr:to>
      <xdr:col>17</xdr:col>
      <xdr:colOff>716738</xdr:colOff>
      <xdr:row>61</xdr:row>
      <xdr:rowOff>117999</xdr:rowOff>
    </xdr:to>
    <xdr:sp macro="" textlink="">
      <xdr:nvSpPr>
        <xdr:cNvPr id="1850" name="Line 73">
          <a:extLst>
            <a:ext uri="{FF2B5EF4-FFF2-40B4-BE49-F238E27FC236}">
              <a16:creationId xmlns:a16="http://schemas.microsoft.com/office/drawing/2014/main" id="{C94EECCA-4A90-4BC3-8167-C23046AC9B96}"/>
            </a:ext>
          </a:extLst>
        </xdr:cNvPr>
        <xdr:cNvSpPr>
          <a:spLocks noChangeShapeType="1"/>
        </xdr:cNvSpPr>
      </xdr:nvSpPr>
      <xdr:spPr bwMode="auto">
        <a:xfrm>
          <a:off x="11655365" y="10781612"/>
          <a:ext cx="46089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251111</xdr:colOff>
      <xdr:row>60</xdr:row>
      <xdr:rowOff>147203</xdr:rowOff>
    </xdr:from>
    <xdr:to>
      <xdr:col>18</xdr:col>
      <xdr:colOff>467591</xdr:colOff>
      <xdr:row>60</xdr:row>
      <xdr:rowOff>155864</xdr:rowOff>
    </xdr:to>
    <xdr:sp macro="" textlink="">
      <xdr:nvSpPr>
        <xdr:cNvPr id="1851" name="Line 73">
          <a:extLst>
            <a:ext uri="{FF2B5EF4-FFF2-40B4-BE49-F238E27FC236}">
              <a16:creationId xmlns:a16="http://schemas.microsoft.com/office/drawing/2014/main" id="{FCCA4B44-C9DB-4C59-96B8-3A9D67EDF09C}"/>
            </a:ext>
          </a:extLst>
        </xdr:cNvPr>
        <xdr:cNvSpPr>
          <a:spLocks noChangeShapeType="1"/>
        </xdr:cNvSpPr>
      </xdr:nvSpPr>
      <xdr:spPr bwMode="auto">
        <a:xfrm>
          <a:off x="11658251" y="10647563"/>
          <a:ext cx="925140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650392</xdr:colOff>
      <xdr:row>61</xdr:row>
      <xdr:rowOff>52829</xdr:rowOff>
    </xdr:from>
    <xdr:to>
      <xdr:col>18</xdr:col>
      <xdr:colOff>101302</xdr:colOff>
      <xdr:row>62</xdr:row>
      <xdr:rowOff>26939</xdr:rowOff>
    </xdr:to>
    <xdr:sp macro="" textlink="">
      <xdr:nvSpPr>
        <xdr:cNvPr id="1852" name="Oval 420">
          <a:extLst>
            <a:ext uri="{FF2B5EF4-FFF2-40B4-BE49-F238E27FC236}">
              <a16:creationId xmlns:a16="http://schemas.microsoft.com/office/drawing/2014/main" id="{9270F49B-9B46-4EED-8639-CEBCE4C14178}"/>
            </a:ext>
          </a:extLst>
        </xdr:cNvPr>
        <xdr:cNvSpPr>
          <a:spLocks noChangeArrowheads="1"/>
        </xdr:cNvSpPr>
      </xdr:nvSpPr>
      <xdr:spPr bwMode="auto">
        <a:xfrm>
          <a:off x="11633968" y="10382162"/>
          <a:ext cx="128243" cy="143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502221</xdr:colOff>
      <xdr:row>62</xdr:row>
      <xdr:rowOff>9012</xdr:rowOff>
    </xdr:from>
    <xdr:ext cx="148977" cy="399202"/>
    <xdr:sp macro="" textlink="">
      <xdr:nvSpPr>
        <xdr:cNvPr id="1853" name="Text Box 1620">
          <a:extLst>
            <a:ext uri="{FF2B5EF4-FFF2-40B4-BE49-F238E27FC236}">
              <a16:creationId xmlns:a16="http://schemas.microsoft.com/office/drawing/2014/main" id="{0C574F23-F9B9-461E-B0A1-D6DFDCBE47BB}"/>
            </a:ext>
          </a:extLst>
        </xdr:cNvPr>
        <xdr:cNvSpPr txBox="1">
          <a:spLocks noChangeArrowheads="1"/>
        </xdr:cNvSpPr>
      </xdr:nvSpPr>
      <xdr:spPr bwMode="auto">
        <a:xfrm>
          <a:off x="11909361" y="10859892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84907</xdr:colOff>
      <xdr:row>61</xdr:row>
      <xdr:rowOff>119522</xdr:rowOff>
    </xdr:from>
    <xdr:ext cx="257706" cy="157076"/>
    <xdr:sp macro="" textlink="">
      <xdr:nvSpPr>
        <xdr:cNvPr id="1855" name="Text Box 1300">
          <a:extLst>
            <a:ext uri="{FF2B5EF4-FFF2-40B4-BE49-F238E27FC236}">
              <a16:creationId xmlns:a16="http://schemas.microsoft.com/office/drawing/2014/main" id="{23C35AB3-29F7-41C7-8136-5C52E3420162}"/>
            </a:ext>
          </a:extLst>
        </xdr:cNvPr>
        <xdr:cNvSpPr txBox="1">
          <a:spLocks noChangeArrowheads="1"/>
        </xdr:cNvSpPr>
      </xdr:nvSpPr>
      <xdr:spPr bwMode="auto">
        <a:xfrm>
          <a:off x="12200707" y="10795142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38480</xdr:colOff>
      <xdr:row>63</xdr:row>
      <xdr:rowOff>38876</xdr:rowOff>
    </xdr:from>
    <xdr:ext cx="145790" cy="272146"/>
    <xdr:sp macro="" textlink="">
      <xdr:nvSpPr>
        <xdr:cNvPr id="1856" name="Text Box 1300">
          <a:extLst>
            <a:ext uri="{FF2B5EF4-FFF2-40B4-BE49-F238E27FC236}">
              <a16:creationId xmlns:a16="http://schemas.microsoft.com/office/drawing/2014/main" id="{93CFFC11-CE44-44EA-8376-7E13E569B117}"/>
            </a:ext>
          </a:extLst>
        </xdr:cNvPr>
        <xdr:cNvSpPr txBox="1">
          <a:spLocks noChangeArrowheads="1"/>
        </xdr:cNvSpPr>
      </xdr:nvSpPr>
      <xdr:spPr bwMode="auto">
        <a:xfrm>
          <a:off x="11699389" y="10706876"/>
          <a:ext cx="145790" cy="2721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190514</xdr:colOff>
      <xdr:row>60</xdr:row>
      <xdr:rowOff>149145</xdr:rowOff>
    </xdr:from>
    <xdr:ext cx="257706" cy="157076"/>
    <xdr:sp macro="" textlink="">
      <xdr:nvSpPr>
        <xdr:cNvPr id="1857" name="Text Box 1300">
          <a:extLst>
            <a:ext uri="{FF2B5EF4-FFF2-40B4-BE49-F238E27FC236}">
              <a16:creationId xmlns:a16="http://schemas.microsoft.com/office/drawing/2014/main" id="{9EFA260E-3AC2-4CB2-B245-3324F6785CFB}"/>
            </a:ext>
          </a:extLst>
        </xdr:cNvPr>
        <xdr:cNvSpPr txBox="1">
          <a:spLocks noChangeArrowheads="1"/>
        </xdr:cNvSpPr>
      </xdr:nvSpPr>
      <xdr:spPr bwMode="auto">
        <a:xfrm>
          <a:off x="12306314" y="10649505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270904</xdr:colOff>
      <xdr:row>60</xdr:row>
      <xdr:rowOff>132383</xdr:rowOff>
    </xdr:from>
    <xdr:ext cx="257706" cy="157076"/>
    <xdr:sp macro="" textlink="">
      <xdr:nvSpPr>
        <xdr:cNvPr id="1858" name="Text Box 1300">
          <a:extLst>
            <a:ext uri="{FF2B5EF4-FFF2-40B4-BE49-F238E27FC236}">
              <a16:creationId xmlns:a16="http://schemas.microsoft.com/office/drawing/2014/main" id="{243CF70C-A929-4927-AD9B-9F606756E792}"/>
            </a:ext>
          </a:extLst>
        </xdr:cNvPr>
        <xdr:cNvSpPr txBox="1">
          <a:spLocks noChangeArrowheads="1"/>
        </xdr:cNvSpPr>
      </xdr:nvSpPr>
      <xdr:spPr bwMode="auto">
        <a:xfrm>
          <a:off x="11678044" y="1063274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5291</xdr:colOff>
      <xdr:row>57</xdr:row>
      <xdr:rowOff>7469</xdr:rowOff>
    </xdr:from>
    <xdr:to>
      <xdr:col>19</xdr:col>
      <xdr:colOff>196103</xdr:colOff>
      <xdr:row>57</xdr:row>
      <xdr:rowOff>162484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id="{BE151B70-A994-43C7-A47B-9CE72186D6C8}"/>
            </a:ext>
          </a:extLst>
        </xdr:cNvPr>
        <xdr:cNvSpPr/>
      </xdr:nvSpPr>
      <xdr:spPr bwMode="auto">
        <a:xfrm>
          <a:off x="12829751" y="9982049"/>
          <a:ext cx="190812" cy="1550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390946</xdr:colOff>
      <xdr:row>58</xdr:row>
      <xdr:rowOff>149714</xdr:rowOff>
    </xdr:from>
    <xdr:to>
      <xdr:col>19</xdr:col>
      <xdr:colOff>391913</xdr:colOff>
      <xdr:row>61</xdr:row>
      <xdr:rowOff>26839</xdr:rowOff>
    </xdr:to>
    <xdr:sp macro="" textlink="">
      <xdr:nvSpPr>
        <xdr:cNvPr id="1860" name="Line 73">
          <a:extLst>
            <a:ext uri="{FF2B5EF4-FFF2-40B4-BE49-F238E27FC236}">
              <a16:creationId xmlns:a16="http://schemas.microsoft.com/office/drawing/2014/main" id="{64FC9852-0543-4845-BEED-78A9E6755865}"/>
            </a:ext>
          </a:extLst>
        </xdr:cNvPr>
        <xdr:cNvSpPr>
          <a:spLocks noChangeShapeType="1"/>
        </xdr:cNvSpPr>
      </xdr:nvSpPr>
      <xdr:spPr bwMode="auto">
        <a:xfrm flipV="1">
          <a:off x="13215406" y="10299554"/>
          <a:ext cx="967" cy="2276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46790</xdr:colOff>
      <xdr:row>60</xdr:row>
      <xdr:rowOff>155408</xdr:rowOff>
    </xdr:from>
    <xdr:to>
      <xdr:col>20</xdr:col>
      <xdr:colOff>695159</xdr:colOff>
      <xdr:row>60</xdr:row>
      <xdr:rowOff>163764</xdr:rowOff>
    </xdr:to>
    <xdr:sp macro="" textlink="">
      <xdr:nvSpPr>
        <xdr:cNvPr id="1861" name="Line 73">
          <a:extLst>
            <a:ext uri="{FF2B5EF4-FFF2-40B4-BE49-F238E27FC236}">
              <a16:creationId xmlns:a16="http://schemas.microsoft.com/office/drawing/2014/main" id="{CCF86A31-9D21-47EA-B76C-89EFCE5CAD8E}"/>
            </a:ext>
          </a:extLst>
        </xdr:cNvPr>
        <xdr:cNvSpPr>
          <a:spLocks noChangeShapeType="1"/>
        </xdr:cNvSpPr>
      </xdr:nvSpPr>
      <xdr:spPr bwMode="auto">
        <a:xfrm>
          <a:off x="12871250" y="10480508"/>
          <a:ext cx="1357029" cy="83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672175</xdr:colOff>
      <xdr:row>60</xdr:row>
      <xdr:rowOff>19241</xdr:rowOff>
    </xdr:from>
    <xdr:to>
      <xdr:col>20</xdr:col>
      <xdr:colOff>200120</xdr:colOff>
      <xdr:row>60</xdr:row>
      <xdr:rowOff>164066</xdr:rowOff>
    </xdr:to>
    <xdr:sp macro="" textlink="">
      <xdr:nvSpPr>
        <xdr:cNvPr id="1862" name="六角形 1861">
          <a:extLst>
            <a:ext uri="{FF2B5EF4-FFF2-40B4-BE49-F238E27FC236}">
              <a16:creationId xmlns:a16="http://schemas.microsoft.com/office/drawing/2014/main" id="{2F1B1024-39AF-4A98-BC2E-63C1711ABBC5}"/>
            </a:ext>
          </a:extLst>
        </xdr:cNvPr>
        <xdr:cNvSpPr/>
      </xdr:nvSpPr>
      <xdr:spPr bwMode="auto">
        <a:xfrm>
          <a:off x="13010417" y="10179241"/>
          <a:ext cx="205279" cy="1448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395943</xdr:colOff>
      <xdr:row>63</xdr:row>
      <xdr:rowOff>138545</xdr:rowOff>
    </xdr:from>
    <xdr:ext cx="404546" cy="180877"/>
    <xdr:sp macro="" textlink="">
      <xdr:nvSpPr>
        <xdr:cNvPr id="1864" name="Text Box 1620">
          <a:extLst>
            <a:ext uri="{FF2B5EF4-FFF2-40B4-BE49-F238E27FC236}">
              <a16:creationId xmlns:a16="http://schemas.microsoft.com/office/drawing/2014/main" id="{92837C9E-9569-4ABC-8CB5-B316B72E0F3D}"/>
            </a:ext>
          </a:extLst>
        </xdr:cNvPr>
        <xdr:cNvSpPr txBox="1">
          <a:spLocks noChangeArrowheads="1"/>
        </xdr:cNvSpPr>
      </xdr:nvSpPr>
      <xdr:spPr bwMode="auto">
        <a:xfrm>
          <a:off x="12734185" y="10806545"/>
          <a:ext cx="404546" cy="18087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田尻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日曜朝市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10929</xdr:colOff>
      <xdr:row>63</xdr:row>
      <xdr:rowOff>74495</xdr:rowOff>
    </xdr:from>
    <xdr:ext cx="306537" cy="144312"/>
    <xdr:sp macro="" textlink="">
      <xdr:nvSpPr>
        <xdr:cNvPr id="1865" name="Text Box 1300">
          <a:extLst>
            <a:ext uri="{FF2B5EF4-FFF2-40B4-BE49-F238E27FC236}">
              <a16:creationId xmlns:a16="http://schemas.microsoft.com/office/drawing/2014/main" id="{18538AE3-F042-4FAF-8E5A-6E342311013B}"/>
            </a:ext>
          </a:extLst>
        </xdr:cNvPr>
        <xdr:cNvSpPr txBox="1">
          <a:spLocks noChangeArrowheads="1"/>
        </xdr:cNvSpPr>
      </xdr:nvSpPr>
      <xdr:spPr bwMode="auto">
        <a:xfrm>
          <a:off x="12349171" y="10742495"/>
          <a:ext cx="306537" cy="1443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326390</xdr:colOff>
      <xdr:row>63</xdr:row>
      <xdr:rowOff>121948</xdr:rowOff>
    </xdr:from>
    <xdr:to>
      <xdr:col>19</xdr:col>
      <xdr:colOff>327357</xdr:colOff>
      <xdr:row>65</xdr:row>
      <xdr:rowOff>4365</xdr:rowOff>
    </xdr:to>
    <xdr:sp macro="" textlink="">
      <xdr:nvSpPr>
        <xdr:cNvPr id="1866" name="Line 73">
          <a:extLst>
            <a:ext uri="{FF2B5EF4-FFF2-40B4-BE49-F238E27FC236}">
              <a16:creationId xmlns:a16="http://schemas.microsoft.com/office/drawing/2014/main" id="{8F2F1261-0075-45B3-BEE4-03B8D8615C34}"/>
            </a:ext>
          </a:extLst>
        </xdr:cNvPr>
        <xdr:cNvSpPr>
          <a:spLocks noChangeShapeType="1"/>
        </xdr:cNvSpPr>
      </xdr:nvSpPr>
      <xdr:spPr bwMode="auto">
        <a:xfrm flipV="1">
          <a:off x="12664632" y="10789948"/>
          <a:ext cx="967" cy="2210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79377</xdr:colOff>
      <xdr:row>63</xdr:row>
      <xdr:rowOff>99325</xdr:rowOff>
    </xdr:from>
    <xdr:to>
      <xdr:col>19</xdr:col>
      <xdr:colOff>317689</xdr:colOff>
      <xdr:row>63</xdr:row>
      <xdr:rowOff>103183</xdr:rowOff>
    </xdr:to>
    <xdr:sp macro="" textlink="">
      <xdr:nvSpPr>
        <xdr:cNvPr id="1867" name="Line 73">
          <a:extLst>
            <a:ext uri="{FF2B5EF4-FFF2-40B4-BE49-F238E27FC236}">
              <a16:creationId xmlns:a16="http://schemas.microsoft.com/office/drawing/2014/main" id="{5437E782-2EA9-4273-B175-D2F6D616EBBE}"/>
            </a:ext>
          </a:extLst>
        </xdr:cNvPr>
        <xdr:cNvSpPr>
          <a:spLocks noChangeShapeType="1"/>
        </xdr:cNvSpPr>
      </xdr:nvSpPr>
      <xdr:spPr bwMode="auto">
        <a:xfrm flipV="1">
          <a:off x="12903837" y="10950205"/>
          <a:ext cx="238312" cy="38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72181</xdr:colOff>
      <xdr:row>61</xdr:row>
      <xdr:rowOff>158806</xdr:rowOff>
    </xdr:from>
    <xdr:ext cx="200841" cy="257295"/>
    <xdr:sp macro="" textlink="">
      <xdr:nvSpPr>
        <xdr:cNvPr id="1868" name="Text Box 944">
          <a:extLst>
            <a:ext uri="{FF2B5EF4-FFF2-40B4-BE49-F238E27FC236}">
              <a16:creationId xmlns:a16="http://schemas.microsoft.com/office/drawing/2014/main" id="{BD62A22B-76E9-45B6-8A91-4A993A0E041D}"/>
            </a:ext>
          </a:extLst>
        </xdr:cNvPr>
        <xdr:cNvSpPr txBox="1">
          <a:spLocks noChangeArrowheads="1"/>
        </xdr:cNvSpPr>
      </xdr:nvSpPr>
      <xdr:spPr bwMode="auto">
        <a:xfrm>
          <a:off x="12410423" y="10488139"/>
          <a:ext cx="200841" cy="257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34145</xdr:colOff>
      <xdr:row>60</xdr:row>
      <xdr:rowOff>122538</xdr:rowOff>
    </xdr:from>
    <xdr:to>
      <xdr:col>18</xdr:col>
      <xdr:colOff>653938</xdr:colOff>
      <xdr:row>64</xdr:row>
      <xdr:rowOff>142471</xdr:rowOff>
    </xdr:to>
    <xdr:sp macro="" textlink="">
      <xdr:nvSpPr>
        <xdr:cNvPr id="1869" name="Freeform 344">
          <a:extLst>
            <a:ext uri="{FF2B5EF4-FFF2-40B4-BE49-F238E27FC236}">
              <a16:creationId xmlns:a16="http://schemas.microsoft.com/office/drawing/2014/main" id="{6471DADC-B92E-4742-9B38-3B46501F3C68}"/>
            </a:ext>
          </a:extLst>
        </xdr:cNvPr>
        <xdr:cNvSpPr>
          <a:spLocks/>
        </xdr:cNvSpPr>
      </xdr:nvSpPr>
      <xdr:spPr bwMode="auto">
        <a:xfrm flipH="1">
          <a:off x="11695054" y="10282538"/>
          <a:ext cx="619793" cy="69726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0 w 12189"/>
            <a:gd name="connsiteY2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189 w 12189"/>
            <a:gd name="connsiteY0" fmla="*/ 14325 h 14325"/>
            <a:gd name="connsiteX1" fmla="*/ 12051 w 12189"/>
            <a:gd name="connsiteY1" fmla="*/ 4348 h 14325"/>
            <a:gd name="connsiteX2" fmla="*/ 1100 w 12189"/>
            <a:gd name="connsiteY2" fmla="*/ 4967 h 14325"/>
            <a:gd name="connsiteX3" fmla="*/ 0 w 12189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52 w 12352"/>
            <a:gd name="connsiteY0" fmla="*/ 14325 h 14325"/>
            <a:gd name="connsiteX1" fmla="*/ 12214 w 12352"/>
            <a:gd name="connsiteY1" fmla="*/ 4348 h 14325"/>
            <a:gd name="connsiteX2" fmla="*/ 916 w 12352"/>
            <a:gd name="connsiteY2" fmla="*/ 4653 h 14325"/>
            <a:gd name="connsiteX3" fmla="*/ 163 w 12352"/>
            <a:gd name="connsiteY3" fmla="*/ 0 h 14325"/>
            <a:gd name="connsiteX0" fmla="*/ 12315 w 12315"/>
            <a:gd name="connsiteY0" fmla="*/ 14325 h 14325"/>
            <a:gd name="connsiteX1" fmla="*/ 12177 w 12315"/>
            <a:gd name="connsiteY1" fmla="*/ 4348 h 14325"/>
            <a:gd name="connsiteX2" fmla="*/ 879 w 12315"/>
            <a:gd name="connsiteY2" fmla="*/ 4653 h 14325"/>
            <a:gd name="connsiteX3" fmla="*/ 265 w 12315"/>
            <a:gd name="connsiteY3" fmla="*/ 0 h 14325"/>
            <a:gd name="connsiteX0" fmla="*/ 12050 w 12050"/>
            <a:gd name="connsiteY0" fmla="*/ 14325 h 14325"/>
            <a:gd name="connsiteX1" fmla="*/ 11912 w 12050"/>
            <a:gd name="connsiteY1" fmla="*/ 4348 h 14325"/>
            <a:gd name="connsiteX2" fmla="*/ 614 w 12050"/>
            <a:gd name="connsiteY2" fmla="*/ 4653 h 14325"/>
            <a:gd name="connsiteX3" fmla="*/ 0 w 12050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98 w 11598"/>
            <a:gd name="connsiteY0" fmla="*/ 14325 h 14325"/>
            <a:gd name="connsiteX1" fmla="*/ 11460 w 11598"/>
            <a:gd name="connsiteY1" fmla="*/ 4348 h 14325"/>
            <a:gd name="connsiteX2" fmla="*/ 162 w 11598"/>
            <a:gd name="connsiteY2" fmla="*/ 4653 h 14325"/>
            <a:gd name="connsiteX3" fmla="*/ 0 w 11598"/>
            <a:gd name="connsiteY3" fmla="*/ 0 h 14325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93 w 11529"/>
            <a:gd name="connsiteY2" fmla="*/ 3537 h 13209"/>
            <a:gd name="connsiteX3" fmla="*/ 0 w 11529"/>
            <a:gd name="connsiteY3" fmla="*/ 0 h 13209"/>
            <a:gd name="connsiteX0" fmla="*/ 11529 w 11529"/>
            <a:gd name="connsiteY0" fmla="*/ 13209 h 13209"/>
            <a:gd name="connsiteX1" fmla="*/ 11391 w 11529"/>
            <a:gd name="connsiteY1" fmla="*/ 3232 h 13209"/>
            <a:gd name="connsiteX2" fmla="*/ 58 w 11529"/>
            <a:gd name="connsiteY2" fmla="*/ 3328 h 13209"/>
            <a:gd name="connsiteX3" fmla="*/ 0 w 11529"/>
            <a:gd name="connsiteY3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29" h="13209">
              <a:moveTo>
                <a:pt x="11529" y="13209"/>
              </a:moveTo>
              <a:lnTo>
                <a:pt x="11391" y="3232"/>
              </a:lnTo>
              <a:lnTo>
                <a:pt x="58" y="3328"/>
              </a:lnTo>
              <a:cubicBezTo>
                <a:pt x="65" y="1312"/>
                <a:pt x="259" y="21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577263</xdr:colOff>
      <xdr:row>62</xdr:row>
      <xdr:rowOff>38502</xdr:rowOff>
    </xdr:from>
    <xdr:ext cx="96214" cy="477212"/>
    <xdr:sp macro="" textlink="">
      <xdr:nvSpPr>
        <xdr:cNvPr id="1871" name="Text Box 1300">
          <a:extLst>
            <a:ext uri="{FF2B5EF4-FFF2-40B4-BE49-F238E27FC236}">
              <a16:creationId xmlns:a16="http://schemas.microsoft.com/office/drawing/2014/main" id="{055E2E66-3048-4693-B33D-5B6DBA95367B}"/>
            </a:ext>
          </a:extLst>
        </xdr:cNvPr>
        <xdr:cNvSpPr txBox="1">
          <a:spLocks noChangeArrowheads="1"/>
        </xdr:cNvSpPr>
      </xdr:nvSpPr>
      <xdr:spPr bwMode="auto">
        <a:xfrm>
          <a:off x="13592839" y="10537169"/>
          <a:ext cx="96214" cy="4772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南通用口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619164</xdr:colOff>
      <xdr:row>61</xdr:row>
      <xdr:rowOff>18676</xdr:rowOff>
    </xdr:from>
    <xdr:ext cx="357189" cy="158750"/>
    <xdr:sp macro="" textlink="">
      <xdr:nvSpPr>
        <xdr:cNvPr id="1872" name="Text Box 1300">
          <a:extLst>
            <a:ext uri="{FF2B5EF4-FFF2-40B4-BE49-F238E27FC236}">
              <a16:creationId xmlns:a16="http://schemas.microsoft.com/office/drawing/2014/main" id="{033DAD8E-1285-4879-87A0-81A6081D33D1}"/>
            </a:ext>
          </a:extLst>
        </xdr:cNvPr>
        <xdr:cNvSpPr txBox="1">
          <a:spLocks noChangeArrowheads="1"/>
        </xdr:cNvSpPr>
      </xdr:nvSpPr>
      <xdr:spPr bwMode="auto">
        <a:xfrm>
          <a:off x="13443624" y="10519036"/>
          <a:ext cx="357189" cy="1587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433514</xdr:colOff>
      <xdr:row>61</xdr:row>
      <xdr:rowOff>160624</xdr:rowOff>
    </xdr:from>
    <xdr:ext cx="790021" cy="235327"/>
    <xdr:sp macro="" textlink="">
      <xdr:nvSpPr>
        <xdr:cNvPr id="1873" name="Text Box 1620">
          <a:extLst>
            <a:ext uri="{FF2B5EF4-FFF2-40B4-BE49-F238E27FC236}">
              <a16:creationId xmlns:a16="http://schemas.microsoft.com/office/drawing/2014/main" id="{16682DF2-35D9-42B9-9CD7-0349C774B91D}"/>
            </a:ext>
          </a:extLst>
        </xdr:cNvPr>
        <xdr:cNvSpPr txBox="1">
          <a:spLocks noChangeArrowheads="1"/>
        </xdr:cNvSpPr>
      </xdr:nvSpPr>
      <xdr:spPr bwMode="auto">
        <a:xfrm>
          <a:off x="12771756" y="10489957"/>
          <a:ext cx="790021" cy="23532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0800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4658</xdr:colOff>
      <xdr:row>58</xdr:row>
      <xdr:rowOff>4404</xdr:rowOff>
    </xdr:from>
    <xdr:ext cx="307474" cy="91909"/>
    <xdr:sp macro="" textlink="">
      <xdr:nvSpPr>
        <xdr:cNvPr id="1877" name="Text Box 1194">
          <a:extLst>
            <a:ext uri="{FF2B5EF4-FFF2-40B4-BE49-F238E27FC236}">
              <a16:creationId xmlns:a16="http://schemas.microsoft.com/office/drawing/2014/main" id="{2BB204E8-0BB1-4DE1-8320-74AC3AF6F4C9}"/>
            </a:ext>
          </a:extLst>
        </xdr:cNvPr>
        <xdr:cNvSpPr txBox="1">
          <a:spLocks noChangeArrowheads="1"/>
        </xdr:cNvSpPr>
      </xdr:nvSpPr>
      <xdr:spPr bwMode="auto">
        <a:xfrm>
          <a:off x="12342900" y="9825737"/>
          <a:ext cx="307474" cy="919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677329</xdr:colOff>
      <xdr:row>58</xdr:row>
      <xdr:rowOff>88521</xdr:rowOff>
    </xdr:from>
    <xdr:to>
      <xdr:col>19</xdr:col>
      <xdr:colOff>165480</xdr:colOff>
      <xdr:row>59</xdr:row>
      <xdr:rowOff>15395</xdr:rowOff>
    </xdr:to>
    <xdr:sp macro="" textlink="">
      <xdr:nvSpPr>
        <xdr:cNvPr id="1878" name="六角形 1877">
          <a:extLst>
            <a:ext uri="{FF2B5EF4-FFF2-40B4-BE49-F238E27FC236}">
              <a16:creationId xmlns:a16="http://schemas.microsoft.com/office/drawing/2014/main" id="{204C1276-2BB0-41AC-805F-F1D3243F6E03}"/>
            </a:ext>
          </a:extLst>
        </xdr:cNvPr>
        <xdr:cNvSpPr/>
      </xdr:nvSpPr>
      <xdr:spPr bwMode="auto">
        <a:xfrm>
          <a:off x="12338238" y="9909854"/>
          <a:ext cx="165484" cy="9620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173188</xdr:colOff>
      <xdr:row>58</xdr:row>
      <xdr:rowOff>80697</xdr:rowOff>
    </xdr:from>
    <xdr:to>
      <xdr:col>19</xdr:col>
      <xdr:colOff>319428</xdr:colOff>
      <xdr:row>59</xdr:row>
      <xdr:rowOff>30789</xdr:rowOff>
    </xdr:to>
    <xdr:sp macro="" textlink="">
      <xdr:nvSpPr>
        <xdr:cNvPr id="1879" name="六角形 1878">
          <a:extLst>
            <a:ext uri="{FF2B5EF4-FFF2-40B4-BE49-F238E27FC236}">
              <a16:creationId xmlns:a16="http://schemas.microsoft.com/office/drawing/2014/main" id="{F62C342A-1EDF-4419-8C1B-5A262573FC73}"/>
            </a:ext>
          </a:extLst>
        </xdr:cNvPr>
        <xdr:cNvSpPr/>
      </xdr:nvSpPr>
      <xdr:spPr bwMode="auto">
        <a:xfrm>
          <a:off x="12511430" y="9902030"/>
          <a:ext cx="146240" cy="11942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30880</xdr:colOff>
      <xdr:row>61</xdr:row>
      <xdr:rowOff>13432</xdr:rowOff>
    </xdr:from>
    <xdr:to>
      <xdr:col>20</xdr:col>
      <xdr:colOff>611146</xdr:colOff>
      <xdr:row>64</xdr:row>
      <xdr:rowOff>71483</xdr:rowOff>
    </xdr:to>
    <xdr:sp macro="" textlink="">
      <xdr:nvSpPr>
        <xdr:cNvPr id="1880" name="Freeform 344">
          <a:extLst>
            <a:ext uri="{FF2B5EF4-FFF2-40B4-BE49-F238E27FC236}">
              <a16:creationId xmlns:a16="http://schemas.microsoft.com/office/drawing/2014/main" id="{20FE6AB9-FEB5-4F4B-B14D-80A893759A31}"/>
            </a:ext>
          </a:extLst>
        </xdr:cNvPr>
        <xdr:cNvSpPr>
          <a:spLocks/>
        </xdr:cNvSpPr>
      </xdr:nvSpPr>
      <xdr:spPr bwMode="auto">
        <a:xfrm flipH="1">
          <a:off x="12855340" y="10513792"/>
          <a:ext cx="1288926" cy="58383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  <a:gd name="connsiteX0" fmla="*/ 15877 w 15877"/>
            <a:gd name="connsiteY0" fmla="*/ 10000 h 10000"/>
            <a:gd name="connsiteX1" fmla="*/ 10816 w 15877"/>
            <a:gd name="connsiteY1" fmla="*/ 0 h 10000"/>
            <a:gd name="connsiteX2" fmla="*/ 194 w 15877"/>
            <a:gd name="connsiteY2" fmla="*/ 303 h 10000"/>
            <a:gd name="connsiteX3" fmla="*/ 93 w 15877"/>
            <a:gd name="connsiteY3" fmla="*/ 2667 h 10000"/>
            <a:gd name="connsiteX0" fmla="*/ 15877 w 15877"/>
            <a:gd name="connsiteY0" fmla="*/ 10000 h 10036"/>
            <a:gd name="connsiteX1" fmla="*/ 10816 w 15877"/>
            <a:gd name="connsiteY1" fmla="*/ 0 h 10036"/>
            <a:gd name="connsiteX2" fmla="*/ 194 w 15877"/>
            <a:gd name="connsiteY2" fmla="*/ 303 h 10036"/>
            <a:gd name="connsiteX3" fmla="*/ 93 w 15877"/>
            <a:gd name="connsiteY3" fmla="*/ 2667 h 10036"/>
            <a:gd name="connsiteX0" fmla="*/ 15877 w 15877"/>
            <a:gd name="connsiteY0" fmla="*/ 10000 h 11940"/>
            <a:gd name="connsiteX1" fmla="*/ 12675 w 15877"/>
            <a:gd name="connsiteY1" fmla="*/ 11485 h 11940"/>
            <a:gd name="connsiteX2" fmla="*/ 10816 w 15877"/>
            <a:gd name="connsiteY2" fmla="*/ 0 h 11940"/>
            <a:gd name="connsiteX3" fmla="*/ 194 w 15877"/>
            <a:gd name="connsiteY3" fmla="*/ 303 h 11940"/>
            <a:gd name="connsiteX4" fmla="*/ 93 w 15877"/>
            <a:gd name="connsiteY4" fmla="*/ 2667 h 11940"/>
            <a:gd name="connsiteX0" fmla="*/ 24201 w 24201"/>
            <a:gd name="connsiteY0" fmla="*/ 12486 h 12493"/>
            <a:gd name="connsiteX1" fmla="*/ 12675 w 24201"/>
            <a:gd name="connsiteY1" fmla="*/ 11485 h 12493"/>
            <a:gd name="connsiteX2" fmla="*/ 10816 w 24201"/>
            <a:gd name="connsiteY2" fmla="*/ 0 h 12493"/>
            <a:gd name="connsiteX3" fmla="*/ 194 w 24201"/>
            <a:gd name="connsiteY3" fmla="*/ 303 h 12493"/>
            <a:gd name="connsiteX4" fmla="*/ 93 w 24201"/>
            <a:gd name="connsiteY4" fmla="*/ 2667 h 12493"/>
            <a:gd name="connsiteX0" fmla="*/ 24201 w 24201"/>
            <a:gd name="connsiteY0" fmla="*/ 12486 h 12852"/>
            <a:gd name="connsiteX1" fmla="*/ 12675 w 24201"/>
            <a:gd name="connsiteY1" fmla="*/ 12070 h 12852"/>
            <a:gd name="connsiteX2" fmla="*/ 10816 w 24201"/>
            <a:gd name="connsiteY2" fmla="*/ 0 h 12852"/>
            <a:gd name="connsiteX3" fmla="*/ 194 w 24201"/>
            <a:gd name="connsiteY3" fmla="*/ 303 h 12852"/>
            <a:gd name="connsiteX4" fmla="*/ 93 w 24201"/>
            <a:gd name="connsiteY4" fmla="*/ 2667 h 12852"/>
            <a:gd name="connsiteX0" fmla="*/ 24201 w 24201"/>
            <a:gd name="connsiteY0" fmla="*/ 12486 h 13066"/>
            <a:gd name="connsiteX1" fmla="*/ 13761 w 24201"/>
            <a:gd name="connsiteY1" fmla="*/ 12362 h 13066"/>
            <a:gd name="connsiteX2" fmla="*/ 10816 w 24201"/>
            <a:gd name="connsiteY2" fmla="*/ 0 h 13066"/>
            <a:gd name="connsiteX3" fmla="*/ 194 w 24201"/>
            <a:gd name="connsiteY3" fmla="*/ 303 h 13066"/>
            <a:gd name="connsiteX4" fmla="*/ 93 w 24201"/>
            <a:gd name="connsiteY4" fmla="*/ 2667 h 13066"/>
            <a:gd name="connsiteX0" fmla="*/ 24201 w 24201"/>
            <a:gd name="connsiteY0" fmla="*/ 12486 h 12486"/>
            <a:gd name="connsiteX1" fmla="*/ 13761 w 24201"/>
            <a:gd name="connsiteY1" fmla="*/ 12362 h 12486"/>
            <a:gd name="connsiteX2" fmla="*/ 10816 w 24201"/>
            <a:gd name="connsiteY2" fmla="*/ 0 h 12486"/>
            <a:gd name="connsiteX3" fmla="*/ 194 w 24201"/>
            <a:gd name="connsiteY3" fmla="*/ 303 h 12486"/>
            <a:gd name="connsiteX4" fmla="*/ 93 w 24201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3761 w 26373"/>
            <a:gd name="connsiteY1" fmla="*/ 12362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373 w 26373"/>
            <a:gd name="connsiteY0" fmla="*/ 12486 h 12486"/>
            <a:gd name="connsiteX1" fmla="*/ 12675 w 26373"/>
            <a:gd name="connsiteY1" fmla="*/ 10753 h 12486"/>
            <a:gd name="connsiteX2" fmla="*/ 10816 w 26373"/>
            <a:gd name="connsiteY2" fmla="*/ 0 h 12486"/>
            <a:gd name="connsiteX3" fmla="*/ 194 w 26373"/>
            <a:gd name="connsiteY3" fmla="*/ 303 h 12486"/>
            <a:gd name="connsiteX4" fmla="*/ 93 w 26373"/>
            <a:gd name="connsiteY4" fmla="*/ 2667 h 12486"/>
            <a:gd name="connsiteX0" fmla="*/ 26735 w 26735"/>
            <a:gd name="connsiteY0" fmla="*/ 10877 h 10877"/>
            <a:gd name="connsiteX1" fmla="*/ 12675 w 26735"/>
            <a:gd name="connsiteY1" fmla="*/ 10753 h 10877"/>
            <a:gd name="connsiteX2" fmla="*/ 10816 w 26735"/>
            <a:gd name="connsiteY2" fmla="*/ 0 h 10877"/>
            <a:gd name="connsiteX3" fmla="*/ 194 w 26735"/>
            <a:gd name="connsiteY3" fmla="*/ 303 h 10877"/>
            <a:gd name="connsiteX4" fmla="*/ 93 w 26735"/>
            <a:gd name="connsiteY4" fmla="*/ 2667 h 10877"/>
            <a:gd name="connsiteX0" fmla="*/ 46452 w 46452"/>
            <a:gd name="connsiteY0" fmla="*/ 10877 h 10877"/>
            <a:gd name="connsiteX1" fmla="*/ 32392 w 46452"/>
            <a:gd name="connsiteY1" fmla="*/ 10753 h 10877"/>
            <a:gd name="connsiteX2" fmla="*/ 30533 w 46452"/>
            <a:gd name="connsiteY2" fmla="*/ 0 h 10877"/>
            <a:gd name="connsiteX3" fmla="*/ 5 w 46452"/>
            <a:gd name="connsiteY3" fmla="*/ 303 h 10877"/>
            <a:gd name="connsiteX4" fmla="*/ 19810 w 46452"/>
            <a:gd name="connsiteY4" fmla="*/ 2667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30649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46568 w 46568"/>
            <a:gd name="connsiteY0" fmla="*/ 10877 h 10877"/>
            <a:gd name="connsiteX1" fmla="*/ 32508 w 46568"/>
            <a:gd name="connsiteY1" fmla="*/ 10753 h 10877"/>
            <a:gd name="connsiteX2" fmla="*/ 29563 w 46568"/>
            <a:gd name="connsiteY2" fmla="*/ 0 h 10877"/>
            <a:gd name="connsiteX3" fmla="*/ 121 w 46568"/>
            <a:gd name="connsiteY3" fmla="*/ 303 h 10877"/>
            <a:gd name="connsiteX4" fmla="*/ 382 w 46568"/>
            <a:gd name="connsiteY4" fmla="*/ 2521 h 10877"/>
            <a:gd name="connsiteX0" fmla="*/ 62174 w 62174"/>
            <a:gd name="connsiteY0" fmla="*/ 10877 h 10877"/>
            <a:gd name="connsiteX1" fmla="*/ 48114 w 62174"/>
            <a:gd name="connsiteY1" fmla="*/ 10753 h 10877"/>
            <a:gd name="connsiteX2" fmla="*/ 45169 w 62174"/>
            <a:gd name="connsiteY2" fmla="*/ 0 h 10877"/>
            <a:gd name="connsiteX3" fmla="*/ 6 w 62174"/>
            <a:gd name="connsiteY3" fmla="*/ 303 h 10877"/>
            <a:gd name="connsiteX4" fmla="*/ 15988 w 62174"/>
            <a:gd name="connsiteY4" fmla="*/ 2521 h 10877"/>
            <a:gd name="connsiteX0" fmla="*/ 62212 w 62212"/>
            <a:gd name="connsiteY0" fmla="*/ 10877 h 10877"/>
            <a:gd name="connsiteX1" fmla="*/ 48152 w 62212"/>
            <a:gd name="connsiteY1" fmla="*/ 10753 h 10877"/>
            <a:gd name="connsiteX2" fmla="*/ 45207 w 62212"/>
            <a:gd name="connsiteY2" fmla="*/ 0 h 10877"/>
            <a:gd name="connsiteX3" fmla="*/ 44 w 62212"/>
            <a:gd name="connsiteY3" fmla="*/ 303 h 10877"/>
            <a:gd name="connsiteX4" fmla="*/ 1947 w 62212"/>
            <a:gd name="connsiteY4" fmla="*/ 5730 h 10877"/>
            <a:gd name="connsiteX0" fmla="*/ 62190 w 62190"/>
            <a:gd name="connsiteY0" fmla="*/ 10877 h 10877"/>
            <a:gd name="connsiteX1" fmla="*/ 48130 w 62190"/>
            <a:gd name="connsiteY1" fmla="*/ 10753 h 10877"/>
            <a:gd name="connsiteX2" fmla="*/ 45185 w 62190"/>
            <a:gd name="connsiteY2" fmla="*/ 0 h 10877"/>
            <a:gd name="connsiteX3" fmla="*/ 22 w 62190"/>
            <a:gd name="connsiteY3" fmla="*/ 303 h 10877"/>
            <a:gd name="connsiteX4" fmla="*/ 4741 w 62190"/>
            <a:gd name="connsiteY4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944 w 65393"/>
            <a:gd name="connsiteY5" fmla="*/ 6005 h 10877"/>
            <a:gd name="connsiteX0" fmla="*/ 65393 w 65393"/>
            <a:gd name="connsiteY0" fmla="*/ 10877 h 10877"/>
            <a:gd name="connsiteX1" fmla="*/ 51333 w 65393"/>
            <a:gd name="connsiteY1" fmla="*/ 10753 h 10877"/>
            <a:gd name="connsiteX2" fmla="*/ 48388 w 65393"/>
            <a:gd name="connsiteY2" fmla="*/ 0 h 10877"/>
            <a:gd name="connsiteX3" fmla="*/ 3225 w 65393"/>
            <a:gd name="connsiteY3" fmla="*/ 303 h 10877"/>
            <a:gd name="connsiteX4" fmla="*/ 3595 w 65393"/>
            <a:gd name="connsiteY4" fmla="*/ 5263 h 10877"/>
            <a:gd name="connsiteX5" fmla="*/ 7854 w 65393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5370 w 65370"/>
            <a:gd name="connsiteY0" fmla="*/ 10877 h 10877"/>
            <a:gd name="connsiteX1" fmla="*/ 51310 w 65370"/>
            <a:gd name="connsiteY1" fmla="*/ 10753 h 10877"/>
            <a:gd name="connsiteX2" fmla="*/ 48365 w 65370"/>
            <a:gd name="connsiteY2" fmla="*/ 0 h 10877"/>
            <a:gd name="connsiteX3" fmla="*/ 3202 w 65370"/>
            <a:gd name="connsiteY3" fmla="*/ 303 h 10877"/>
            <a:gd name="connsiteX4" fmla="*/ 3662 w 65370"/>
            <a:gd name="connsiteY4" fmla="*/ 5158 h 10877"/>
            <a:gd name="connsiteX5" fmla="*/ 7831 w 65370"/>
            <a:gd name="connsiteY5" fmla="*/ 5412 h 10877"/>
            <a:gd name="connsiteX0" fmla="*/ 64727 w 64727"/>
            <a:gd name="connsiteY0" fmla="*/ 10877 h 10877"/>
            <a:gd name="connsiteX1" fmla="*/ 50667 w 64727"/>
            <a:gd name="connsiteY1" fmla="*/ 10753 h 10877"/>
            <a:gd name="connsiteX2" fmla="*/ 47722 w 64727"/>
            <a:gd name="connsiteY2" fmla="*/ 0 h 10877"/>
            <a:gd name="connsiteX3" fmla="*/ 3457 w 64727"/>
            <a:gd name="connsiteY3" fmla="*/ 303 h 10877"/>
            <a:gd name="connsiteX4" fmla="*/ 3019 w 64727"/>
            <a:gd name="connsiteY4" fmla="*/ 5158 h 10877"/>
            <a:gd name="connsiteX5" fmla="*/ 7188 w 64727"/>
            <a:gd name="connsiteY5" fmla="*/ 5412 h 10877"/>
            <a:gd name="connsiteX0" fmla="*/ 64852 w 64852"/>
            <a:gd name="connsiteY0" fmla="*/ 10877 h 10877"/>
            <a:gd name="connsiteX1" fmla="*/ 50792 w 64852"/>
            <a:gd name="connsiteY1" fmla="*/ 10753 h 10877"/>
            <a:gd name="connsiteX2" fmla="*/ 47847 w 64852"/>
            <a:gd name="connsiteY2" fmla="*/ 0 h 10877"/>
            <a:gd name="connsiteX3" fmla="*/ 3402 w 64852"/>
            <a:gd name="connsiteY3" fmla="*/ 128 h 10877"/>
            <a:gd name="connsiteX4" fmla="*/ 3144 w 64852"/>
            <a:gd name="connsiteY4" fmla="*/ 5158 h 10877"/>
            <a:gd name="connsiteX5" fmla="*/ 7313 w 64852"/>
            <a:gd name="connsiteY5" fmla="*/ 5412 h 10877"/>
            <a:gd name="connsiteX0" fmla="*/ 62307 w 62307"/>
            <a:gd name="connsiteY0" fmla="*/ 10877 h 10877"/>
            <a:gd name="connsiteX1" fmla="*/ 48247 w 62307"/>
            <a:gd name="connsiteY1" fmla="*/ 10753 h 10877"/>
            <a:gd name="connsiteX2" fmla="*/ 45302 w 62307"/>
            <a:gd name="connsiteY2" fmla="*/ 0 h 10877"/>
            <a:gd name="connsiteX3" fmla="*/ 857 w 62307"/>
            <a:gd name="connsiteY3" fmla="*/ 128 h 10877"/>
            <a:gd name="connsiteX4" fmla="*/ 599 w 62307"/>
            <a:gd name="connsiteY4" fmla="*/ 5158 h 10877"/>
            <a:gd name="connsiteX5" fmla="*/ 4768 w 62307"/>
            <a:gd name="connsiteY5" fmla="*/ 5412 h 10877"/>
            <a:gd name="connsiteX0" fmla="*/ 62111 w 62111"/>
            <a:gd name="connsiteY0" fmla="*/ 10877 h 10877"/>
            <a:gd name="connsiteX1" fmla="*/ 48051 w 62111"/>
            <a:gd name="connsiteY1" fmla="*/ 10753 h 10877"/>
            <a:gd name="connsiteX2" fmla="*/ 45106 w 62111"/>
            <a:gd name="connsiteY2" fmla="*/ 0 h 10877"/>
            <a:gd name="connsiteX3" fmla="*/ 661 w 62111"/>
            <a:gd name="connsiteY3" fmla="*/ 128 h 10877"/>
            <a:gd name="connsiteX4" fmla="*/ 403 w 62111"/>
            <a:gd name="connsiteY4" fmla="*/ 5158 h 10877"/>
            <a:gd name="connsiteX5" fmla="*/ 4572 w 62111"/>
            <a:gd name="connsiteY5" fmla="*/ 5412 h 10877"/>
            <a:gd name="connsiteX0" fmla="*/ 62295 w 62295"/>
            <a:gd name="connsiteY0" fmla="*/ 10877 h 10877"/>
            <a:gd name="connsiteX1" fmla="*/ 48235 w 62295"/>
            <a:gd name="connsiteY1" fmla="*/ 10753 h 10877"/>
            <a:gd name="connsiteX2" fmla="*/ 45290 w 62295"/>
            <a:gd name="connsiteY2" fmla="*/ 0 h 10877"/>
            <a:gd name="connsiteX3" fmla="*/ 396 w 62295"/>
            <a:gd name="connsiteY3" fmla="*/ 268 h 10877"/>
            <a:gd name="connsiteX4" fmla="*/ 587 w 62295"/>
            <a:gd name="connsiteY4" fmla="*/ 5158 h 10877"/>
            <a:gd name="connsiteX5" fmla="*/ 4756 w 62295"/>
            <a:gd name="connsiteY5" fmla="*/ 5412 h 10877"/>
            <a:gd name="connsiteX0" fmla="*/ 62346 w 62346"/>
            <a:gd name="connsiteY0" fmla="*/ 10877 h 10877"/>
            <a:gd name="connsiteX1" fmla="*/ 48286 w 62346"/>
            <a:gd name="connsiteY1" fmla="*/ 10753 h 10877"/>
            <a:gd name="connsiteX2" fmla="*/ 45341 w 62346"/>
            <a:gd name="connsiteY2" fmla="*/ 0 h 10877"/>
            <a:gd name="connsiteX3" fmla="*/ 357 w 62346"/>
            <a:gd name="connsiteY3" fmla="*/ 59 h 10877"/>
            <a:gd name="connsiteX4" fmla="*/ 638 w 62346"/>
            <a:gd name="connsiteY4" fmla="*/ 5158 h 10877"/>
            <a:gd name="connsiteX5" fmla="*/ 4807 w 62346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478 w 62478"/>
            <a:gd name="connsiteY0" fmla="*/ 10877 h 10877"/>
            <a:gd name="connsiteX1" fmla="*/ 48418 w 62478"/>
            <a:gd name="connsiteY1" fmla="*/ 10753 h 10877"/>
            <a:gd name="connsiteX2" fmla="*/ 45473 w 62478"/>
            <a:gd name="connsiteY2" fmla="*/ 0 h 10877"/>
            <a:gd name="connsiteX3" fmla="*/ 489 w 62478"/>
            <a:gd name="connsiteY3" fmla="*/ 59 h 10877"/>
            <a:gd name="connsiteX4" fmla="*/ 501 w 62478"/>
            <a:gd name="connsiteY4" fmla="*/ 5158 h 10877"/>
            <a:gd name="connsiteX5" fmla="*/ 4939 w 62478"/>
            <a:gd name="connsiteY5" fmla="*/ 5412 h 10877"/>
            <a:gd name="connsiteX0" fmla="*/ 62235 w 62235"/>
            <a:gd name="connsiteY0" fmla="*/ 10877 h 10877"/>
            <a:gd name="connsiteX1" fmla="*/ 48175 w 62235"/>
            <a:gd name="connsiteY1" fmla="*/ 10753 h 10877"/>
            <a:gd name="connsiteX2" fmla="*/ 45230 w 62235"/>
            <a:gd name="connsiteY2" fmla="*/ 0 h 10877"/>
            <a:gd name="connsiteX3" fmla="*/ 246 w 62235"/>
            <a:gd name="connsiteY3" fmla="*/ 59 h 10877"/>
            <a:gd name="connsiteX4" fmla="*/ 258 w 62235"/>
            <a:gd name="connsiteY4" fmla="*/ 5158 h 10877"/>
            <a:gd name="connsiteX5" fmla="*/ 4696 w 62235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469 w 62008"/>
            <a:gd name="connsiteY5" fmla="*/ 5412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158 h 10877"/>
            <a:gd name="connsiteX5" fmla="*/ 4289 w 62008"/>
            <a:gd name="connsiteY5" fmla="*/ 5063 h 10877"/>
            <a:gd name="connsiteX0" fmla="*/ 62008 w 62008"/>
            <a:gd name="connsiteY0" fmla="*/ 10877 h 10877"/>
            <a:gd name="connsiteX1" fmla="*/ 47948 w 62008"/>
            <a:gd name="connsiteY1" fmla="*/ 10753 h 10877"/>
            <a:gd name="connsiteX2" fmla="*/ 45003 w 62008"/>
            <a:gd name="connsiteY2" fmla="*/ 0 h 10877"/>
            <a:gd name="connsiteX3" fmla="*/ 19 w 62008"/>
            <a:gd name="connsiteY3" fmla="*/ 59 h 10877"/>
            <a:gd name="connsiteX4" fmla="*/ 31 w 62008"/>
            <a:gd name="connsiteY4" fmla="*/ 5088 h 10877"/>
            <a:gd name="connsiteX5" fmla="*/ 4289 w 62008"/>
            <a:gd name="connsiteY5" fmla="*/ 5063 h 10877"/>
            <a:gd name="connsiteX0" fmla="*/ 62168 w 62168"/>
            <a:gd name="connsiteY0" fmla="*/ 10877 h 10877"/>
            <a:gd name="connsiteX1" fmla="*/ 48108 w 62168"/>
            <a:gd name="connsiteY1" fmla="*/ 10753 h 10877"/>
            <a:gd name="connsiteX2" fmla="*/ 45163 w 62168"/>
            <a:gd name="connsiteY2" fmla="*/ 0 h 10877"/>
            <a:gd name="connsiteX3" fmla="*/ 179 w 62168"/>
            <a:gd name="connsiteY3" fmla="*/ 59 h 10877"/>
            <a:gd name="connsiteX4" fmla="*/ 11 w 62168"/>
            <a:gd name="connsiteY4" fmla="*/ 5123 h 10877"/>
            <a:gd name="connsiteX5" fmla="*/ 4449 w 6216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5069 w 62788"/>
            <a:gd name="connsiteY5" fmla="*/ 5063 h 10877"/>
            <a:gd name="connsiteX0" fmla="*/ 62788 w 62788"/>
            <a:gd name="connsiteY0" fmla="*/ 10877 h 10877"/>
            <a:gd name="connsiteX1" fmla="*/ 48728 w 62788"/>
            <a:gd name="connsiteY1" fmla="*/ 10753 h 10877"/>
            <a:gd name="connsiteX2" fmla="*/ 45783 w 62788"/>
            <a:gd name="connsiteY2" fmla="*/ 0 h 10877"/>
            <a:gd name="connsiteX3" fmla="*/ 799 w 62788"/>
            <a:gd name="connsiteY3" fmla="*/ 59 h 10877"/>
            <a:gd name="connsiteX4" fmla="*/ 3 w 62788"/>
            <a:gd name="connsiteY4" fmla="*/ 5088 h 10877"/>
            <a:gd name="connsiteX5" fmla="*/ 7224 w 62788"/>
            <a:gd name="connsiteY5" fmla="*/ 5203 h 10877"/>
            <a:gd name="connsiteX0" fmla="*/ 62344 w 62344"/>
            <a:gd name="connsiteY0" fmla="*/ 10877 h 10877"/>
            <a:gd name="connsiteX1" fmla="*/ 48284 w 62344"/>
            <a:gd name="connsiteY1" fmla="*/ 10753 h 10877"/>
            <a:gd name="connsiteX2" fmla="*/ 45339 w 62344"/>
            <a:gd name="connsiteY2" fmla="*/ 0 h 10877"/>
            <a:gd name="connsiteX3" fmla="*/ 355 w 62344"/>
            <a:gd name="connsiteY3" fmla="*/ 59 h 10877"/>
            <a:gd name="connsiteX4" fmla="*/ 8 w 62344"/>
            <a:gd name="connsiteY4" fmla="*/ 4704 h 10877"/>
            <a:gd name="connsiteX5" fmla="*/ 6780 w 62344"/>
            <a:gd name="connsiteY5" fmla="*/ 5203 h 10877"/>
            <a:gd name="connsiteX0" fmla="*/ 62256 w 62256"/>
            <a:gd name="connsiteY0" fmla="*/ 10877 h 10877"/>
            <a:gd name="connsiteX1" fmla="*/ 48196 w 62256"/>
            <a:gd name="connsiteY1" fmla="*/ 10753 h 10877"/>
            <a:gd name="connsiteX2" fmla="*/ 45251 w 62256"/>
            <a:gd name="connsiteY2" fmla="*/ 0 h 10877"/>
            <a:gd name="connsiteX3" fmla="*/ 267 w 62256"/>
            <a:gd name="connsiteY3" fmla="*/ 59 h 10877"/>
            <a:gd name="connsiteX4" fmla="*/ 10 w 62256"/>
            <a:gd name="connsiteY4" fmla="*/ 4983 h 10877"/>
            <a:gd name="connsiteX5" fmla="*/ 6692 w 62256"/>
            <a:gd name="connsiteY5" fmla="*/ 5203 h 10877"/>
            <a:gd name="connsiteX0" fmla="*/ 62528 w 62528"/>
            <a:gd name="connsiteY0" fmla="*/ 10888 h 10888"/>
            <a:gd name="connsiteX1" fmla="*/ 48468 w 62528"/>
            <a:gd name="connsiteY1" fmla="*/ 10764 h 10888"/>
            <a:gd name="connsiteX2" fmla="*/ 45523 w 62528"/>
            <a:gd name="connsiteY2" fmla="*/ 11 h 10888"/>
            <a:gd name="connsiteX3" fmla="*/ 0 w 62528"/>
            <a:gd name="connsiteY3" fmla="*/ 0 h 10888"/>
            <a:gd name="connsiteX4" fmla="*/ 282 w 62528"/>
            <a:gd name="connsiteY4" fmla="*/ 4994 h 10888"/>
            <a:gd name="connsiteX5" fmla="*/ 6964 w 62528"/>
            <a:gd name="connsiteY5" fmla="*/ 5214 h 10888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84 h 10884"/>
            <a:gd name="connsiteX1" fmla="*/ 48558 w 62618"/>
            <a:gd name="connsiteY1" fmla="*/ 10760 h 10884"/>
            <a:gd name="connsiteX2" fmla="*/ 45613 w 62618"/>
            <a:gd name="connsiteY2" fmla="*/ 7 h 10884"/>
            <a:gd name="connsiteX3" fmla="*/ 2256 w 62618"/>
            <a:gd name="connsiteY3" fmla="*/ 0 h 10884"/>
            <a:gd name="connsiteX4" fmla="*/ 0 w 62618"/>
            <a:gd name="connsiteY4" fmla="*/ 101 h 10884"/>
            <a:gd name="connsiteX5" fmla="*/ 372 w 62618"/>
            <a:gd name="connsiteY5" fmla="*/ 4990 h 10884"/>
            <a:gd name="connsiteX6" fmla="*/ 7054 w 62618"/>
            <a:gd name="connsiteY6" fmla="*/ 5210 h 10884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2346 w 62618"/>
            <a:gd name="connsiteY3" fmla="*/ 133 h 10877"/>
            <a:gd name="connsiteX4" fmla="*/ 0 w 62618"/>
            <a:gd name="connsiteY4" fmla="*/ 94 h 10877"/>
            <a:gd name="connsiteX5" fmla="*/ 372 w 62618"/>
            <a:gd name="connsiteY5" fmla="*/ 4983 h 10877"/>
            <a:gd name="connsiteX6" fmla="*/ 7054 w 62618"/>
            <a:gd name="connsiteY6" fmla="*/ 5203 h 10877"/>
            <a:gd name="connsiteX0" fmla="*/ 62618 w 62618"/>
            <a:gd name="connsiteY0" fmla="*/ 10877 h 10877"/>
            <a:gd name="connsiteX1" fmla="*/ 48558 w 62618"/>
            <a:gd name="connsiteY1" fmla="*/ 10753 h 10877"/>
            <a:gd name="connsiteX2" fmla="*/ 45613 w 62618"/>
            <a:gd name="connsiteY2" fmla="*/ 0 h 10877"/>
            <a:gd name="connsiteX3" fmla="*/ 0 w 62618"/>
            <a:gd name="connsiteY3" fmla="*/ 94 h 10877"/>
            <a:gd name="connsiteX4" fmla="*/ 372 w 62618"/>
            <a:gd name="connsiteY4" fmla="*/ 4983 h 10877"/>
            <a:gd name="connsiteX5" fmla="*/ 7054 w 62618"/>
            <a:gd name="connsiteY5" fmla="*/ 5203 h 10877"/>
            <a:gd name="connsiteX0" fmla="*/ 62258 w 62258"/>
            <a:gd name="connsiteY0" fmla="*/ 10877 h 10877"/>
            <a:gd name="connsiteX1" fmla="*/ 48198 w 62258"/>
            <a:gd name="connsiteY1" fmla="*/ 10753 h 10877"/>
            <a:gd name="connsiteX2" fmla="*/ 45253 w 62258"/>
            <a:gd name="connsiteY2" fmla="*/ 0 h 10877"/>
            <a:gd name="connsiteX3" fmla="*/ 183 w 62258"/>
            <a:gd name="connsiteY3" fmla="*/ 164 h 10877"/>
            <a:gd name="connsiteX4" fmla="*/ 12 w 62258"/>
            <a:gd name="connsiteY4" fmla="*/ 4983 h 10877"/>
            <a:gd name="connsiteX5" fmla="*/ 6694 w 62258"/>
            <a:gd name="connsiteY5" fmla="*/ 5203 h 10877"/>
            <a:gd name="connsiteX0" fmla="*/ 62437 w 62437"/>
            <a:gd name="connsiteY0" fmla="*/ 10877 h 10877"/>
            <a:gd name="connsiteX1" fmla="*/ 48377 w 62437"/>
            <a:gd name="connsiteY1" fmla="*/ 10753 h 10877"/>
            <a:gd name="connsiteX2" fmla="*/ 45432 w 62437"/>
            <a:gd name="connsiteY2" fmla="*/ 0 h 10877"/>
            <a:gd name="connsiteX3" fmla="*/ 0 w 62437"/>
            <a:gd name="connsiteY3" fmla="*/ 129 h 10877"/>
            <a:gd name="connsiteX4" fmla="*/ 191 w 62437"/>
            <a:gd name="connsiteY4" fmla="*/ 4983 h 10877"/>
            <a:gd name="connsiteX5" fmla="*/ 6873 w 62437"/>
            <a:gd name="connsiteY5" fmla="*/ 5203 h 10877"/>
            <a:gd name="connsiteX0" fmla="*/ 62263 w 62263"/>
            <a:gd name="connsiteY0" fmla="*/ 10877 h 10877"/>
            <a:gd name="connsiteX1" fmla="*/ 48203 w 62263"/>
            <a:gd name="connsiteY1" fmla="*/ 10753 h 10877"/>
            <a:gd name="connsiteX2" fmla="*/ 45258 w 62263"/>
            <a:gd name="connsiteY2" fmla="*/ 0 h 10877"/>
            <a:gd name="connsiteX3" fmla="*/ 97 w 62263"/>
            <a:gd name="connsiteY3" fmla="*/ 59 h 10877"/>
            <a:gd name="connsiteX4" fmla="*/ 17 w 62263"/>
            <a:gd name="connsiteY4" fmla="*/ 4983 h 10877"/>
            <a:gd name="connsiteX5" fmla="*/ 6699 w 62263"/>
            <a:gd name="connsiteY5" fmla="*/ 5203 h 10877"/>
            <a:gd name="connsiteX0" fmla="*/ 62506 w 62506"/>
            <a:gd name="connsiteY0" fmla="*/ 10752 h 10753"/>
            <a:gd name="connsiteX1" fmla="*/ 48203 w 62506"/>
            <a:gd name="connsiteY1" fmla="*/ 10753 h 10753"/>
            <a:gd name="connsiteX2" fmla="*/ 45258 w 62506"/>
            <a:gd name="connsiteY2" fmla="*/ 0 h 10753"/>
            <a:gd name="connsiteX3" fmla="*/ 97 w 62506"/>
            <a:gd name="connsiteY3" fmla="*/ 59 h 10753"/>
            <a:gd name="connsiteX4" fmla="*/ 17 w 62506"/>
            <a:gd name="connsiteY4" fmla="*/ 4983 h 10753"/>
            <a:gd name="connsiteX5" fmla="*/ 6699 w 62506"/>
            <a:gd name="connsiteY5" fmla="*/ 5203 h 10753"/>
            <a:gd name="connsiteX0" fmla="*/ 62506 w 62506"/>
            <a:gd name="connsiteY0" fmla="*/ 10752 h 10790"/>
            <a:gd name="connsiteX1" fmla="*/ 48203 w 62506"/>
            <a:gd name="connsiteY1" fmla="*/ 10753 h 10790"/>
            <a:gd name="connsiteX2" fmla="*/ 45258 w 62506"/>
            <a:gd name="connsiteY2" fmla="*/ 0 h 10790"/>
            <a:gd name="connsiteX3" fmla="*/ 97 w 62506"/>
            <a:gd name="connsiteY3" fmla="*/ 59 h 10790"/>
            <a:gd name="connsiteX4" fmla="*/ 17 w 62506"/>
            <a:gd name="connsiteY4" fmla="*/ 4983 h 10790"/>
            <a:gd name="connsiteX5" fmla="*/ 6699 w 62506"/>
            <a:gd name="connsiteY5" fmla="*/ 5203 h 10790"/>
            <a:gd name="connsiteX0" fmla="*/ 62506 w 62506"/>
            <a:gd name="connsiteY0" fmla="*/ 10752 h 10802"/>
            <a:gd name="connsiteX1" fmla="*/ 48203 w 62506"/>
            <a:gd name="connsiteY1" fmla="*/ 10753 h 10802"/>
            <a:gd name="connsiteX2" fmla="*/ 45258 w 62506"/>
            <a:gd name="connsiteY2" fmla="*/ 0 h 10802"/>
            <a:gd name="connsiteX3" fmla="*/ 97 w 62506"/>
            <a:gd name="connsiteY3" fmla="*/ 59 h 10802"/>
            <a:gd name="connsiteX4" fmla="*/ 17 w 62506"/>
            <a:gd name="connsiteY4" fmla="*/ 4983 h 10802"/>
            <a:gd name="connsiteX5" fmla="*/ 6699 w 62506"/>
            <a:gd name="connsiteY5" fmla="*/ 5203 h 10802"/>
            <a:gd name="connsiteX0" fmla="*/ 62830 w 62830"/>
            <a:gd name="connsiteY0" fmla="*/ 10689 h 10753"/>
            <a:gd name="connsiteX1" fmla="*/ 48203 w 62830"/>
            <a:gd name="connsiteY1" fmla="*/ 10753 h 10753"/>
            <a:gd name="connsiteX2" fmla="*/ 45258 w 62830"/>
            <a:gd name="connsiteY2" fmla="*/ 0 h 10753"/>
            <a:gd name="connsiteX3" fmla="*/ 97 w 62830"/>
            <a:gd name="connsiteY3" fmla="*/ 59 h 10753"/>
            <a:gd name="connsiteX4" fmla="*/ 17 w 62830"/>
            <a:gd name="connsiteY4" fmla="*/ 4983 h 10753"/>
            <a:gd name="connsiteX5" fmla="*/ 6699 w 62830"/>
            <a:gd name="connsiteY5" fmla="*/ 5203 h 10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830" h="10753">
              <a:moveTo>
                <a:pt x="62830" y="10689"/>
              </a:moveTo>
              <a:cubicBezTo>
                <a:pt x="58636" y="10845"/>
                <a:pt x="54194" y="10644"/>
                <a:pt x="48203" y="10753"/>
              </a:cubicBezTo>
              <a:cubicBezTo>
                <a:pt x="47360" y="3091"/>
                <a:pt x="45347" y="7006"/>
                <a:pt x="45258" y="0"/>
              </a:cubicBezTo>
              <a:lnTo>
                <a:pt x="97" y="59"/>
              </a:lnTo>
              <a:cubicBezTo>
                <a:pt x="112" y="2571"/>
                <a:pt x="-51" y="3230"/>
                <a:pt x="17" y="4983"/>
              </a:cubicBezTo>
              <a:cubicBezTo>
                <a:pt x="1881" y="5304"/>
                <a:pt x="6363" y="4864"/>
                <a:pt x="6699" y="52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434474</xdr:colOff>
      <xdr:row>61</xdr:row>
      <xdr:rowOff>38434</xdr:rowOff>
    </xdr:from>
    <xdr:ext cx="110290" cy="217237"/>
    <xdr:sp macro="" textlink="">
      <xdr:nvSpPr>
        <xdr:cNvPr id="1881" name="Text Box 1300">
          <a:extLst>
            <a:ext uri="{FF2B5EF4-FFF2-40B4-BE49-F238E27FC236}">
              <a16:creationId xmlns:a16="http://schemas.microsoft.com/office/drawing/2014/main" id="{F2A39F2B-A081-416D-8862-4363D1845CB3}"/>
            </a:ext>
          </a:extLst>
        </xdr:cNvPr>
        <xdr:cNvSpPr txBox="1">
          <a:spLocks noChangeArrowheads="1"/>
        </xdr:cNvSpPr>
      </xdr:nvSpPr>
      <xdr:spPr bwMode="auto">
        <a:xfrm>
          <a:off x="13258934" y="10538794"/>
          <a:ext cx="110290" cy="2172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645016</xdr:colOff>
      <xdr:row>61</xdr:row>
      <xdr:rowOff>136337</xdr:rowOff>
    </xdr:from>
    <xdr:to>
      <xdr:col>18</xdr:col>
      <xdr:colOff>645016</xdr:colOff>
      <xdr:row>64</xdr:row>
      <xdr:rowOff>39708</xdr:rowOff>
    </xdr:to>
    <xdr:sp macro="" textlink="">
      <xdr:nvSpPr>
        <xdr:cNvPr id="1882" name="Line 73">
          <a:extLst>
            <a:ext uri="{FF2B5EF4-FFF2-40B4-BE49-F238E27FC236}">
              <a16:creationId xmlns:a16="http://schemas.microsoft.com/office/drawing/2014/main" id="{0BC38708-784B-42F4-A8DF-3F89E5BEF619}"/>
            </a:ext>
          </a:extLst>
        </xdr:cNvPr>
        <xdr:cNvSpPr>
          <a:spLocks noChangeShapeType="1"/>
        </xdr:cNvSpPr>
      </xdr:nvSpPr>
      <xdr:spPr bwMode="auto">
        <a:xfrm flipV="1">
          <a:off x="12305925" y="10465670"/>
          <a:ext cx="0" cy="411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421351</xdr:colOff>
      <xdr:row>61</xdr:row>
      <xdr:rowOff>151290</xdr:rowOff>
    </xdr:from>
    <xdr:to>
      <xdr:col>18</xdr:col>
      <xdr:colOff>637999</xdr:colOff>
      <xdr:row>62</xdr:row>
      <xdr:rowOff>134483</xdr:rowOff>
    </xdr:to>
    <xdr:sp macro="" textlink="">
      <xdr:nvSpPr>
        <xdr:cNvPr id="1883" name="六角形 1882">
          <a:extLst>
            <a:ext uri="{FF2B5EF4-FFF2-40B4-BE49-F238E27FC236}">
              <a16:creationId xmlns:a16="http://schemas.microsoft.com/office/drawing/2014/main" id="{7761A52F-C01F-4471-A837-F0DCED1C2AFA}"/>
            </a:ext>
          </a:extLst>
        </xdr:cNvPr>
        <xdr:cNvSpPr/>
      </xdr:nvSpPr>
      <xdr:spPr bwMode="auto">
        <a:xfrm>
          <a:off x="12082260" y="10480623"/>
          <a:ext cx="216648" cy="1525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26936</xdr:colOff>
      <xdr:row>60</xdr:row>
      <xdr:rowOff>50427</xdr:rowOff>
    </xdr:from>
    <xdr:to>
      <xdr:col>18</xdr:col>
      <xdr:colOff>648860</xdr:colOff>
      <xdr:row>61</xdr:row>
      <xdr:rowOff>143809</xdr:rowOff>
    </xdr:to>
    <xdr:sp macro="" textlink="">
      <xdr:nvSpPr>
        <xdr:cNvPr id="1884" name="AutoShape 1653">
          <a:extLst>
            <a:ext uri="{FF2B5EF4-FFF2-40B4-BE49-F238E27FC236}">
              <a16:creationId xmlns:a16="http://schemas.microsoft.com/office/drawing/2014/main" id="{90D62EBD-A7AE-40FA-A8FA-7665990649A7}"/>
            </a:ext>
          </a:extLst>
        </xdr:cNvPr>
        <xdr:cNvSpPr>
          <a:spLocks/>
        </xdr:cNvSpPr>
      </xdr:nvSpPr>
      <xdr:spPr bwMode="auto">
        <a:xfrm rot="5400000" flipH="1">
          <a:off x="11867449" y="10030823"/>
          <a:ext cx="262715" cy="621924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659280</xdr:colOff>
      <xdr:row>62</xdr:row>
      <xdr:rowOff>28015</xdr:rowOff>
    </xdr:from>
    <xdr:ext cx="129736" cy="134124"/>
    <xdr:pic>
      <xdr:nvPicPr>
        <xdr:cNvPr id="1885" name="図 1884">
          <a:extLst>
            <a:ext uri="{FF2B5EF4-FFF2-40B4-BE49-F238E27FC236}">
              <a16:creationId xmlns:a16="http://schemas.microsoft.com/office/drawing/2014/main" id="{9ECF1871-AE09-4F50-BAFE-C2171C1B2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2066420" y="10878895"/>
          <a:ext cx="129736" cy="134124"/>
        </a:xfrm>
        <a:prstGeom prst="rect">
          <a:avLst/>
        </a:prstGeom>
      </xdr:spPr>
    </xdr:pic>
    <xdr:clientData/>
  </xdr:oneCellAnchor>
  <xdr:oneCellAnchor>
    <xdr:from>
      <xdr:col>18</xdr:col>
      <xdr:colOff>225995</xdr:colOff>
      <xdr:row>59</xdr:row>
      <xdr:rowOff>151278</xdr:rowOff>
    </xdr:from>
    <xdr:ext cx="317500" cy="95250"/>
    <xdr:sp macro="" textlink="">
      <xdr:nvSpPr>
        <xdr:cNvPr id="1886" name="Text Box 944">
          <a:extLst>
            <a:ext uri="{FF2B5EF4-FFF2-40B4-BE49-F238E27FC236}">
              <a16:creationId xmlns:a16="http://schemas.microsoft.com/office/drawing/2014/main" id="{B7B3B5E9-5984-4053-9958-29916C570A20}"/>
            </a:ext>
          </a:extLst>
        </xdr:cNvPr>
        <xdr:cNvSpPr txBox="1">
          <a:spLocks noChangeArrowheads="1"/>
        </xdr:cNvSpPr>
      </xdr:nvSpPr>
      <xdr:spPr bwMode="auto">
        <a:xfrm>
          <a:off x="12341795" y="10476378"/>
          <a:ext cx="3175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oneCellAnchor>
  <xdr:oneCellAnchor>
    <xdr:from>
      <xdr:col>19</xdr:col>
      <xdr:colOff>311898</xdr:colOff>
      <xdr:row>61</xdr:row>
      <xdr:rowOff>93480</xdr:rowOff>
    </xdr:from>
    <xdr:ext cx="146317" cy="152703"/>
    <xdr:pic>
      <xdr:nvPicPr>
        <xdr:cNvPr id="1887" name="図 1886">
          <a:extLst>
            <a:ext uri="{FF2B5EF4-FFF2-40B4-BE49-F238E27FC236}">
              <a16:creationId xmlns:a16="http://schemas.microsoft.com/office/drawing/2014/main" id="{3BCD74A5-25F5-45F0-AD7A-5787DBFCF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3136358" y="10593840"/>
          <a:ext cx="146317" cy="152703"/>
        </a:xfrm>
        <a:prstGeom prst="rect">
          <a:avLst/>
        </a:prstGeom>
      </xdr:spPr>
    </xdr:pic>
    <xdr:clientData/>
  </xdr:oneCellAnchor>
  <xdr:twoCellAnchor>
    <xdr:from>
      <xdr:col>19</xdr:col>
      <xdr:colOff>320569</xdr:colOff>
      <xdr:row>60</xdr:row>
      <xdr:rowOff>107734</xdr:rowOff>
    </xdr:from>
    <xdr:to>
      <xdr:col>19</xdr:col>
      <xdr:colOff>456434</xdr:colOff>
      <xdr:row>61</xdr:row>
      <xdr:rowOff>73369</xdr:rowOff>
    </xdr:to>
    <xdr:sp macro="" textlink="">
      <xdr:nvSpPr>
        <xdr:cNvPr id="1888" name="Oval 420">
          <a:extLst>
            <a:ext uri="{FF2B5EF4-FFF2-40B4-BE49-F238E27FC236}">
              <a16:creationId xmlns:a16="http://schemas.microsoft.com/office/drawing/2014/main" id="{C0F55131-57B6-47FC-ADD3-7986C054F240}"/>
            </a:ext>
          </a:extLst>
        </xdr:cNvPr>
        <xdr:cNvSpPr>
          <a:spLocks noChangeArrowheads="1"/>
        </xdr:cNvSpPr>
      </xdr:nvSpPr>
      <xdr:spPr bwMode="auto">
        <a:xfrm>
          <a:off x="13145029" y="10432834"/>
          <a:ext cx="135865" cy="140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231428</xdr:colOff>
      <xdr:row>61</xdr:row>
      <xdr:rowOff>8233</xdr:rowOff>
    </xdr:from>
    <xdr:to>
      <xdr:col>19</xdr:col>
      <xdr:colOff>368307</xdr:colOff>
      <xdr:row>64</xdr:row>
      <xdr:rowOff>71936</xdr:rowOff>
    </xdr:to>
    <xdr:sp macro="" textlink="">
      <xdr:nvSpPr>
        <xdr:cNvPr id="1889" name="AutoShape 1653">
          <a:extLst>
            <a:ext uri="{FF2B5EF4-FFF2-40B4-BE49-F238E27FC236}">
              <a16:creationId xmlns:a16="http://schemas.microsoft.com/office/drawing/2014/main" id="{6078EA54-508D-40FC-9BE8-02F879CF8F70}"/>
            </a:ext>
          </a:extLst>
        </xdr:cNvPr>
        <xdr:cNvSpPr>
          <a:spLocks/>
        </xdr:cNvSpPr>
      </xdr:nvSpPr>
      <xdr:spPr bwMode="auto">
        <a:xfrm rot="204343" flipH="1">
          <a:off x="12569670" y="10337566"/>
          <a:ext cx="136879" cy="571703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702772</xdr:colOff>
      <xdr:row>60</xdr:row>
      <xdr:rowOff>161925</xdr:rowOff>
    </xdr:from>
    <xdr:to>
      <xdr:col>14</xdr:col>
      <xdr:colOff>14105</xdr:colOff>
      <xdr:row>64</xdr:row>
      <xdr:rowOff>16494</xdr:rowOff>
    </xdr:to>
    <xdr:sp macro="" textlink="">
      <xdr:nvSpPr>
        <xdr:cNvPr id="1890" name="Text Box 1081">
          <a:extLst>
            <a:ext uri="{FF2B5EF4-FFF2-40B4-BE49-F238E27FC236}">
              <a16:creationId xmlns:a16="http://schemas.microsoft.com/office/drawing/2014/main" id="{1AB1120A-0516-4AA9-8CC4-2CEFC9305C24}"/>
            </a:ext>
          </a:extLst>
        </xdr:cNvPr>
        <xdr:cNvSpPr txBox="1">
          <a:spLocks noChangeArrowheads="1"/>
        </xdr:cNvSpPr>
      </xdr:nvSpPr>
      <xdr:spPr bwMode="auto">
        <a:xfrm flipH="1">
          <a:off x="9275272" y="10662285"/>
          <a:ext cx="19993" cy="5556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653955</xdr:colOff>
      <xdr:row>60</xdr:row>
      <xdr:rowOff>56170</xdr:rowOff>
    </xdr:from>
    <xdr:to>
      <xdr:col>14</xdr:col>
      <xdr:colOff>82455</xdr:colOff>
      <xdr:row>64</xdr:row>
      <xdr:rowOff>37120</xdr:rowOff>
    </xdr:to>
    <xdr:grpSp>
      <xdr:nvGrpSpPr>
        <xdr:cNvPr id="1891" name="Group 1100">
          <a:extLst>
            <a:ext uri="{FF2B5EF4-FFF2-40B4-BE49-F238E27FC236}">
              <a16:creationId xmlns:a16="http://schemas.microsoft.com/office/drawing/2014/main" id="{55D6F0B4-15E1-429E-A2EC-AFD589447769}"/>
            </a:ext>
          </a:extLst>
        </xdr:cNvPr>
        <xdr:cNvGrpSpPr>
          <a:grpSpLocks/>
        </xdr:cNvGrpSpPr>
      </xdr:nvGrpSpPr>
      <xdr:grpSpPr bwMode="auto">
        <a:xfrm>
          <a:off x="8928197" y="10216170"/>
          <a:ext cx="105834" cy="658283"/>
          <a:chOff x="234" y="388"/>
          <a:chExt cx="17" cy="48"/>
        </a:xfrm>
      </xdr:grpSpPr>
      <xdr:sp macro="" textlink="">
        <xdr:nvSpPr>
          <xdr:cNvPr id="1892" name="Freeform 1102">
            <a:extLst>
              <a:ext uri="{FF2B5EF4-FFF2-40B4-BE49-F238E27FC236}">
                <a16:creationId xmlns:a16="http://schemas.microsoft.com/office/drawing/2014/main" id="{09F80B6C-88DE-B07E-6730-60BE47EA2B24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3" name="Freeform 1101">
            <a:extLst>
              <a:ext uri="{FF2B5EF4-FFF2-40B4-BE49-F238E27FC236}">
                <a16:creationId xmlns:a16="http://schemas.microsoft.com/office/drawing/2014/main" id="{CB087E07-181C-9686-18EB-C5DE95215907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585519</xdr:colOff>
      <xdr:row>60</xdr:row>
      <xdr:rowOff>164935</xdr:rowOff>
    </xdr:from>
    <xdr:ext cx="147737" cy="141214"/>
    <xdr:pic>
      <xdr:nvPicPr>
        <xdr:cNvPr id="1894" name="図 1893">
          <a:extLst>
            <a:ext uri="{FF2B5EF4-FFF2-40B4-BE49-F238E27FC236}">
              <a16:creationId xmlns:a16="http://schemas.microsoft.com/office/drawing/2014/main" id="{90B754C5-1A53-4F30-B259-3239176C2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9158019" y="10665295"/>
          <a:ext cx="147737" cy="141214"/>
        </a:xfrm>
        <a:prstGeom prst="rect">
          <a:avLst/>
        </a:prstGeom>
      </xdr:spPr>
    </xdr:pic>
    <xdr:clientData/>
  </xdr:oneCellAnchor>
  <xdr:oneCellAnchor>
    <xdr:from>
      <xdr:col>13</xdr:col>
      <xdr:colOff>612184</xdr:colOff>
      <xdr:row>59</xdr:row>
      <xdr:rowOff>84666</xdr:rowOff>
    </xdr:from>
    <xdr:ext cx="215244" cy="196691"/>
    <xdr:pic>
      <xdr:nvPicPr>
        <xdr:cNvPr id="1895" name="図 1894">
          <a:extLst>
            <a:ext uri="{FF2B5EF4-FFF2-40B4-BE49-F238E27FC236}">
              <a16:creationId xmlns:a16="http://schemas.microsoft.com/office/drawing/2014/main" id="{8A98328F-C253-47B3-9E8D-C8A9A312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8886426" y="10075333"/>
          <a:ext cx="215244" cy="196691"/>
        </a:xfrm>
        <a:prstGeom prst="rect">
          <a:avLst/>
        </a:prstGeom>
      </xdr:spPr>
    </xdr:pic>
    <xdr:clientData/>
  </xdr:oneCellAnchor>
  <xdr:twoCellAnchor>
    <xdr:from>
      <xdr:col>16</xdr:col>
      <xdr:colOff>471336</xdr:colOff>
      <xdr:row>62</xdr:row>
      <xdr:rowOff>800</xdr:rowOff>
    </xdr:from>
    <xdr:to>
      <xdr:col>16</xdr:col>
      <xdr:colOff>614211</xdr:colOff>
      <xdr:row>62</xdr:row>
      <xdr:rowOff>133820</xdr:rowOff>
    </xdr:to>
    <xdr:sp macro="" textlink="">
      <xdr:nvSpPr>
        <xdr:cNvPr id="1896" name="Oval 842">
          <a:extLst>
            <a:ext uri="{FF2B5EF4-FFF2-40B4-BE49-F238E27FC236}">
              <a16:creationId xmlns:a16="http://schemas.microsoft.com/office/drawing/2014/main" id="{CA19B00F-EC00-455A-9761-3C17792E9FEA}"/>
            </a:ext>
          </a:extLst>
        </xdr:cNvPr>
        <xdr:cNvSpPr>
          <a:spLocks noChangeArrowheads="1"/>
        </xdr:cNvSpPr>
      </xdr:nvSpPr>
      <xdr:spPr bwMode="auto">
        <a:xfrm>
          <a:off x="11169816" y="10851680"/>
          <a:ext cx="142875" cy="133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323851</xdr:colOff>
      <xdr:row>62</xdr:row>
      <xdr:rowOff>60373</xdr:rowOff>
    </xdr:from>
    <xdr:to>
      <xdr:col>16</xdr:col>
      <xdr:colOff>730250</xdr:colOff>
      <xdr:row>64</xdr:row>
      <xdr:rowOff>134937</xdr:rowOff>
    </xdr:to>
    <xdr:sp macro="" textlink="">
      <xdr:nvSpPr>
        <xdr:cNvPr id="1897" name="Freeform 803">
          <a:extLst>
            <a:ext uri="{FF2B5EF4-FFF2-40B4-BE49-F238E27FC236}">
              <a16:creationId xmlns:a16="http://schemas.microsoft.com/office/drawing/2014/main" id="{6436C281-7DFA-46F1-8251-EE6D5DA1AB1C}"/>
            </a:ext>
          </a:extLst>
        </xdr:cNvPr>
        <xdr:cNvSpPr>
          <a:spLocks/>
        </xdr:cNvSpPr>
      </xdr:nvSpPr>
      <xdr:spPr bwMode="auto">
        <a:xfrm>
          <a:off x="10313671" y="10911253"/>
          <a:ext cx="1092199" cy="425084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3385"/>
            <a:gd name="connsiteY0" fmla="*/ 10000 h 10000"/>
            <a:gd name="connsiteX1" fmla="*/ 0 w 13385"/>
            <a:gd name="connsiteY1" fmla="*/ 6719 h 10000"/>
            <a:gd name="connsiteX2" fmla="*/ 13385 w 13385"/>
            <a:gd name="connsiteY2" fmla="*/ 6767 h 10000"/>
            <a:gd name="connsiteX3" fmla="*/ 6471 w 13385"/>
            <a:gd name="connsiteY3" fmla="*/ 0 h 10000"/>
            <a:gd name="connsiteX4" fmla="*/ 10000 w 13385"/>
            <a:gd name="connsiteY4" fmla="*/ 0 h 10000"/>
            <a:gd name="connsiteX5" fmla="*/ 10000 w 13385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0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554"/>
            <a:gd name="connsiteY0" fmla="*/ 10000 h 10000"/>
            <a:gd name="connsiteX1" fmla="*/ 0 w 13554"/>
            <a:gd name="connsiteY1" fmla="*/ 6719 h 10000"/>
            <a:gd name="connsiteX2" fmla="*/ 13385 w 13554"/>
            <a:gd name="connsiteY2" fmla="*/ 6767 h 10000"/>
            <a:gd name="connsiteX3" fmla="*/ 13554 w 13554"/>
            <a:gd name="connsiteY3" fmla="*/ 108 h 10000"/>
            <a:gd name="connsiteX4" fmla="*/ 10000 w 13554"/>
            <a:gd name="connsiteY4" fmla="*/ 0 h 10000"/>
            <a:gd name="connsiteX5" fmla="*/ 10000 w 13554"/>
            <a:gd name="connsiteY5" fmla="*/ 2969 h 10000"/>
            <a:gd name="connsiteX0" fmla="*/ 0 w 13394"/>
            <a:gd name="connsiteY0" fmla="*/ 10000 h 10000"/>
            <a:gd name="connsiteX1" fmla="*/ 0 w 13394"/>
            <a:gd name="connsiteY1" fmla="*/ 6719 h 10000"/>
            <a:gd name="connsiteX2" fmla="*/ 13385 w 13394"/>
            <a:gd name="connsiteY2" fmla="*/ 6767 h 10000"/>
            <a:gd name="connsiteX3" fmla="*/ 13284 w 13394"/>
            <a:gd name="connsiteY3" fmla="*/ 0 h 10000"/>
            <a:gd name="connsiteX4" fmla="*/ 10000 w 13394"/>
            <a:gd name="connsiteY4" fmla="*/ 0 h 10000"/>
            <a:gd name="connsiteX5" fmla="*/ 10000 w 13394"/>
            <a:gd name="connsiteY5" fmla="*/ 2969 h 10000"/>
            <a:gd name="connsiteX0" fmla="*/ 0 w 13424"/>
            <a:gd name="connsiteY0" fmla="*/ 10000 h 10000"/>
            <a:gd name="connsiteX1" fmla="*/ 0 w 13424"/>
            <a:gd name="connsiteY1" fmla="*/ 6719 h 10000"/>
            <a:gd name="connsiteX2" fmla="*/ 13385 w 13424"/>
            <a:gd name="connsiteY2" fmla="*/ 6767 h 10000"/>
            <a:gd name="connsiteX3" fmla="*/ 13424 w 13424"/>
            <a:gd name="connsiteY3" fmla="*/ 84 h 10000"/>
            <a:gd name="connsiteX4" fmla="*/ 10000 w 13424"/>
            <a:gd name="connsiteY4" fmla="*/ 0 h 10000"/>
            <a:gd name="connsiteX5" fmla="*/ 10000 w 13424"/>
            <a:gd name="connsiteY5" fmla="*/ 2969 h 10000"/>
            <a:gd name="connsiteX0" fmla="*/ 70 w 13424"/>
            <a:gd name="connsiteY0" fmla="*/ 12269 h 12269"/>
            <a:gd name="connsiteX1" fmla="*/ 0 w 13424"/>
            <a:gd name="connsiteY1" fmla="*/ 6719 h 12269"/>
            <a:gd name="connsiteX2" fmla="*/ 13385 w 13424"/>
            <a:gd name="connsiteY2" fmla="*/ 6767 h 12269"/>
            <a:gd name="connsiteX3" fmla="*/ 13424 w 13424"/>
            <a:gd name="connsiteY3" fmla="*/ 84 h 12269"/>
            <a:gd name="connsiteX4" fmla="*/ 10000 w 13424"/>
            <a:gd name="connsiteY4" fmla="*/ 0 h 12269"/>
            <a:gd name="connsiteX5" fmla="*/ 10000 w 13424"/>
            <a:gd name="connsiteY5" fmla="*/ 2969 h 12269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10000 w 13424"/>
            <a:gd name="connsiteY5" fmla="*/ 316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11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8898 w 13424"/>
            <a:gd name="connsiteY5" fmla="*/ 3494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66 h 12466"/>
            <a:gd name="connsiteX1" fmla="*/ 0 w 13424"/>
            <a:gd name="connsiteY1" fmla="*/ 6916 h 12466"/>
            <a:gd name="connsiteX2" fmla="*/ 13385 w 13424"/>
            <a:gd name="connsiteY2" fmla="*/ 6964 h 12466"/>
            <a:gd name="connsiteX3" fmla="*/ 13424 w 13424"/>
            <a:gd name="connsiteY3" fmla="*/ 281 h 12466"/>
            <a:gd name="connsiteX4" fmla="*/ 8898 w 13424"/>
            <a:gd name="connsiteY4" fmla="*/ 0 h 12466"/>
            <a:gd name="connsiteX5" fmla="*/ 9945 w 13424"/>
            <a:gd name="connsiteY5" fmla="*/ 2706 h 12466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9945 w 13424"/>
            <a:gd name="connsiteY5" fmla="*/ 2640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13385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3424"/>
            <a:gd name="connsiteY0" fmla="*/ 12400 h 12400"/>
            <a:gd name="connsiteX1" fmla="*/ 0 w 13424"/>
            <a:gd name="connsiteY1" fmla="*/ 6850 h 12400"/>
            <a:gd name="connsiteX2" fmla="*/ 5532 w 13424"/>
            <a:gd name="connsiteY2" fmla="*/ 6898 h 12400"/>
            <a:gd name="connsiteX3" fmla="*/ 13424 w 13424"/>
            <a:gd name="connsiteY3" fmla="*/ 215 h 12400"/>
            <a:gd name="connsiteX4" fmla="*/ 8898 w 13424"/>
            <a:gd name="connsiteY4" fmla="*/ 0 h 12400"/>
            <a:gd name="connsiteX5" fmla="*/ 10110 w 13424"/>
            <a:gd name="connsiteY5" fmla="*/ 2312 h 12400"/>
            <a:gd name="connsiteX0" fmla="*/ 70 w 10110"/>
            <a:gd name="connsiteY0" fmla="*/ 12540 h 12540"/>
            <a:gd name="connsiteX1" fmla="*/ 0 w 10110"/>
            <a:gd name="connsiteY1" fmla="*/ 6990 h 12540"/>
            <a:gd name="connsiteX2" fmla="*/ 5532 w 10110"/>
            <a:gd name="connsiteY2" fmla="*/ 7038 h 12540"/>
            <a:gd name="connsiteX3" fmla="*/ 5751 w 10110"/>
            <a:gd name="connsiteY3" fmla="*/ 0 h 12540"/>
            <a:gd name="connsiteX4" fmla="*/ 8898 w 10110"/>
            <a:gd name="connsiteY4" fmla="*/ 140 h 12540"/>
            <a:gd name="connsiteX5" fmla="*/ 10110 w 10110"/>
            <a:gd name="connsiteY5" fmla="*/ 2452 h 12540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53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5352 w 10110"/>
            <a:gd name="connsiteY2" fmla="*/ 6967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69 h 12469"/>
            <a:gd name="connsiteX1" fmla="*/ 0 w 10110"/>
            <a:gd name="connsiteY1" fmla="*/ 6919 h 12469"/>
            <a:gd name="connsiteX2" fmla="*/ 6671 w 10110"/>
            <a:gd name="connsiteY2" fmla="*/ 6896 h 12469"/>
            <a:gd name="connsiteX3" fmla="*/ 5451 w 10110"/>
            <a:gd name="connsiteY3" fmla="*/ 0 h 12469"/>
            <a:gd name="connsiteX4" fmla="*/ 8898 w 10110"/>
            <a:gd name="connsiteY4" fmla="*/ 69 h 12469"/>
            <a:gd name="connsiteX5" fmla="*/ 10110 w 10110"/>
            <a:gd name="connsiteY5" fmla="*/ 2381 h 12469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41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2312 h 12400"/>
            <a:gd name="connsiteX0" fmla="*/ 70 w 10110"/>
            <a:gd name="connsiteY0" fmla="*/ 12400 h 12400"/>
            <a:gd name="connsiteX1" fmla="*/ 0 w 10110"/>
            <a:gd name="connsiteY1" fmla="*/ 6850 h 12400"/>
            <a:gd name="connsiteX2" fmla="*/ 6671 w 10110"/>
            <a:gd name="connsiteY2" fmla="*/ 6827 h 12400"/>
            <a:gd name="connsiteX3" fmla="*/ 6650 w 10110"/>
            <a:gd name="connsiteY3" fmla="*/ 2 h 12400"/>
            <a:gd name="connsiteX4" fmla="*/ 8898 w 10110"/>
            <a:gd name="connsiteY4" fmla="*/ 0 h 12400"/>
            <a:gd name="connsiteX5" fmla="*/ 10110 w 10110"/>
            <a:gd name="connsiteY5" fmla="*/ 1728 h 12400"/>
            <a:gd name="connsiteX0" fmla="*/ 70 w 10110"/>
            <a:gd name="connsiteY0" fmla="*/ 12398 h 12398"/>
            <a:gd name="connsiteX1" fmla="*/ 0 w 10110"/>
            <a:gd name="connsiteY1" fmla="*/ 6848 h 12398"/>
            <a:gd name="connsiteX2" fmla="*/ 6671 w 10110"/>
            <a:gd name="connsiteY2" fmla="*/ 6825 h 12398"/>
            <a:gd name="connsiteX3" fmla="*/ 6650 w 10110"/>
            <a:gd name="connsiteY3" fmla="*/ 0 h 12398"/>
            <a:gd name="connsiteX4" fmla="*/ 10110 w 10110"/>
            <a:gd name="connsiteY4" fmla="*/ 1726 h 12398"/>
            <a:gd name="connsiteX0" fmla="*/ 70 w 10207"/>
            <a:gd name="connsiteY0" fmla="*/ 12398 h 12398"/>
            <a:gd name="connsiteX1" fmla="*/ 0 w 10207"/>
            <a:gd name="connsiteY1" fmla="*/ 6848 h 12398"/>
            <a:gd name="connsiteX2" fmla="*/ 6671 w 10207"/>
            <a:gd name="connsiteY2" fmla="*/ 6825 h 12398"/>
            <a:gd name="connsiteX3" fmla="*/ 6650 w 10207"/>
            <a:gd name="connsiteY3" fmla="*/ 0 h 12398"/>
            <a:gd name="connsiteX4" fmla="*/ 10207 w 10207"/>
            <a:gd name="connsiteY4" fmla="*/ 1726 h 12398"/>
            <a:gd name="connsiteX0" fmla="*/ 70 w 6685"/>
            <a:gd name="connsiteY0" fmla="*/ 12398 h 12398"/>
            <a:gd name="connsiteX1" fmla="*/ 0 w 6685"/>
            <a:gd name="connsiteY1" fmla="*/ 6848 h 12398"/>
            <a:gd name="connsiteX2" fmla="*/ 6671 w 6685"/>
            <a:gd name="connsiteY2" fmla="*/ 6825 h 12398"/>
            <a:gd name="connsiteX3" fmla="*/ 6650 w 6685"/>
            <a:gd name="connsiteY3" fmla="*/ 0 h 12398"/>
            <a:gd name="connsiteX0" fmla="*/ 105 w 9979"/>
            <a:gd name="connsiteY0" fmla="*/ 4495 h 4495"/>
            <a:gd name="connsiteX1" fmla="*/ 0 w 9979"/>
            <a:gd name="connsiteY1" fmla="*/ 18 h 4495"/>
            <a:gd name="connsiteX2" fmla="*/ 9979 w 9979"/>
            <a:gd name="connsiteY2" fmla="*/ 0 h 4495"/>
            <a:gd name="connsiteX0" fmla="*/ 105 w 24404"/>
            <a:gd name="connsiteY0" fmla="*/ 9960 h 9960"/>
            <a:gd name="connsiteX1" fmla="*/ 0 w 24404"/>
            <a:gd name="connsiteY1" fmla="*/ 0 h 9960"/>
            <a:gd name="connsiteX2" fmla="*/ 24404 w 24404"/>
            <a:gd name="connsiteY2" fmla="*/ 379 h 99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04" h="9960">
              <a:moveTo>
                <a:pt x="105" y="9960"/>
              </a:moveTo>
              <a:cubicBezTo>
                <a:pt x="70" y="6641"/>
                <a:pt x="34" y="3322"/>
                <a:pt x="0" y="0"/>
              </a:cubicBezTo>
              <a:lnTo>
                <a:pt x="24404" y="37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258762</xdr:colOff>
      <xdr:row>63</xdr:row>
      <xdr:rowOff>55187</xdr:rowOff>
    </xdr:from>
    <xdr:to>
      <xdr:col>15</xdr:col>
      <xdr:colOff>388937</xdr:colOff>
      <xdr:row>63</xdr:row>
      <xdr:rowOff>165555</xdr:rowOff>
    </xdr:to>
    <xdr:sp macro="" textlink="">
      <xdr:nvSpPr>
        <xdr:cNvPr id="1898" name="AutoShape 804">
          <a:extLst>
            <a:ext uri="{FF2B5EF4-FFF2-40B4-BE49-F238E27FC236}">
              <a16:creationId xmlns:a16="http://schemas.microsoft.com/office/drawing/2014/main" id="{1CA3F2BB-AF9D-4419-BECB-7587337CB75A}"/>
            </a:ext>
          </a:extLst>
        </xdr:cNvPr>
        <xdr:cNvSpPr>
          <a:spLocks noChangeArrowheads="1"/>
        </xdr:cNvSpPr>
      </xdr:nvSpPr>
      <xdr:spPr bwMode="auto">
        <a:xfrm>
          <a:off x="10248582" y="1108132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464022</xdr:colOff>
      <xdr:row>61</xdr:row>
      <xdr:rowOff>84530</xdr:rowOff>
    </xdr:from>
    <xdr:ext cx="257706" cy="157076"/>
    <xdr:sp macro="" textlink="">
      <xdr:nvSpPr>
        <xdr:cNvPr id="1899" name="Text Box 1300">
          <a:extLst>
            <a:ext uri="{FF2B5EF4-FFF2-40B4-BE49-F238E27FC236}">
              <a16:creationId xmlns:a16="http://schemas.microsoft.com/office/drawing/2014/main" id="{99C2F84D-97C3-4FEF-A74B-2990E173734B}"/>
            </a:ext>
          </a:extLst>
        </xdr:cNvPr>
        <xdr:cNvSpPr txBox="1">
          <a:spLocks noChangeArrowheads="1"/>
        </xdr:cNvSpPr>
      </xdr:nvSpPr>
      <xdr:spPr bwMode="auto">
        <a:xfrm>
          <a:off x="10092931" y="10413863"/>
          <a:ext cx="257706" cy="1570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526166</xdr:colOff>
      <xdr:row>58</xdr:row>
      <xdr:rowOff>84669</xdr:rowOff>
    </xdr:from>
    <xdr:to>
      <xdr:col>14</xdr:col>
      <xdr:colOff>7697</xdr:colOff>
      <xdr:row>59</xdr:row>
      <xdr:rowOff>65331</xdr:rowOff>
    </xdr:to>
    <xdr:sp macro="" textlink="">
      <xdr:nvSpPr>
        <xdr:cNvPr id="1901" name="六角形 1900">
          <a:extLst>
            <a:ext uri="{FF2B5EF4-FFF2-40B4-BE49-F238E27FC236}">
              <a16:creationId xmlns:a16="http://schemas.microsoft.com/office/drawing/2014/main" id="{6B3EAB9E-31BA-4720-AF22-4A49758DEA2B}"/>
            </a:ext>
          </a:extLst>
        </xdr:cNvPr>
        <xdr:cNvSpPr/>
      </xdr:nvSpPr>
      <xdr:spPr bwMode="auto">
        <a:xfrm>
          <a:off x="8800408" y="9906002"/>
          <a:ext cx="158865" cy="14999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341397</xdr:colOff>
      <xdr:row>62</xdr:row>
      <xdr:rowOff>150215</xdr:rowOff>
    </xdr:from>
    <xdr:to>
      <xdr:col>14</xdr:col>
      <xdr:colOff>543803</xdr:colOff>
      <xdr:row>63</xdr:row>
      <xdr:rowOff>162121</xdr:rowOff>
    </xdr:to>
    <xdr:sp macro="" textlink="">
      <xdr:nvSpPr>
        <xdr:cNvPr id="1902" name="六角形 1901">
          <a:extLst>
            <a:ext uri="{FF2B5EF4-FFF2-40B4-BE49-F238E27FC236}">
              <a16:creationId xmlns:a16="http://schemas.microsoft.com/office/drawing/2014/main" id="{3ACC5386-1031-47C3-BBBE-95645D13028D}"/>
            </a:ext>
          </a:extLst>
        </xdr:cNvPr>
        <xdr:cNvSpPr/>
      </xdr:nvSpPr>
      <xdr:spPr bwMode="auto">
        <a:xfrm>
          <a:off x="9622557" y="11001095"/>
          <a:ext cx="202406" cy="18716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271025</xdr:colOff>
      <xdr:row>61</xdr:row>
      <xdr:rowOff>124338</xdr:rowOff>
    </xdr:from>
    <xdr:to>
      <xdr:col>13</xdr:col>
      <xdr:colOff>473431</xdr:colOff>
      <xdr:row>62</xdr:row>
      <xdr:rowOff>136244</xdr:rowOff>
    </xdr:to>
    <xdr:sp macro="" textlink="">
      <xdr:nvSpPr>
        <xdr:cNvPr id="1903" name="六角形 1902">
          <a:extLst>
            <a:ext uri="{FF2B5EF4-FFF2-40B4-BE49-F238E27FC236}">
              <a16:creationId xmlns:a16="http://schemas.microsoft.com/office/drawing/2014/main" id="{B4A753E8-12D7-41FA-9CCC-A4B9BA56C377}"/>
            </a:ext>
          </a:extLst>
        </xdr:cNvPr>
        <xdr:cNvSpPr/>
      </xdr:nvSpPr>
      <xdr:spPr bwMode="auto">
        <a:xfrm>
          <a:off x="8545267" y="10453671"/>
          <a:ext cx="202406" cy="1812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123904</xdr:colOff>
      <xdr:row>59</xdr:row>
      <xdr:rowOff>170365</xdr:rowOff>
    </xdr:from>
    <xdr:to>
      <xdr:col>15</xdr:col>
      <xdr:colOff>291950</xdr:colOff>
      <xdr:row>60</xdr:row>
      <xdr:rowOff>156809</xdr:rowOff>
    </xdr:to>
    <xdr:sp macro="" textlink="">
      <xdr:nvSpPr>
        <xdr:cNvPr id="1904" name="六角形 1903">
          <a:extLst>
            <a:ext uri="{FF2B5EF4-FFF2-40B4-BE49-F238E27FC236}">
              <a16:creationId xmlns:a16="http://schemas.microsoft.com/office/drawing/2014/main" id="{1F02B75F-A577-4C69-8261-8ABBD8BD65E6}"/>
            </a:ext>
          </a:extLst>
        </xdr:cNvPr>
        <xdr:cNvSpPr/>
      </xdr:nvSpPr>
      <xdr:spPr bwMode="auto">
        <a:xfrm>
          <a:off x="10113724" y="10495465"/>
          <a:ext cx="168046" cy="16170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373290</xdr:colOff>
      <xdr:row>62</xdr:row>
      <xdr:rowOff>96215</xdr:rowOff>
    </xdr:from>
    <xdr:to>
      <xdr:col>15</xdr:col>
      <xdr:colOff>677331</xdr:colOff>
      <xdr:row>64</xdr:row>
      <xdr:rowOff>61581</xdr:rowOff>
    </xdr:to>
    <xdr:pic>
      <xdr:nvPicPr>
        <xdr:cNvPr id="1906" name="図 67" descr="「コンビニのロゴ」の画像検索結果">
          <a:extLst>
            <a:ext uri="{FF2B5EF4-FFF2-40B4-BE49-F238E27FC236}">
              <a16:creationId xmlns:a16="http://schemas.microsoft.com/office/drawing/2014/main" id="{7D246D55-310A-4D7A-9D4A-5BD5AAEC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002199" y="10594882"/>
          <a:ext cx="304041" cy="30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316011</xdr:colOff>
      <xdr:row>61</xdr:row>
      <xdr:rowOff>70332</xdr:rowOff>
    </xdr:from>
    <xdr:to>
      <xdr:col>12</xdr:col>
      <xdr:colOff>654245</xdr:colOff>
      <xdr:row>61</xdr:row>
      <xdr:rowOff>76970</xdr:rowOff>
    </xdr:to>
    <xdr:sp macro="" textlink="">
      <xdr:nvSpPr>
        <xdr:cNvPr id="1910" name="Line 820">
          <a:extLst>
            <a:ext uri="{FF2B5EF4-FFF2-40B4-BE49-F238E27FC236}">
              <a16:creationId xmlns:a16="http://schemas.microsoft.com/office/drawing/2014/main" id="{D27C16BC-0840-435B-A272-E9C743891F87}"/>
            </a:ext>
          </a:extLst>
        </xdr:cNvPr>
        <xdr:cNvSpPr>
          <a:spLocks noChangeShapeType="1"/>
        </xdr:cNvSpPr>
      </xdr:nvSpPr>
      <xdr:spPr bwMode="auto">
        <a:xfrm>
          <a:off x="7235587" y="10399665"/>
          <a:ext cx="1015567" cy="6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23313</xdr:colOff>
      <xdr:row>61</xdr:row>
      <xdr:rowOff>161637</xdr:rowOff>
    </xdr:from>
    <xdr:ext cx="869535" cy="330968"/>
    <xdr:sp macro="" textlink="">
      <xdr:nvSpPr>
        <xdr:cNvPr id="1911" name="Text Box 430">
          <a:extLst>
            <a:ext uri="{FF2B5EF4-FFF2-40B4-BE49-F238E27FC236}">
              <a16:creationId xmlns:a16="http://schemas.microsoft.com/office/drawing/2014/main" id="{6263EE8C-2E62-4FCF-BA82-816CE47ED25D}"/>
            </a:ext>
          </a:extLst>
        </xdr:cNvPr>
        <xdr:cNvSpPr txBox="1">
          <a:spLocks noChangeArrowheads="1"/>
        </xdr:cNvSpPr>
      </xdr:nvSpPr>
      <xdr:spPr bwMode="auto">
        <a:xfrm>
          <a:off x="6942889" y="10490970"/>
          <a:ext cx="869535" cy="3309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泉南幡代店</a:t>
          </a:r>
        </a:p>
      </xdr:txBody>
    </xdr:sp>
    <xdr:clientData/>
  </xdr:oneCellAnchor>
  <xdr:twoCellAnchor>
    <xdr:from>
      <xdr:col>11</xdr:col>
      <xdr:colOff>107145</xdr:colOff>
      <xdr:row>63</xdr:row>
      <xdr:rowOff>142394</xdr:rowOff>
    </xdr:from>
    <xdr:to>
      <xdr:col>11</xdr:col>
      <xdr:colOff>662400</xdr:colOff>
      <xdr:row>64</xdr:row>
      <xdr:rowOff>121120</xdr:rowOff>
    </xdr:to>
    <xdr:sp macro="" textlink="">
      <xdr:nvSpPr>
        <xdr:cNvPr id="1912" name="Text Box 1118">
          <a:extLst>
            <a:ext uri="{FF2B5EF4-FFF2-40B4-BE49-F238E27FC236}">
              <a16:creationId xmlns:a16="http://schemas.microsoft.com/office/drawing/2014/main" id="{136F5214-30EB-44BC-8113-C65297923B6C}"/>
            </a:ext>
          </a:extLst>
        </xdr:cNvPr>
        <xdr:cNvSpPr txBox="1">
          <a:spLocks noChangeArrowheads="1"/>
        </xdr:cNvSpPr>
      </xdr:nvSpPr>
      <xdr:spPr bwMode="auto">
        <a:xfrm>
          <a:off x="7026721" y="10810394"/>
          <a:ext cx="555255" cy="1480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12</xdr:col>
      <xdr:colOff>205484</xdr:colOff>
      <xdr:row>60</xdr:row>
      <xdr:rowOff>169333</xdr:rowOff>
    </xdr:from>
    <xdr:to>
      <xdr:col>12</xdr:col>
      <xdr:colOff>355686</xdr:colOff>
      <xdr:row>61</xdr:row>
      <xdr:rowOff>161925</xdr:rowOff>
    </xdr:to>
    <xdr:sp macro="" textlink="">
      <xdr:nvSpPr>
        <xdr:cNvPr id="1915" name="Oval 821">
          <a:extLst>
            <a:ext uri="{FF2B5EF4-FFF2-40B4-BE49-F238E27FC236}">
              <a16:creationId xmlns:a16="http://schemas.microsoft.com/office/drawing/2014/main" id="{B918E342-C776-4840-85AB-1B1AD0C1706B}"/>
            </a:ext>
          </a:extLst>
        </xdr:cNvPr>
        <xdr:cNvSpPr>
          <a:spLocks noChangeArrowheads="1"/>
        </xdr:cNvSpPr>
      </xdr:nvSpPr>
      <xdr:spPr bwMode="auto">
        <a:xfrm>
          <a:off x="7802393" y="10329333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157122</xdr:colOff>
      <xdr:row>63</xdr:row>
      <xdr:rowOff>14246</xdr:rowOff>
    </xdr:from>
    <xdr:to>
      <xdr:col>12</xdr:col>
      <xdr:colOff>273243</xdr:colOff>
      <xdr:row>64</xdr:row>
      <xdr:rowOff>153939</xdr:rowOff>
    </xdr:to>
    <xdr:sp macro="" textlink="">
      <xdr:nvSpPr>
        <xdr:cNvPr id="1916" name="Freeform 339">
          <a:extLst>
            <a:ext uri="{FF2B5EF4-FFF2-40B4-BE49-F238E27FC236}">
              <a16:creationId xmlns:a16="http://schemas.microsoft.com/office/drawing/2014/main" id="{DE9E0AA4-75AB-44C0-8C5F-04361F55E732}"/>
            </a:ext>
          </a:extLst>
        </xdr:cNvPr>
        <xdr:cNvSpPr>
          <a:spLocks/>
        </xdr:cNvSpPr>
      </xdr:nvSpPr>
      <xdr:spPr bwMode="auto">
        <a:xfrm>
          <a:off x="7754031" y="10682246"/>
          <a:ext cx="116121" cy="30902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198151</xdr:colOff>
      <xdr:row>63</xdr:row>
      <xdr:rowOff>81107</xdr:rowOff>
    </xdr:from>
    <xdr:to>
      <xdr:col>12</xdr:col>
      <xdr:colOff>368009</xdr:colOff>
      <xdr:row>64</xdr:row>
      <xdr:rowOff>30307</xdr:rowOff>
    </xdr:to>
    <xdr:sp macro="" textlink="">
      <xdr:nvSpPr>
        <xdr:cNvPr id="1917" name="AutoShape 818">
          <a:extLst>
            <a:ext uri="{FF2B5EF4-FFF2-40B4-BE49-F238E27FC236}">
              <a16:creationId xmlns:a16="http://schemas.microsoft.com/office/drawing/2014/main" id="{04AA7BAD-E927-4B4E-B9ED-1EC9BBDCE354}"/>
            </a:ext>
          </a:extLst>
        </xdr:cNvPr>
        <xdr:cNvSpPr>
          <a:spLocks noChangeArrowheads="1"/>
        </xdr:cNvSpPr>
      </xdr:nvSpPr>
      <xdr:spPr bwMode="auto">
        <a:xfrm>
          <a:off x="7795060" y="10749107"/>
          <a:ext cx="169858" cy="118533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38481</xdr:colOff>
      <xdr:row>60</xdr:row>
      <xdr:rowOff>0</xdr:rowOff>
    </xdr:from>
    <xdr:to>
      <xdr:col>12</xdr:col>
      <xdr:colOff>217034</xdr:colOff>
      <xdr:row>60</xdr:row>
      <xdr:rowOff>159377</xdr:rowOff>
    </xdr:to>
    <xdr:sp macro="" textlink="">
      <xdr:nvSpPr>
        <xdr:cNvPr id="1921" name="六角形 1920">
          <a:extLst>
            <a:ext uri="{FF2B5EF4-FFF2-40B4-BE49-F238E27FC236}">
              <a16:creationId xmlns:a16="http://schemas.microsoft.com/office/drawing/2014/main" id="{E511ADDF-0848-4F1D-A027-D4054511D0FF}"/>
            </a:ext>
          </a:extLst>
        </xdr:cNvPr>
        <xdr:cNvSpPr/>
      </xdr:nvSpPr>
      <xdr:spPr bwMode="auto">
        <a:xfrm>
          <a:off x="7635390" y="10160000"/>
          <a:ext cx="178553" cy="15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332649</xdr:colOff>
      <xdr:row>60</xdr:row>
      <xdr:rowOff>86650</xdr:rowOff>
    </xdr:from>
    <xdr:ext cx="321590" cy="252017"/>
    <xdr:grpSp>
      <xdr:nvGrpSpPr>
        <xdr:cNvPr id="1922" name="Group 6672">
          <a:extLst>
            <a:ext uri="{FF2B5EF4-FFF2-40B4-BE49-F238E27FC236}">
              <a16:creationId xmlns:a16="http://schemas.microsoft.com/office/drawing/2014/main" id="{EE94CB46-EF64-4B89-9517-C2F9B40E23CF}"/>
            </a:ext>
          </a:extLst>
        </xdr:cNvPr>
        <xdr:cNvGrpSpPr>
          <a:grpSpLocks/>
        </xdr:cNvGrpSpPr>
      </xdr:nvGrpSpPr>
      <xdr:grpSpPr bwMode="auto">
        <a:xfrm>
          <a:off x="7252225" y="10246650"/>
          <a:ext cx="321590" cy="252017"/>
          <a:chOff x="535" y="112"/>
          <a:chExt cx="46" cy="44"/>
        </a:xfrm>
      </xdr:grpSpPr>
      <xdr:pic>
        <xdr:nvPicPr>
          <xdr:cNvPr id="1923" name="Picture 6673" descr="route2">
            <a:extLst>
              <a:ext uri="{FF2B5EF4-FFF2-40B4-BE49-F238E27FC236}">
                <a16:creationId xmlns:a16="http://schemas.microsoft.com/office/drawing/2014/main" id="{DDD42D24-0332-511E-8E9A-3DBBE1BCA2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4" name="Text Box 6674">
            <a:extLst>
              <a:ext uri="{FF2B5EF4-FFF2-40B4-BE49-F238E27FC236}">
                <a16:creationId xmlns:a16="http://schemas.microsoft.com/office/drawing/2014/main" id="{7E8135BC-BA06-5DC3-A01B-B848A0542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8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</a:t>
            </a:r>
          </a:p>
        </xdr:txBody>
      </xdr:sp>
    </xdr:grpSp>
    <xdr:clientData/>
  </xdr:oneCellAnchor>
  <xdr:oneCellAnchor>
    <xdr:from>
      <xdr:col>12</xdr:col>
      <xdr:colOff>354484</xdr:colOff>
      <xdr:row>60</xdr:row>
      <xdr:rowOff>143458</xdr:rowOff>
    </xdr:from>
    <xdr:ext cx="284366" cy="237542"/>
    <xdr:grpSp>
      <xdr:nvGrpSpPr>
        <xdr:cNvPr id="1925" name="Group 6672">
          <a:extLst>
            <a:ext uri="{FF2B5EF4-FFF2-40B4-BE49-F238E27FC236}">
              <a16:creationId xmlns:a16="http://schemas.microsoft.com/office/drawing/2014/main" id="{028E77A2-12B0-488E-8013-48BBE1562AA9}"/>
            </a:ext>
          </a:extLst>
        </xdr:cNvPr>
        <xdr:cNvGrpSpPr>
          <a:grpSpLocks/>
        </xdr:cNvGrpSpPr>
      </xdr:nvGrpSpPr>
      <xdr:grpSpPr bwMode="auto">
        <a:xfrm>
          <a:off x="7951393" y="10303458"/>
          <a:ext cx="284366" cy="237542"/>
          <a:chOff x="535" y="112"/>
          <a:chExt cx="46" cy="44"/>
        </a:xfrm>
      </xdr:grpSpPr>
      <xdr:pic>
        <xdr:nvPicPr>
          <xdr:cNvPr id="1926" name="Picture 6673" descr="route2">
            <a:extLst>
              <a:ext uri="{FF2B5EF4-FFF2-40B4-BE49-F238E27FC236}">
                <a16:creationId xmlns:a16="http://schemas.microsoft.com/office/drawing/2014/main" id="{1699C81E-3DD0-954F-AF82-28F664EB43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7" name="Text Box 6674">
            <a:extLst>
              <a:ext uri="{FF2B5EF4-FFF2-40B4-BE49-F238E27FC236}">
                <a16:creationId xmlns:a16="http://schemas.microsoft.com/office/drawing/2014/main" id="{7D6881A3-8416-E41A-5C3B-669ED55ED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8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</a:t>
            </a:r>
          </a:p>
        </xdr:txBody>
      </xdr:sp>
    </xdr:grpSp>
    <xdr:clientData/>
  </xdr:oneCellAnchor>
  <xdr:oneCellAnchor>
    <xdr:from>
      <xdr:col>19</xdr:col>
      <xdr:colOff>350194</xdr:colOff>
      <xdr:row>62</xdr:row>
      <xdr:rowOff>74570</xdr:rowOff>
    </xdr:from>
    <xdr:ext cx="111616" cy="294889"/>
    <xdr:sp macro="" textlink="">
      <xdr:nvSpPr>
        <xdr:cNvPr id="1934" name="Text Box 1620">
          <a:extLst>
            <a:ext uri="{FF2B5EF4-FFF2-40B4-BE49-F238E27FC236}">
              <a16:creationId xmlns:a16="http://schemas.microsoft.com/office/drawing/2014/main" id="{E70C1047-884A-4083-9B3D-1E6153388593}"/>
            </a:ext>
          </a:extLst>
        </xdr:cNvPr>
        <xdr:cNvSpPr txBox="1">
          <a:spLocks noChangeArrowheads="1"/>
        </xdr:cNvSpPr>
      </xdr:nvSpPr>
      <xdr:spPr bwMode="auto">
        <a:xfrm>
          <a:off x="12688436" y="10573237"/>
          <a:ext cx="111616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238125</xdr:colOff>
      <xdr:row>59</xdr:row>
      <xdr:rowOff>38100</xdr:rowOff>
    </xdr:from>
    <xdr:to>
      <xdr:col>20</xdr:col>
      <xdr:colOff>323850</xdr:colOff>
      <xdr:row>60</xdr:row>
      <xdr:rowOff>85725</xdr:rowOff>
    </xdr:to>
    <xdr:sp macro="" textlink="">
      <xdr:nvSpPr>
        <xdr:cNvPr id="1935" name="Freeform 530">
          <a:extLst>
            <a:ext uri="{FF2B5EF4-FFF2-40B4-BE49-F238E27FC236}">
              <a16:creationId xmlns:a16="http://schemas.microsoft.com/office/drawing/2014/main" id="{7107C9E6-FDA2-496E-AE1D-BB71754562D6}"/>
            </a:ext>
          </a:extLst>
        </xdr:cNvPr>
        <xdr:cNvSpPr>
          <a:spLocks/>
        </xdr:cNvSpPr>
      </xdr:nvSpPr>
      <xdr:spPr bwMode="auto">
        <a:xfrm>
          <a:off x="7835034" y="10028767"/>
          <a:ext cx="85725" cy="216958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89932</xdr:colOff>
      <xdr:row>64</xdr:row>
      <xdr:rowOff>72856</xdr:rowOff>
    </xdr:from>
    <xdr:to>
      <xdr:col>19</xdr:col>
      <xdr:colOff>307879</xdr:colOff>
      <xdr:row>64</xdr:row>
      <xdr:rowOff>165485</xdr:rowOff>
    </xdr:to>
    <xdr:sp macro="" textlink="">
      <xdr:nvSpPr>
        <xdr:cNvPr id="1936" name="六角形 1935">
          <a:extLst>
            <a:ext uri="{FF2B5EF4-FFF2-40B4-BE49-F238E27FC236}">
              <a16:creationId xmlns:a16="http://schemas.microsoft.com/office/drawing/2014/main" id="{0B31B833-E924-4027-9AA9-EC7DEE7F9865}"/>
            </a:ext>
          </a:extLst>
        </xdr:cNvPr>
        <xdr:cNvSpPr/>
      </xdr:nvSpPr>
      <xdr:spPr bwMode="auto">
        <a:xfrm>
          <a:off x="12428174" y="10910189"/>
          <a:ext cx="217947" cy="9262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569572</xdr:colOff>
      <xdr:row>63</xdr:row>
      <xdr:rowOff>42337</xdr:rowOff>
    </xdr:from>
    <xdr:to>
      <xdr:col>20</xdr:col>
      <xdr:colOff>561865</xdr:colOff>
      <xdr:row>63</xdr:row>
      <xdr:rowOff>138547</xdr:rowOff>
    </xdr:to>
    <xdr:sp macro="" textlink="">
      <xdr:nvSpPr>
        <xdr:cNvPr id="1937" name="Text Box 1118">
          <a:extLst>
            <a:ext uri="{FF2B5EF4-FFF2-40B4-BE49-F238E27FC236}">
              <a16:creationId xmlns:a16="http://schemas.microsoft.com/office/drawing/2014/main" id="{EEA5D739-5D95-466F-8230-D7521CE137D7}"/>
            </a:ext>
          </a:extLst>
        </xdr:cNvPr>
        <xdr:cNvSpPr txBox="1">
          <a:spLocks noChangeArrowheads="1"/>
        </xdr:cNvSpPr>
      </xdr:nvSpPr>
      <xdr:spPr bwMode="auto">
        <a:xfrm>
          <a:off x="12907814" y="10710337"/>
          <a:ext cx="669627" cy="96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ふれ愛ｾﾝﾀｰ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180879</xdr:colOff>
      <xdr:row>59</xdr:row>
      <xdr:rowOff>150091</xdr:rowOff>
    </xdr:from>
    <xdr:to>
      <xdr:col>19</xdr:col>
      <xdr:colOff>371691</xdr:colOff>
      <xdr:row>60</xdr:row>
      <xdr:rowOff>135773</xdr:rowOff>
    </xdr:to>
    <xdr:sp macro="" textlink="">
      <xdr:nvSpPr>
        <xdr:cNvPr id="1938" name="六角形 1937">
          <a:extLst>
            <a:ext uri="{FF2B5EF4-FFF2-40B4-BE49-F238E27FC236}">
              <a16:creationId xmlns:a16="http://schemas.microsoft.com/office/drawing/2014/main" id="{C4871D3E-E70C-4CF9-B6C4-730C0F5E3814}"/>
            </a:ext>
          </a:extLst>
        </xdr:cNvPr>
        <xdr:cNvSpPr/>
      </xdr:nvSpPr>
      <xdr:spPr bwMode="auto">
        <a:xfrm>
          <a:off x="12519121" y="10140758"/>
          <a:ext cx="190812" cy="1550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546496</xdr:colOff>
      <xdr:row>45</xdr:row>
      <xdr:rowOff>142384</xdr:rowOff>
    </xdr:from>
    <xdr:ext cx="107757" cy="111606"/>
    <xdr:sp macro="" textlink="">
      <xdr:nvSpPr>
        <xdr:cNvPr id="1939" name="Text Box 1300">
          <a:extLst>
            <a:ext uri="{FF2B5EF4-FFF2-40B4-BE49-F238E27FC236}">
              <a16:creationId xmlns:a16="http://schemas.microsoft.com/office/drawing/2014/main" id="{FF0948F6-5548-41EC-99F6-F31C54612178}"/>
            </a:ext>
          </a:extLst>
        </xdr:cNvPr>
        <xdr:cNvSpPr txBox="1">
          <a:spLocks noChangeArrowheads="1"/>
        </xdr:cNvSpPr>
      </xdr:nvSpPr>
      <xdr:spPr bwMode="auto">
        <a:xfrm>
          <a:off x="6788738" y="7762384"/>
          <a:ext cx="107757" cy="11160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504151</xdr:colOff>
      <xdr:row>46</xdr:row>
      <xdr:rowOff>103910</xdr:rowOff>
    </xdr:from>
    <xdr:to>
      <xdr:col>10</xdr:col>
      <xdr:colOff>665787</xdr:colOff>
      <xdr:row>46</xdr:row>
      <xdr:rowOff>111606</xdr:rowOff>
    </xdr:to>
    <xdr:sp macro="" textlink="">
      <xdr:nvSpPr>
        <xdr:cNvPr id="1940" name="Line 1266">
          <a:extLst>
            <a:ext uri="{FF2B5EF4-FFF2-40B4-BE49-F238E27FC236}">
              <a16:creationId xmlns:a16="http://schemas.microsoft.com/office/drawing/2014/main" id="{B0F0A3A6-18BC-4251-BA86-92A2BE3D449C}"/>
            </a:ext>
          </a:extLst>
        </xdr:cNvPr>
        <xdr:cNvSpPr>
          <a:spLocks noChangeShapeType="1"/>
        </xdr:cNvSpPr>
      </xdr:nvSpPr>
      <xdr:spPr bwMode="auto">
        <a:xfrm flipH="1">
          <a:off x="6746393" y="7893243"/>
          <a:ext cx="161636" cy="76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380992</xdr:colOff>
      <xdr:row>43</xdr:row>
      <xdr:rowOff>110975</xdr:rowOff>
    </xdr:from>
    <xdr:ext cx="277098" cy="223844"/>
    <xdr:sp macro="" textlink="">
      <xdr:nvSpPr>
        <xdr:cNvPr id="1941" name="Text Box 1620">
          <a:extLst>
            <a:ext uri="{FF2B5EF4-FFF2-40B4-BE49-F238E27FC236}">
              <a16:creationId xmlns:a16="http://schemas.microsoft.com/office/drawing/2014/main" id="{CE73D9A2-3620-4EA7-80EE-5BA2730EBAF9}"/>
            </a:ext>
          </a:extLst>
        </xdr:cNvPr>
        <xdr:cNvSpPr txBox="1">
          <a:spLocks noChangeArrowheads="1"/>
        </xdr:cNvSpPr>
      </xdr:nvSpPr>
      <xdr:spPr bwMode="auto">
        <a:xfrm>
          <a:off x="6623234" y="7392308"/>
          <a:ext cx="277098" cy="22384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 警察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76755</xdr:colOff>
      <xdr:row>45</xdr:row>
      <xdr:rowOff>87588</xdr:rowOff>
    </xdr:from>
    <xdr:ext cx="253959" cy="190674"/>
    <xdr:grpSp>
      <xdr:nvGrpSpPr>
        <xdr:cNvPr id="1942" name="Group 6672">
          <a:extLst>
            <a:ext uri="{FF2B5EF4-FFF2-40B4-BE49-F238E27FC236}">
              <a16:creationId xmlns:a16="http://schemas.microsoft.com/office/drawing/2014/main" id="{40CC9BA0-7FB6-46B0-BD69-C0DA9E335224}"/>
            </a:ext>
          </a:extLst>
        </xdr:cNvPr>
        <xdr:cNvGrpSpPr>
          <a:grpSpLocks/>
        </xdr:cNvGrpSpPr>
      </xdr:nvGrpSpPr>
      <xdr:grpSpPr bwMode="auto">
        <a:xfrm>
          <a:off x="5641664" y="7707588"/>
          <a:ext cx="253959" cy="190674"/>
          <a:chOff x="536" y="110"/>
          <a:chExt cx="46" cy="44"/>
        </a:xfrm>
      </xdr:grpSpPr>
      <xdr:pic>
        <xdr:nvPicPr>
          <xdr:cNvPr id="1943" name="Picture 6673" descr="route2">
            <a:extLst>
              <a:ext uri="{FF2B5EF4-FFF2-40B4-BE49-F238E27FC236}">
                <a16:creationId xmlns:a16="http://schemas.microsoft.com/office/drawing/2014/main" id="{70DC0FD9-D1B4-F7F2-AB66-BD6FFBED67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4" name="Text Box 6674">
            <a:extLst>
              <a:ext uri="{FF2B5EF4-FFF2-40B4-BE49-F238E27FC236}">
                <a16:creationId xmlns:a16="http://schemas.microsoft.com/office/drawing/2014/main" id="{6A4BEFC3-04C3-83A9-2694-3EE3EB23C7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447675</xdr:colOff>
      <xdr:row>46</xdr:row>
      <xdr:rowOff>43020</xdr:rowOff>
    </xdr:from>
    <xdr:to>
      <xdr:col>9</xdr:col>
      <xdr:colOff>581025</xdr:colOff>
      <xdr:row>46</xdr:row>
      <xdr:rowOff>157579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D9F7546D-5591-480D-AB62-76152C1FB08C}"/>
            </a:ext>
          </a:extLst>
        </xdr:cNvPr>
        <xdr:cNvSpPr>
          <a:spLocks noChangeArrowheads="1"/>
        </xdr:cNvSpPr>
      </xdr:nvSpPr>
      <xdr:spPr bwMode="auto">
        <a:xfrm>
          <a:off x="6017895" y="7754460"/>
          <a:ext cx="133350" cy="114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130842</xdr:colOff>
      <xdr:row>39</xdr:row>
      <xdr:rowOff>153941</xdr:rowOff>
    </xdr:from>
    <xdr:to>
      <xdr:col>13</xdr:col>
      <xdr:colOff>321783</xdr:colOff>
      <xdr:row>40</xdr:row>
      <xdr:rowOff>143903</xdr:rowOff>
    </xdr:to>
    <xdr:sp macro="" textlink="">
      <xdr:nvSpPr>
        <xdr:cNvPr id="1945" name="六角形 1944">
          <a:extLst>
            <a:ext uri="{FF2B5EF4-FFF2-40B4-BE49-F238E27FC236}">
              <a16:creationId xmlns:a16="http://schemas.microsoft.com/office/drawing/2014/main" id="{4E5688CF-0805-4C55-BFE3-085DBBF10633}"/>
            </a:ext>
          </a:extLst>
        </xdr:cNvPr>
        <xdr:cNvSpPr/>
      </xdr:nvSpPr>
      <xdr:spPr bwMode="auto">
        <a:xfrm>
          <a:off x="8405084" y="6757941"/>
          <a:ext cx="190941" cy="159295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34639</xdr:colOff>
      <xdr:row>36</xdr:row>
      <xdr:rowOff>7701</xdr:rowOff>
    </xdr:from>
    <xdr:ext cx="431696" cy="94767"/>
    <xdr:sp macro="" textlink="">
      <xdr:nvSpPr>
        <xdr:cNvPr id="1947" name="Text Box 935">
          <a:extLst>
            <a:ext uri="{FF2B5EF4-FFF2-40B4-BE49-F238E27FC236}">
              <a16:creationId xmlns:a16="http://schemas.microsoft.com/office/drawing/2014/main" id="{24D08A8E-3B21-423A-833B-64B35E0286D9}"/>
            </a:ext>
          </a:extLst>
        </xdr:cNvPr>
        <xdr:cNvSpPr txBox="1">
          <a:spLocks noChangeArrowheads="1"/>
        </xdr:cNvSpPr>
      </xdr:nvSpPr>
      <xdr:spPr bwMode="auto">
        <a:xfrm>
          <a:off x="6954215" y="6103701"/>
          <a:ext cx="431696" cy="94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oneCellAnchor>
  <xdr:oneCellAnchor>
    <xdr:from>
      <xdr:col>11</xdr:col>
      <xdr:colOff>84656</xdr:colOff>
      <xdr:row>35</xdr:row>
      <xdr:rowOff>42332</xdr:rowOff>
    </xdr:from>
    <xdr:ext cx="226097" cy="134697"/>
    <xdr:sp macro="" textlink="">
      <xdr:nvSpPr>
        <xdr:cNvPr id="1946" name="Text Box 398">
          <a:extLst>
            <a:ext uri="{FF2B5EF4-FFF2-40B4-BE49-F238E27FC236}">
              <a16:creationId xmlns:a16="http://schemas.microsoft.com/office/drawing/2014/main" id="{886372EB-BA45-4AD9-8F4E-9E49C2314FA2}"/>
            </a:ext>
          </a:extLst>
        </xdr:cNvPr>
        <xdr:cNvSpPr txBox="1">
          <a:spLocks noChangeArrowheads="1"/>
        </xdr:cNvSpPr>
      </xdr:nvSpPr>
      <xdr:spPr bwMode="auto">
        <a:xfrm>
          <a:off x="7004232" y="5968999"/>
          <a:ext cx="226097" cy="1346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11</xdr:col>
      <xdr:colOff>404082</xdr:colOff>
      <xdr:row>34</xdr:row>
      <xdr:rowOff>53872</xdr:rowOff>
    </xdr:from>
    <xdr:to>
      <xdr:col>11</xdr:col>
      <xdr:colOff>595023</xdr:colOff>
      <xdr:row>35</xdr:row>
      <xdr:rowOff>43833</xdr:rowOff>
    </xdr:to>
    <xdr:sp macro="" textlink="">
      <xdr:nvSpPr>
        <xdr:cNvPr id="1948" name="六角形 1947">
          <a:extLst>
            <a:ext uri="{FF2B5EF4-FFF2-40B4-BE49-F238E27FC236}">
              <a16:creationId xmlns:a16="http://schemas.microsoft.com/office/drawing/2014/main" id="{41B4A3F7-0183-46B6-BAEE-6144F6B2D3B7}"/>
            </a:ext>
          </a:extLst>
        </xdr:cNvPr>
        <xdr:cNvSpPr/>
      </xdr:nvSpPr>
      <xdr:spPr bwMode="auto">
        <a:xfrm>
          <a:off x="7323658" y="5811205"/>
          <a:ext cx="190941" cy="159295"/>
        </a:xfrm>
        <a:prstGeom prst="hexagon">
          <a:avLst>
            <a:gd name="adj" fmla="val 25000"/>
            <a:gd name="vf" fmla="val 115470"/>
          </a:avLst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500288</xdr:colOff>
      <xdr:row>35</xdr:row>
      <xdr:rowOff>65407</xdr:rowOff>
    </xdr:from>
    <xdr:to>
      <xdr:col>11</xdr:col>
      <xdr:colOff>501381</xdr:colOff>
      <xdr:row>36</xdr:row>
      <xdr:rowOff>107382</xdr:rowOff>
    </xdr:to>
    <xdr:sp macro="" textlink="">
      <xdr:nvSpPr>
        <xdr:cNvPr id="1949" name="Line 72">
          <a:extLst>
            <a:ext uri="{FF2B5EF4-FFF2-40B4-BE49-F238E27FC236}">
              <a16:creationId xmlns:a16="http://schemas.microsoft.com/office/drawing/2014/main" id="{5FEE6B77-8A49-45CD-B9BA-F1BB1703039D}"/>
            </a:ext>
          </a:extLst>
        </xdr:cNvPr>
        <xdr:cNvSpPr>
          <a:spLocks noChangeShapeType="1"/>
        </xdr:cNvSpPr>
      </xdr:nvSpPr>
      <xdr:spPr bwMode="auto">
        <a:xfrm rot="16200000">
          <a:off x="7314757" y="6097181"/>
          <a:ext cx="211308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145172</xdr:colOff>
      <xdr:row>36</xdr:row>
      <xdr:rowOff>132064</xdr:rowOff>
    </xdr:from>
    <xdr:ext cx="374381" cy="148880"/>
    <xdr:sp macro="" textlink="">
      <xdr:nvSpPr>
        <xdr:cNvPr id="1950" name="Text Box 935">
          <a:extLst>
            <a:ext uri="{FF2B5EF4-FFF2-40B4-BE49-F238E27FC236}">
              <a16:creationId xmlns:a16="http://schemas.microsoft.com/office/drawing/2014/main" id="{AB0D15B5-1325-44D4-A7A1-CE3C3A28276C}"/>
            </a:ext>
          </a:extLst>
        </xdr:cNvPr>
        <xdr:cNvSpPr txBox="1">
          <a:spLocks noChangeArrowheads="1"/>
        </xdr:cNvSpPr>
      </xdr:nvSpPr>
      <xdr:spPr bwMode="auto">
        <a:xfrm>
          <a:off x="7742081" y="6228064"/>
          <a:ext cx="374381" cy="14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復帰</a:t>
          </a:r>
        </a:p>
      </xdr:txBody>
    </xdr:sp>
    <xdr:clientData/>
  </xdr:oneCellAnchor>
  <xdr:oneCellAnchor>
    <xdr:from>
      <xdr:col>11</xdr:col>
      <xdr:colOff>658093</xdr:colOff>
      <xdr:row>34</xdr:row>
      <xdr:rowOff>80822</xdr:rowOff>
    </xdr:from>
    <xdr:ext cx="164778" cy="98464"/>
    <xdr:sp macro="" textlink="">
      <xdr:nvSpPr>
        <xdr:cNvPr id="1951" name="Text Box 1194">
          <a:extLst>
            <a:ext uri="{FF2B5EF4-FFF2-40B4-BE49-F238E27FC236}">
              <a16:creationId xmlns:a16="http://schemas.microsoft.com/office/drawing/2014/main" id="{ECAC5116-90E7-4020-B448-96DA3966269A}"/>
            </a:ext>
          </a:extLst>
        </xdr:cNvPr>
        <xdr:cNvSpPr txBox="1">
          <a:spLocks noChangeArrowheads="1"/>
        </xdr:cNvSpPr>
      </xdr:nvSpPr>
      <xdr:spPr bwMode="auto">
        <a:xfrm>
          <a:off x="7577669" y="5838155"/>
          <a:ext cx="164778" cy="984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8</xdr:col>
      <xdr:colOff>84657</xdr:colOff>
      <xdr:row>3</xdr:row>
      <xdr:rowOff>0</xdr:rowOff>
    </xdr:from>
    <xdr:to>
      <xdr:col>8</xdr:col>
      <xdr:colOff>287063</xdr:colOff>
      <xdr:row>4</xdr:row>
      <xdr:rowOff>11907</xdr:rowOff>
    </xdr:to>
    <xdr:sp macro="" textlink="">
      <xdr:nvSpPr>
        <xdr:cNvPr id="1863" name="六角形 1862">
          <a:extLst>
            <a:ext uri="{FF2B5EF4-FFF2-40B4-BE49-F238E27FC236}">
              <a16:creationId xmlns:a16="http://schemas.microsoft.com/office/drawing/2014/main" id="{C450ED6B-849F-4E3D-B7C3-131B15B33815}"/>
            </a:ext>
          </a:extLst>
        </xdr:cNvPr>
        <xdr:cNvSpPr/>
      </xdr:nvSpPr>
      <xdr:spPr bwMode="auto">
        <a:xfrm>
          <a:off x="4972233" y="508000"/>
          <a:ext cx="202406" cy="1812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407932</xdr:colOff>
      <xdr:row>4</xdr:row>
      <xdr:rowOff>138550</xdr:rowOff>
    </xdr:from>
    <xdr:to>
      <xdr:col>7</xdr:col>
      <xdr:colOff>610338</xdr:colOff>
      <xdr:row>5</xdr:row>
      <xdr:rowOff>150456</xdr:rowOff>
    </xdr:to>
    <xdr:sp macro="" textlink="">
      <xdr:nvSpPr>
        <xdr:cNvPr id="1870" name="六角形 1869">
          <a:extLst>
            <a:ext uri="{FF2B5EF4-FFF2-40B4-BE49-F238E27FC236}">
              <a16:creationId xmlns:a16="http://schemas.microsoft.com/office/drawing/2014/main" id="{9345F0DC-8531-490F-AF42-EF82DE54CBB3}"/>
            </a:ext>
          </a:extLst>
        </xdr:cNvPr>
        <xdr:cNvSpPr/>
      </xdr:nvSpPr>
      <xdr:spPr bwMode="auto">
        <a:xfrm>
          <a:off x="4618174" y="815883"/>
          <a:ext cx="202406" cy="18124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768804</xdr:colOff>
      <xdr:row>0</xdr:row>
      <xdr:rowOff>39462</xdr:rowOff>
    </xdr:from>
    <xdr:to>
      <xdr:col>0</xdr:col>
      <xdr:colOff>167369</xdr:colOff>
      <xdr:row>1</xdr:row>
      <xdr:rowOff>4084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1BDCF290-32F7-4193-846A-D9FE5CC8719F}"/>
            </a:ext>
          </a:extLst>
        </xdr:cNvPr>
        <xdr:cNvSpPr/>
      </xdr:nvSpPr>
      <xdr:spPr bwMode="auto">
        <a:xfrm>
          <a:off x="7154364" y="3018882"/>
          <a:ext cx="168185" cy="13988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10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D6EF-4EC5-406D-A685-420D61AD6573}">
  <dimension ref="B1:AF104"/>
  <sheetViews>
    <sheetView showWhiteSpace="0" view="pageLayout" topLeftCell="L50" zoomScale="124" zoomScaleNormal="150" zoomScaleSheetLayoutView="100" zoomScalePageLayoutView="124" workbookViewId="0">
      <selection activeCell="N58" sqref="N58:U65"/>
    </sheetView>
  </sheetViews>
  <sheetFormatPr defaultColWidth="9" defaultRowHeight="13.2"/>
  <cols>
    <col min="1" max="1" width="1" style="1" customWidth="1"/>
    <col min="2" max="21" width="10.109375" style="1" customWidth="1"/>
    <col min="22" max="22" width="9.77734375" style="1" customWidth="1"/>
    <col min="23" max="24" width="9" style="1"/>
    <col min="25" max="25" width="17.109375" style="1" bestFit="1" customWidth="1"/>
    <col min="26" max="16384" width="9" style="1"/>
  </cols>
  <sheetData>
    <row r="1" spans="2:32" ht="13.8" thickBot="1">
      <c r="B1" s="253" t="s">
        <v>89</v>
      </c>
      <c r="C1" s="203"/>
      <c r="D1" s="203"/>
      <c r="E1" s="237"/>
      <c r="F1" s="203"/>
      <c r="G1" s="203"/>
      <c r="H1" s="203"/>
      <c r="I1" s="203"/>
      <c r="J1" s="203"/>
      <c r="K1" s="203"/>
      <c r="L1" s="203" t="str">
        <f>B1</f>
        <v>'21近畿BRM124泉佐野200㎞榛原往復</v>
      </c>
      <c r="M1" s="203"/>
      <c r="N1" s="203"/>
      <c r="O1" s="203"/>
      <c r="P1" s="203"/>
      <c r="Q1" s="203"/>
      <c r="R1" s="203"/>
      <c r="S1" s="203"/>
      <c r="T1" s="203"/>
      <c r="U1" s="203"/>
      <c r="V1" s="1">
        <v>1</v>
      </c>
    </row>
    <row r="2" spans="2:32" ht="13.8" customHeight="1">
      <c r="B2" s="94" t="s">
        <v>38</v>
      </c>
      <c r="C2" s="131" t="s">
        <v>0</v>
      </c>
      <c r="D2" s="101">
        <v>44220.291666666664</v>
      </c>
      <c r="E2" s="100">
        <f>$D$2+0.5/24</f>
        <v>44220.3125</v>
      </c>
      <c r="F2" s="90"/>
      <c r="G2" s="95" t="s">
        <v>9</v>
      </c>
      <c r="H2" s="96"/>
      <c r="I2" s="112" t="s">
        <v>10</v>
      </c>
      <c r="J2" s="13"/>
      <c r="K2" s="26" t="s">
        <v>11</v>
      </c>
      <c r="L2" s="204" t="s">
        <v>83</v>
      </c>
      <c r="M2" s="16"/>
      <c r="N2" s="374">
        <f>AC6</f>
        <v>30.399999999999977</v>
      </c>
      <c r="O2" s="375"/>
      <c r="P2" s="13"/>
      <c r="Q2" s="16"/>
      <c r="R2" s="146" t="s">
        <v>39</v>
      </c>
      <c r="S2" s="139">
        <f>S3/15/24+$D$2</f>
        <v>44220.594166666662</v>
      </c>
      <c r="T2" s="13"/>
      <c r="U2" s="27" t="s">
        <v>8</v>
      </c>
      <c r="V2" s="1">
        <v>2</v>
      </c>
      <c r="W2" s="165"/>
      <c r="X2" s="70"/>
      <c r="Y2" s="368" t="s">
        <v>40</v>
      </c>
      <c r="Z2" s="369"/>
      <c r="AA2" s="368"/>
      <c r="AB2" s="376"/>
      <c r="AC2" s="368" t="s">
        <v>24</v>
      </c>
      <c r="AD2" s="369"/>
      <c r="AE2" s="358"/>
      <c r="AF2" s="359"/>
    </row>
    <row r="3" spans="2:32" ht="13.8" customHeight="1" thickBot="1">
      <c r="B3" s="55" t="s">
        <v>57</v>
      </c>
      <c r="C3" s="129" t="s">
        <v>41</v>
      </c>
      <c r="D3" s="142">
        <v>0</v>
      </c>
      <c r="E3" s="177">
        <v>0</v>
      </c>
      <c r="F3" s="36">
        <v>4.5999999999999996</v>
      </c>
      <c r="G3" s="17">
        <f>E3+F3</f>
        <v>4.5999999999999996</v>
      </c>
      <c r="H3" s="136">
        <f>1.2+1.8</f>
        <v>3</v>
      </c>
      <c r="I3" s="102">
        <f>G3+H3</f>
        <v>7.6</v>
      </c>
      <c r="J3" s="126">
        <v>1.1000000000000001</v>
      </c>
      <c r="K3" s="51">
        <f>I3+J3</f>
        <v>8.6999999999999993</v>
      </c>
      <c r="L3" s="38">
        <v>3.4</v>
      </c>
      <c r="M3" s="17">
        <f>K59+L3</f>
        <v>105.30000000000001</v>
      </c>
      <c r="N3" s="230">
        <v>0.1</v>
      </c>
      <c r="O3" s="102">
        <f>M3+N3</f>
        <v>105.4</v>
      </c>
      <c r="P3" s="39">
        <v>0.1</v>
      </c>
      <c r="Q3" s="17">
        <f>O3+P3</f>
        <v>105.5</v>
      </c>
      <c r="R3" s="136">
        <v>3.4</v>
      </c>
      <c r="S3" s="102">
        <f>Q3+R3</f>
        <v>108.9</v>
      </c>
      <c r="T3" s="39">
        <v>3.8</v>
      </c>
      <c r="U3" s="25">
        <f>S3+T3</f>
        <v>112.7</v>
      </c>
      <c r="V3" s="1">
        <v>3</v>
      </c>
      <c r="W3" s="71" t="s">
        <v>42</v>
      </c>
      <c r="X3" s="72" t="s">
        <v>25</v>
      </c>
      <c r="Y3" s="355" t="s">
        <v>26</v>
      </c>
      <c r="Z3" s="356"/>
      <c r="AA3" s="355" t="s">
        <v>26</v>
      </c>
      <c r="AB3" s="356"/>
      <c r="AC3" s="73" t="s">
        <v>27</v>
      </c>
      <c r="AD3" s="74" t="s">
        <v>28</v>
      </c>
      <c r="AE3" s="71" t="s">
        <v>42</v>
      </c>
      <c r="AF3" s="28"/>
    </row>
    <row r="4" spans="2:32" ht="13.8" customHeight="1" thickTop="1">
      <c r="B4" s="40"/>
      <c r="C4" s="143" t="s">
        <v>43</v>
      </c>
      <c r="D4" s="144"/>
      <c r="E4" s="199">
        <f>E3/15/24+$D$2</f>
        <v>44220.291666666664</v>
      </c>
      <c r="F4" s="12"/>
      <c r="G4" s="138">
        <f>G3/15/24+$D$2</f>
        <v>44220.304444444439</v>
      </c>
      <c r="H4" s="193" t="s">
        <v>70</v>
      </c>
      <c r="I4" s="140">
        <f>I3/15/24+$D$2</f>
        <v>44220.312777777777</v>
      </c>
      <c r="J4"/>
      <c r="K4" s="56">
        <f>K3/15/24+$D$2</f>
        <v>44220.315833333334</v>
      </c>
      <c r="L4" s="198"/>
      <c r="M4" s="138">
        <f>M3/15/24+$D$2</f>
        <v>44220.584166666667</v>
      </c>
      <c r="N4" s="231">
        <f>Y6</f>
        <v>44220.420486111107</v>
      </c>
      <c r="O4" s="232">
        <f>AA6</f>
        <v>44220.583819444444</v>
      </c>
      <c r="P4" s="3"/>
      <c r="Q4" s="138">
        <f>Q3/15/24+$D$2</f>
        <v>44220.584722222222</v>
      </c>
      <c r="R4" s="107"/>
      <c r="S4" s="140">
        <f>S3/15/24+$D$2</f>
        <v>44220.594166666662</v>
      </c>
      <c r="T4" s="194"/>
      <c r="U4" s="56">
        <f>U3/15/24+$D$2</f>
        <v>44220.604722222219</v>
      </c>
      <c r="V4" s="1">
        <v>4</v>
      </c>
      <c r="W4" s="75" t="s">
        <v>44</v>
      </c>
      <c r="X4" s="76">
        <v>0</v>
      </c>
      <c r="Y4" s="363">
        <f>$D$2</f>
        <v>44220.291666666664</v>
      </c>
      <c r="Z4" s="363"/>
      <c r="AA4" s="363">
        <f>Y4+0.5/24</f>
        <v>44220.3125</v>
      </c>
      <c r="AB4" s="363"/>
      <c r="AC4" s="77">
        <f>X5-X4</f>
        <v>69.300000000000011</v>
      </c>
      <c r="AD4" s="78">
        <f>AC4/(AA5-Y4)/24</f>
        <v>15.0271051683454</v>
      </c>
      <c r="AE4" s="79" t="s">
        <v>44</v>
      </c>
      <c r="AF4" s="124"/>
    </row>
    <row r="5" spans="2:32" ht="13.8" customHeight="1">
      <c r="B5" s="47" t="s">
        <v>2</v>
      </c>
      <c r="C5" s="238" t="s">
        <v>66</v>
      </c>
      <c r="D5" s="104"/>
      <c r="E5" s="233">
        <v>2</v>
      </c>
      <c r="F5" s="12" t="s">
        <v>3</v>
      </c>
      <c r="G5" s="226">
        <v>4</v>
      </c>
      <c r="H5" s="132"/>
      <c r="I5" s="233">
        <v>27</v>
      </c>
      <c r="J5"/>
      <c r="K5" s="217">
        <v>36</v>
      </c>
      <c r="L5" s="198"/>
      <c r="M5" s="226">
        <v>314</v>
      </c>
      <c r="N5" s="364">
        <f>AD6</f>
        <v>14.733441033781588</v>
      </c>
      <c r="O5" s="365"/>
      <c r="P5" s="194"/>
      <c r="Q5" s="226">
        <v>314</v>
      </c>
      <c r="R5" s="212"/>
      <c r="S5" s="233">
        <v>359</v>
      </c>
      <c r="T5" s="194"/>
      <c r="U5" s="217">
        <v>108</v>
      </c>
      <c r="V5" s="1">
        <v>5</v>
      </c>
      <c r="W5" s="47">
        <v>1</v>
      </c>
      <c r="X5" s="80">
        <f>I43</f>
        <v>69.300000000000011</v>
      </c>
      <c r="Y5" s="366">
        <f>(X5+0)/34/24+$D$2+1/24/120</f>
        <v>44220.376940359478</v>
      </c>
      <c r="Z5" s="366"/>
      <c r="AA5" s="366">
        <f>(X5+0)/15/24+$D$2-1/24/120</f>
        <v>44220.483819444438</v>
      </c>
      <c r="AB5" s="366"/>
      <c r="AC5" s="81">
        <f>X6-X5</f>
        <v>36.099999999999994</v>
      </c>
      <c r="AD5" s="82">
        <f>AC5/(AA6-AA5)/24</f>
        <v>15.041666665791125</v>
      </c>
      <c r="AE5" s="198">
        <v>1</v>
      </c>
      <c r="AF5" s="45"/>
    </row>
    <row r="6" spans="2:32" ht="13.8" customHeight="1">
      <c r="B6" s="47"/>
      <c r="C6" s="3"/>
      <c r="D6" s="104" t="s">
        <v>1</v>
      </c>
      <c r="E6" s="105"/>
      <c r="G6" s="3" t="s">
        <v>1</v>
      </c>
      <c r="H6" s="132"/>
      <c r="I6" s="133"/>
      <c r="J6"/>
      <c r="K6" s="53"/>
      <c r="L6" s="198"/>
      <c r="M6" s="194"/>
      <c r="N6" s="104"/>
      <c r="O6" s="210">
        <f>O3/15/24+$D$2</f>
        <v>44220.584444444445</v>
      </c>
      <c r="P6" s="194"/>
      <c r="Q6" s="3"/>
      <c r="R6" s="212"/>
      <c r="S6" s="213"/>
      <c r="T6" s="194"/>
      <c r="U6" s="4"/>
      <c r="V6" s="1">
        <v>6</v>
      </c>
      <c r="W6" s="83">
        <v>2</v>
      </c>
      <c r="X6" s="84">
        <f>O3</f>
        <v>105.4</v>
      </c>
      <c r="Y6" s="366">
        <f>(X6+0)/34/24+$D$2-1/24/120</f>
        <v>44220.420486111107</v>
      </c>
      <c r="Z6" s="366"/>
      <c r="AA6" s="366">
        <f>(X6-0.1)/15/24+$D$2-1/24/120</f>
        <v>44220.583819444444</v>
      </c>
      <c r="AB6" s="366"/>
      <c r="AC6" s="85">
        <f>X7-X6</f>
        <v>30.399999999999977</v>
      </c>
      <c r="AD6" s="86">
        <f>AC6/(AA7-AA6)/24</f>
        <v>14.733441033781588</v>
      </c>
      <c r="AE6" s="87">
        <v>2</v>
      </c>
      <c r="AF6" s="194"/>
    </row>
    <row r="7" spans="2:32" ht="13.8" customHeight="1">
      <c r="B7" s="47" t="s">
        <v>4</v>
      </c>
      <c r="C7" s="3"/>
      <c r="D7" s="104"/>
      <c r="E7" s="105"/>
      <c r="F7" s="3"/>
      <c r="G7" s="194"/>
      <c r="H7" s="132"/>
      <c r="I7" s="133"/>
      <c r="J7"/>
      <c r="K7" s="52"/>
      <c r="L7" s="198"/>
      <c r="M7" s="194"/>
      <c r="N7" s="104"/>
      <c r="O7" s="233">
        <v>315</v>
      </c>
      <c r="P7" s="194" t="s">
        <v>1</v>
      </c>
      <c r="Q7" s="194"/>
      <c r="R7" s="212"/>
      <c r="S7" s="213"/>
      <c r="T7" s="194" t="s">
        <v>1</v>
      </c>
      <c r="U7" s="4"/>
      <c r="V7" s="1">
        <v>7</v>
      </c>
      <c r="W7" s="47">
        <v>3</v>
      </c>
      <c r="X7" s="80">
        <f>Q19</f>
        <v>135.79999999999998</v>
      </c>
      <c r="Y7" s="366">
        <f>(X7+0)/34/24+$D$2+1/24/120</f>
        <v>44220.458435457513</v>
      </c>
      <c r="Z7" s="366"/>
      <c r="AA7" s="366">
        <f>(X7+0.2)/15/24+$D$2+1/24/120</f>
        <v>44220.669791666667</v>
      </c>
      <c r="AB7" s="366"/>
      <c r="AC7" s="91">
        <f>X8-X7</f>
        <v>66.5</v>
      </c>
      <c r="AD7" s="82">
        <f>AC7/(AA8-AA7)/24</f>
        <v>15.028248587807845</v>
      </c>
      <c r="AE7" s="92">
        <v>3</v>
      </c>
      <c r="AF7" s="46"/>
    </row>
    <row r="8" spans="2:32" ht="13.8" customHeight="1" thickBot="1">
      <c r="B8" s="34"/>
      <c r="C8" s="353">
        <f>$AC$4</f>
        <v>69.300000000000011</v>
      </c>
      <c r="D8" s="354"/>
      <c r="E8" s="19"/>
      <c r="F8" s="18"/>
      <c r="G8" s="3"/>
      <c r="H8" s="132"/>
      <c r="I8" s="133"/>
      <c r="J8" s="128"/>
      <c r="K8" s="52"/>
      <c r="L8" s="198"/>
      <c r="M8" s="194"/>
      <c r="N8" s="104"/>
      <c r="O8" s="105"/>
      <c r="P8" s="194"/>
      <c r="Q8" s="194"/>
      <c r="R8" s="212"/>
      <c r="S8" s="149"/>
      <c r="T8" s="194"/>
      <c r="U8" s="4"/>
      <c r="V8" s="1">
        <v>8</v>
      </c>
      <c r="W8" s="116" t="s">
        <v>45</v>
      </c>
      <c r="X8" s="117">
        <f>U51</f>
        <v>202.29999999999998</v>
      </c>
      <c r="Y8" s="357">
        <f>Y4+(5+53/60)/24</f>
        <v>44220.536805555552</v>
      </c>
      <c r="Z8" s="357"/>
      <c r="AA8" s="372">
        <f>Y4+13.5/24</f>
        <v>44220.854166666664</v>
      </c>
      <c r="AB8" s="373"/>
      <c r="AC8" s="298">
        <f>X9-X8</f>
        <v>9.7999999999999829</v>
      </c>
      <c r="AD8" s="118">
        <f>AC8/(AA9-AA8)/24</f>
        <v>-9.2339540026599283E-6</v>
      </c>
      <c r="AE8" s="198" t="s">
        <v>45</v>
      </c>
      <c r="AF8" s="194"/>
    </row>
    <row r="9" spans="2:32" ht="13.8" customHeight="1" thickBot="1">
      <c r="B9" s="48" t="s">
        <v>5</v>
      </c>
      <c r="C9" s="360">
        <f>$AD$4</f>
        <v>15.0271051683454</v>
      </c>
      <c r="D9" s="360"/>
      <c r="E9" s="361">
        <f>$G$19</f>
        <v>24.999999999999996</v>
      </c>
      <c r="F9" s="361"/>
      <c r="G9" s="6"/>
      <c r="H9" s="111"/>
      <c r="I9" s="115"/>
      <c r="J9" s="127"/>
      <c r="K9" s="54"/>
      <c r="L9" s="22"/>
      <c r="M9" s="6"/>
      <c r="N9" s="234"/>
      <c r="O9" s="235"/>
      <c r="P9" s="7"/>
      <c r="Q9" s="6"/>
      <c r="R9" s="111"/>
      <c r="S9" s="115"/>
      <c r="T9" s="7"/>
      <c r="U9" s="8"/>
      <c r="V9" s="1">
        <v>9</v>
      </c>
      <c r="W9" s="119" t="s">
        <v>87</v>
      </c>
      <c r="X9" s="120">
        <f>$U$59</f>
        <v>212.09999999999997</v>
      </c>
      <c r="Y9" s="362"/>
      <c r="Z9" s="362"/>
      <c r="AA9" s="362"/>
      <c r="AB9" s="362"/>
      <c r="AC9" s="121" t="s">
        <v>46</v>
      </c>
      <c r="AD9" s="122" t="s">
        <v>46</v>
      </c>
      <c r="AE9" s="123" t="s">
        <v>87</v>
      </c>
      <c r="AF9" s="43"/>
    </row>
    <row r="10" spans="2:32" ht="13.8" customHeight="1">
      <c r="B10" s="97" t="s">
        <v>47</v>
      </c>
      <c r="C10" s="138">
        <f>C11/15/24+$D$2</f>
        <v>44220.332777777774</v>
      </c>
      <c r="D10" s="146"/>
      <c r="E10" s="147">
        <f>E11/15/24+$D$2</f>
        <v>44220.337777777779</v>
      </c>
      <c r="F10" s="13"/>
      <c r="G10" s="16" t="s">
        <v>86</v>
      </c>
      <c r="H10" s="137"/>
      <c r="I10" s="112" t="s">
        <v>13</v>
      </c>
      <c r="J10" s="155"/>
      <c r="K10" s="93" t="s">
        <v>29</v>
      </c>
      <c r="L10" s="204"/>
      <c r="M10" s="227" t="s">
        <v>7</v>
      </c>
      <c r="N10" s="181"/>
      <c r="O10" s="141" t="s">
        <v>48</v>
      </c>
      <c r="P10" s="211"/>
      <c r="Q10" s="145"/>
      <c r="R10" s="157"/>
      <c r="S10" s="141" t="s">
        <v>49</v>
      </c>
      <c r="T10" s="211"/>
      <c r="U10" s="218" t="s">
        <v>6</v>
      </c>
      <c r="W10" s="28"/>
      <c r="X10" s="194"/>
      <c r="Y10" s="88"/>
      <c r="AF10" s="194"/>
    </row>
    <row r="11" spans="2:32" ht="13.8" customHeight="1">
      <c r="B11" s="38">
        <f>2.3+3.8</f>
        <v>6.1</v>
      </c>
      <c r="C11" s="17">
        <f>K3+B11</f>
        <v>14.799999999999999</v>
      </c>
      <c r="D11" s="136">
        <v>1.8</v>
      </c>
      <c r="E11" s="102">
        <f>C11+D11</f>
        <v>16.599999999999998</v>
      </c>
      <c r="F11" s="296">
        <v>2.4</v>
      </c>
      <c r="G11" s="17">
        <f>E11+F11</f>
        <v>18.999999999999996</v>
      </c>
      <c r="H11" s="113">
        <v>1.2</v>
      </c>
      <c r="I11" s="102">
        <f>G11+H11</f>
        <v>20.199999999999996</v>
      </c>
      <c r="J11" s="39">
        <v>1.1000000000000001</v>
      </c>
      <c r="K11" s="25">
        <f>I11+J11</f>
        <v>21.299999999999997</v>
      </c>
      <c r="L11" s="178">
        <f>2+0.6+0.9</f>
        <v>3.5</v>
      </c>
      <c r="M11" s="17">
        <f>U3+L11</f>
        <v>116.2</v>
      </c>
      <c r="N11" s="113">
        <v>3.1</v>
      </c>
      <c r="O11" s="102">
        <f>M11+N11</f>
        <v>119.3</v>
      </c>
      <c r="P11" s="39">
        <v>1.5</v>
      </c>
      <c r="Q11" s="17">
        <f>O11+P11</f>
        <v>120.8</v>
      </c>
      <c r="R11" s="113">
        <v>1.6</v>
      </c>
      <c r="S11" s="102">
        <f>Q11+R11</f>
        <v>122.39999999999999</v>
      </c>
      <c r="T11" s="39">
        <v>2</v>
      </c>
      <c r="U11" s="25">
        <f>S11+T11</f>
        <v>124.39999999999999</v>
      </c>
      <c r="W11" s="124"/>
      <c r="X11" s="194"/>
      <c r="Y11" s="89"/>
    </row>
    <row r="12" spans="2:32" ht="13.8" customHeight="1">
      <c r="B12" s="192" t="s">
        <v>61</v>
      </c>
      <c r="C12" s="3"/>
      <c r="D12" s="148"/>
      <c r="E12" s="213"/>
      <c r="F12" s="194"/>
      <c r="G12" s="138">
        <f>G11/15/24+$D$2</f>
        <v>44220.344444444439</v>
      </c>
      <c r="H12" s="212"/>
      <c r="I12" s="140">
        <f>I11/15/24+$D$2</f>
        <v>44220.347777777773</v>
      </c>
      <c r="K12" s="56">
        <f>K11/15/24+$D$2</f>
        <v>44220.35083333333</v>
      </c>
      <c r="L12" s="198"/>
      <c r="M12" s="138">
        <f>M11/15/24+$D$2</f>
        <v>44220.614444444444</v>
      </c>
      <c r="N12" s="212"/>
      <c r="O12" s="140">
        <f>O11/15/24+$D$2</f>
        <v>44220.623055555552</v>
      </c>
      <c r="P12" s="367"/>
      <c r="Q12" s="138">
        <f>Q11/15/24+$D$2</f>
        <v>44220.627222222218</v>
      </c>
      <c r="R12" s="132"/>
      <c r="S12" s="133"/>
      <c r="U12" s="56">
        <f>U11/15/24+$D$2</f>
        <v>44220.63722222222</v>
      </c>
      <c r="W12" s="45"/>
      <c r="X12" s="194"/>
    </row>
    <row r="13" spans="2:32" ht="13.8" customHeight="1">
      <c r="B13" s="35"/>
      <c r="C13" s="138"/>
      <c r="D13" s="212"/>
      <c r="E13" s="233">
        <v>77</v>
      </c>
      <c r="F13" s="194"/>
      <c r="G13" s="226">
        <v>13</v>
      </c>
      <c r="H13" s="212"/>
      <c r="I13" s="233">
        <v>12</v>
      </c>
      <c r="J13" s="20"/>
      <c r="K13" s="217">
        <v>18</v>
      </c>
      <c r="L13" s="198"/>
      <c r="M13" s="226">
        <v>87</v>
      </c>
      <c r="N13" s="212"/>
      <c r="O13" s="233">
        <v>99</v>
      </c>
      <c r="P13" s="367"/>
      <c r="Q13" s="226">
        <v>112</v>
      </c>
      <c r="R13" s="132"/>
      <c r="S13" s="213"/>
      <c r="U13" s="217">
        <v>119</v>
      </c>
      <c r="W13" s="194"/>
      <c r="X13" s="194"/>
    </row>
    <row r="14" spans="2:32" ht="13.8" customHeight="1">
      <c r="B14" s="37" t="s">
        <v>21</v>
      </c>
      <c r="C14" s="219"/>
      <c r="D14" s="212"/>
      <c r="E14" s="133"/>
      <c r="F14" s="194"/>
      <c r="G14" s="194"/>
      <c r="H14" s="212"/>
      <c r="I14" s="213"/>
      <c r="K14" s="215"/>
      <c r="L14" s="198"/>
      <c r="M14" s="138"/>
      <c r="N14" s="212"/>
      <c r="O14" s="213"/>
      <c r="P14" s="194"/>
      <c r="Q14" s="194"/>
      <c r="R14" s="132"/>
      <c r="S14" s="140">
        <f>S11/15/24+$D$2</f>
        <v>44220.631666666661</v>
      </c>
      <c r="U14" s="11"/>
      <c r="W14" s="46"/>
      <c r="X14" s="194"/>
    </row>
    <row r="15" spans="2:32" ht="13.8" customHeight="1">
      <c r="B15" s="23"/>
      <c r="C15" s="3" t="s">
        <v>1</v>
      </c>
      <c r="D15" s="212" t="s">
        <v>1</v>
      </c>
      <c r="E15" s="213"/>
      <c r="F15" s="194" t="s">
        <v>1</v>
      </c>
      <c r="G15" s="194"/>
      <c r="H15" s="212"/>
      <c r="I15" s="153"/>
      <c r="K15" s="29"/>
      <c r="L15" s="198"/>
      <c r="M15" s="194"/>
      <c r="N15" s="212" t="s">
        <v>1</v>
      </c>
      <c r="O15" s="213"/>
      <c r="P15" s="194"/>
      <c r="Q15" s="194"/>
      <c r="R15" s="132"/>
      <c r="S15" s="233">
        <v>87</v>
      </c>
      <c r="U15" s="11"/>
      <c r="X15" s="2"/>
    </row>
    <row r="16" spans="2:32" ht="13.8" customHeight="1">
      <c r="B16" s="23"/>
      <c r="C16" s="3" t="s">
        <v>1</v>
      </c>
      <c r="D16" s="212"/>
      <c r="E16" s="213"/>
      <c r="F16" s="194"/>
      <c r="H16" s="212"/>
      <c r="I16" s="213"/>
      <c r="K16" s="11"/>
      <c r="L16" s="198"/>
      <c r="M16" s="194"/>
      <c r="N16" s="212"/>
      <c r="O16" s="213"/>
      <c r="P16" s="194"/>
      <c r="Q16" s="194"/>
      <c r="R16" s="132"/>
      <c r="S16" s="133"/>
      <c r="U16" s="11"/>
      <c r="W16" s="2"/>
      <c r="X16" s="194"/>
      <c r="Y16" s="2"/>
      <c r="Z16" s="2"/>
    </row>
    <row r="17" spans="2:29" ht="13.8" customHeight="1" thickBot="1">
      <c r="B17" s="22"/>
      <c r="C17" s="6"/>
      <c r="D17" s="111"/>
      <c r="E17" s="115"/>
      <c r="F17" s="7"/>
      <c r="G17" s="6"/>
      <c r="H17" s="111"/>
      <c r="I17" s="115"/>
      <c r="J17" s="7"/>
      <c r="K17" s="8"/>
      <c r="L17" s="22"/>
      <c r="M17" s="6"/>
      <c r="N17" s="111"/>
      <c r="O17" s="115"/>
      <c r="P17" s="7"/>
      <c r="Q17" s="6"/>
      <c r="R17" s="111"/>
      <c r="S17" s="115"/>
      <c r="T17" s="7"/>
      <c r="U17" s="8"/>
      <c r="W17" s="194"/>
      <c r="X17" s="367"/>
      <c r="Y17" s="367"/>
      <c r="Z17" s="194"/>
    </row>
    <row r="18" spans="2:29" ht="13.8" customHeight="1">
      <c r="B18" s="98"/>
      <c r="C18" s="16"/>
      <c r="D18" s="137"/>
      <c r="E18" s="112"/>
      <c r="F18" s="370">
        <f>X5-G19</f>
        <v>44.300000000000011</v>
      </c>
      <c r="G18" s="370"/>
      <c r="H18" s="156" t="s">
        <v>19</v>
      </c>
      <c r="I18" s="139"/>
      <c r="J18" s="211"/>
      <c r="K18" s="27" t="s">
        <v>22</v>
      </c>
      <c r="L18" s="21"/>
      <c r="M18" s="228" t="s">
        <v>18</v>
      </c>
      <c r="N18" s="181"/>
      <c r="O18" s="141" t="s">
        <v>65</v>
      </c>
      <c r="P18" s="371">
        <f>M43-Q19</f>
        <v>50</v>
      </c>
      <c r="Q18" s="371"/>
      <c r="R18" s="160"/>
      <c r="S18" s="141" t="s">
        <v>17</v>
      </c>
      <c r="T18" s="211"/>
      <c r="U18" s="27" t="s">
        <v>16</v>
      </c>
      <c r="V18" s="194"/>
      <c r="W18" s="197"/>
      <c r="X18" s="194"/>
      <c r="Y18" s="194"/>
      <c r="Z18" s="194"/>
    </row>
    <row r="19" spans="2:29" ht="13.8" customHeight="1">
      <c r="B19" s="50">
        <v>0.2</v>
      </c>
      <c r="C19" s="17">
        <f>K11+B19</f>
        <v>21.499999999999996</v>
      </c>
      <c r="D19" s="113">
        <v>2.8</v>
      </c>
      <c r="E19" s="102">
        <f>C19+D19</f>
        <v>24.299999999999997</v>
      </c>
      <c r="F19" s="64">
        <v>0.7</v>
      </c>
      <c r="G19" s="17">
        <f>E19+F19</f>
        <v>24.999999999999996</v>
      </c>
      <c r="H19" s="113">
        <v>2</v>
      </c>
      <c r="I19" s="135">
        <f>G19+H19</f>
        <v>26.999999999999996</v>
      </c>
      <c r="J19" s="36">
        <v>2</v>
      </c>
      <c r="K19" s="25">
        <f>I19+J19</f>
        <v>28.999999999999996</v>
      </c>
      <c r="L19" s="250">
        <v>1.3</v>
      </c>
      <c r="M19" s="17">
        <f>U11+L19</f>
        <v>125.69999999999999</v>
      </c>
      <c r="N19" s="136">
        <v>4.7</v>
      </c>
      <c r="O19" s="102">
        <f>M19+N19</f>
        <v>130.39999999999998</v>
      </c>
      <c r="P19" s="179">
        <f>1.3+4.1</f>
        <v>5.3999999999999995</v>
      </c>
      <c r="Q19" s="17">
        <f>O19+P19</f>
        <v>135.79999999999998</v>
      </c>
      <c r="R19" s="180">
        <f>1.3+3.1</f>
        <v>4.4000000000000004</v>
      </c>
      <c r="S19" s="177">
        <f>Q19+R19</f>
        <v>140.19999999999999</v>
      </c>
      <c r="T19" s="36">
        <f>1.3+0.9</f>
        <v>2.2000000000000002</v>
      </c>
      <c r="U19" s="25">
        <f>S19+T19</f>
        <v>142.39999999999998</v>
      </c>
      <c r="V19" s="41"/>
      <c r="W19" s="28"/>
      <c r="X19" s="194"/>
      <c r="Y19" s="194"/>
      <c r="Z19" s="194"/>
    </row>
    <row r="20" spans="2:29" ht="13.8" customHeight="1">
      <c r="B20" s="198"/>
      <c r="C20" s="138">
        <f>C19/15/24+$D$2</f>
        <v>44220.351388888885</v>
      </c>
      <c r="D20" s="212"/>
      <c r="E20" s="103">
        <f>E19/15/24+$D$2</f>
        <v>44220.359166666662</v>
      </c>
      <c r="F20" s="65"/>
      <c r="G20" s="138">
        <f>G19/15/24+$D$2</f>
        <v>44220.361111111109</v>
      </c>
      <c r="H20" s="212"/>
      <c r="I20" s="140">
        <f>I19/15/24+$D$2</f>
        <v>44220.366666666661</v>
      </c>
      <c r="J20" s="194"/>
      <c r="K20" s="56">
        <f>K19/15/24+$D$2</f>
        <v>44220.37222222222</v>
      </c>
      <c r="L20" s="198"/>
      <c r="M20" s="138">
        <f>M19/15/24+$D$2</f>
        <v>44220.640833333331</v>
      </c>
      <c r="N20" s="377"/>
      <c r="O20" s="251">
        <f>O19/15/24+$D$2</f>
        <v>44220.65388888889</v>
      </c>
      <c r="P20" s="163">
        <f>Y7</f>
        <v>44220.458435457513</v>
      </c>
      <c r="Q20" s="164">
        <f>AA7</f>
        <v>44220.669791666667</v>
      </c>
      <c r="R20" s="161"/>
      <c r="S20" s="140">
        <f>S19/15/24+$D$2</f>
        <v>44220.681111111109</v>
      </c>
      <c r="T20" s="194"/>
      <c r="U20" s="56">
        <f>U19/15/24+$D$2</f>
        <v>44220.687222222223</v>
      </c>
      <c r="V20" s="194"/>
      <c r="W20" s="124"/>
      <c r="X20" s="194"/>
      <c r="Y20" s="194"/>
      <c r="Z20" s="194"/>
    </row>
    <row r="21" spans="2:29" ht="13.8" customHeight="1">
      <c r="B21" s="206"/>
      <c r="C21" s="226">
        <v>16</v>
      </c>
      <c r="D21" s="132"/>
      <c r="E21" s="233">
        <v>14</v>
      </c>
      <c r="F21" s="65"/>
      <c r="G21" s="65"/>
      <c r="H21" s="212"/>
      <c r="I21" s="233">
        <v>32</v>
      </c>
      <c r="J21" s="20"/>
      <c r="K21" s="217">
        <v>26</v>
      </c>
      <c r="L21" s="198"/>
      <c r="M21" s="202">
        <v>95</v>
      </c>
      <c r="N21" s="377"/>
      <c r="O21" s="252">
        <v>115</v>
      </c>
      <c r="P21" s="379">
        <f>AC7</f>
        <v>66.5</v>
      </c>
      <c r="Q21" s="379"/>
      <c r="R21" s="212"/>
      <c r="S21" s="233">
        <v>108</v>
      </c>
      <c r="T21" s="194"/>
      <c r="U21" s="217">
        <v>106</v>
      </c>
      <c r="V21" s="194"/>
      <c r="W21" s="45"/>
      <c r="X21" s="194"/>
      <c r="Y21" s="194"/>
      <c r="Z21" s="194"/>
    </row>
    <row r="22" spans="2:29" ht="13.8" customHeight="1">
      <c r="B22" s="198"/>
      <c r="C22" s="194"/>
      <c r="D22" s="212"/>
      <c r="E22" s="133"/>
      <c r="F22" s="65"/>
      <c r="G22" s="66"/>
      <c r="H22" s="212"/>
      <c r="I22" s="213"/>
      <c r="J22" s="194"/>
      <c r="K22" s="4"/>
      <c r="L22" s="198"/>
      <c r="M22" s="194" t="s">
        <v>1</v>
      </c>
      <c r="N22" s="212"/>
      <c r="O22" s="213"/>
      <c r="P22" s="380">
        <f>AD7</f>
        <v>15.028248587807845</v>
      </c>
      <c r="Q22" s="380"/>
      <c r="R22" s="380"/>
      <c r="S22" s="169"/>
      <c r="T22" s="212"/>
      <c r="U22" s="4"/>
      <c r="V22" s="194"/>
      <c r="W22" s="194"/>
      <c r="X22" s="194"/>
      <c r="Y22" s="194"/>
      <c r="Z22" s="194"/>
    </row>
    <row r="23" spans="2:29" ht="13.8" customHeight="1">
      <c r="B23" s="198" t="s">
        <v>1</v>
      </c>
      <c r="C23" s="194"/>
      <c r="D23" s="212" t="s">
        <v>1</v>
      </c>
      <c r="E23" s="213"/>
      <c r="F23" s="66"/>
      <c r="G23" s="226">
        <v>14</v>
      </c>
      <c r="H23" s="212"/>
      <c r="I23" s="213"/>
      <c r="J23" s="194" t="s">
        <v>1</v>
      </c>
      <c r="K23" s="4"/>
      <c r="L23" s="198" t="s">
        <v>1</v>
      </c>
      <c r="M23" s="194"/>
      <c r="N23" s="212"/>
      <c r="O23" s="213"/>
      <c r="P23" s="59" t="s">
        <v>1</v>
      </c>
      <c r="Q23" s="59"/>
      <c r="R23" s="109"/>
      <c r="S23" s="114"/>
      <c r="T23" s="194"/>
      <c r="U23" s="4"/>
      <c r="V23" s="194"/>
      <c r="W23" s="46"/>
      <c r="X23" s="9"/>
      <c r="Y23" s="2"/>
      <c r="Z23" s="2"/>
    </row>
    <row r="24" spans="2:29" ht="13.8" customHeight="1">
      <c r="B24" s="198"/>
      <c r="C24" s="194"/>
      <c r="D24" s="212"/>
      <c r="E24" s="213"/>
      <c r="F24" s="65"/>
      <c r="G24" s="67"/>
      <c r="H24" s="212"/>
      <c r="I24" s="213"/>
      <c r="J24" s="194"/>
      <c r="K24" s="4"/>
      <c r="L24" s="198"/>
      <c r="M24" s="194"/>
      <c r="N24" s="212"/>
      <c r="O24" s="213"/>
      <c r="P24" s="59"/>
      <c r="Q24" s="59"/>
      <c r="R24" s="109"/>
      <c r="S24" s="114"/>
      <c r="T24" s="194"/>
      <c r="U24" s="4"/>
      <c r="V24" s="194"/>
      <c r="W24" s="194"/>
      <c r="X24" s="2"/>
      <c r="Y24" s="194"/>
      <c r="Z24" s="2"/>
      <c r="AA24" s="194"/>
      <c r="AB24" s="2"/>
      <c r="AC24" s="2"/>
    </row>
    <row r="25" spans="2:29" ht="13.8" customHeight="1" thickBot="1">
      <c r="B25" s="22"/>
      <c r="C25" s="6"/>
      <c r="D25" s="111"/>
      <c r="E25" s="115"/>
      <c r="F25" s="68"/>
      <c r="G25" s="69"/>
      <c r="H25" s="111"/>
      <c r="I25" s="115"/>
      <c r="J25" s="7"/>
      <c r="K25" s="8"/>
      <c r="L25" s="22"/>
      <c r="M25" s="6"/>
      <c r="N25" s="111"/>
      <c r="O25" s="115"/>
      <c r="P25" s="60"/>
      <c r="Q25" s="57"/>
      <c r="R25" s="111"/>
      <c r="S25" s="187"/>
      <c r="T25" s="7"/>
      <c r="U25" s="8"/>
      <c r="V25" s="9"/>
      <c r="W25" s="5"/>
      <c r="X25" s="194"/>
      <c r="Y25" s="367"/>
      <c r="Z25" s="367"/>
      <c r="AA25" s="367"/>
      <c r="AB25" s="367"/>
      <c r="AC25" s="194"/>
    </row>
    <row r="26" spans="2:29" ht="13.8" customHeight="1">
      <c r="B26" s="21" t="s">
        <v>35</v>
      </c>
      <c r="C26" s="14"/>
      <c r="D26" s="150"/>
      <c r="E26" s="151" t="s">
        <v>14</v>
      </c>
      <c r="F26" s="211"/>
      <c r="G26" s="14" t="s">
        <v>32</v>
      </c>
      <c r="H26" s="157"/>
      <c r="I26" s="141"/>
      <c r="J26" s="211"/>
      <c r="K26" s="27" t="s">
        <v>30</v>
      </c>
      <c r="L26" s="21"/>
      <c r="M26" s="14"/>
      <c r="N26" s="181"/>
      <c r="O26" s="141" t="s">
        <v>37</v>
      </c>
      <c r="P26" s="211"/>
      <c r="Q26" s="14" t="s">
        <v>15</v>
      </c>
      <c r="R26" s="386" t="s">
        <v>50</v>
      </c>
      <c r="S26" s="387"/>
      <c r="T26" s="211"/>
      <c r="U26" s="27" t="s">
        <v>62</v>
      </c>
      <c r="V26" s="194"/>
      <c r="W26" s="5"/>
      <c r="X26" s="194"/>
      <c r="Y26" s="367"/>
      <c r="Z26" s="194"/>
      <c r="AA26" s="194"/>
      <c r="AB26" s="194"/>
      <c r="AC26" s="194"/>
    </row>
    <row r="27" spans="2:29" ht="13.8" customHeight="1">
      <c r="B27" s="38">
        <v>1</v>
      </c>
      <c r="C27" s="17">
        <f>K19+B27</f>
        <v>29.999999999999996</v>
      </c>
      <c r="D27" s="136">
        <v>1.1000000000000001</v>
      </c>
      <c r="E27" s="102">
        <f>C27+D27</f>
        <v>31.099999999999998</v>
      </c>
      <c r="F27" s="39">
        <v>2.7</v>
      </c>
      <c r="G27" s="17">
        <f>E27+F27</f>
        <v>33.799999999999997</v>
      </c>
      <c r="H27" s="136">
        <v>0.9</v>
      </c>
      <c r="I27" s="102">
        <f>G27+H27</f>
        <v>34.699999999999996</v>
      </c>
      <c r="J27" s="39">
        <v>3.2</v>
      </c>
      <c r="K27" s="25">
        <f>I27+J27</f>
        <v>37.9</v>
      </c>
      <c r="L27" s="38">
        <v>1.7</v>
      </c>
      <c r="M27" s="17">
        <f>U19+L27</f>
        <v>144.09999999999997</v>
      </c>
      <c r="N27" s="113">
        <f>1.4+5.4+3.9</f>
        <v>10.700000000000001</v>
      </c>
      <c r="O27" s="102">
        <f>M27+N27</f>
        <v>154.79999999999995</v>
      </c>
      <c r="P27" s="39">
        <v>1.7</v>
      </c>
      <c r="Q27" s="17">
        <f>O27+P27</f>
        <v>156.49999999999994</v>
      </c>
      <c r="R27" s="188">
        <v>0.8</v>
      </c>
      <c r="S27" s="177">
        <f>Q27+R27</f>
        <v>157.29999999999995</v>
      </c>
      <c r="T27" s="39">
        <f>3.6+4.4+3.9</f>
        <v>11.9</v>
      </c>
      <c r="U27" s="25">
        <f>S27+T27</f>
        <v>169.19999999999996</v>
      </c>
      <c r="V27" s="41"/>
      <c r="W27" s="5"/>
      <c r="X27" s="194"/>
      <c r="Y27" s="367"/>
      <c r="Z27" s="194"/>
      <c r="AA27" s="194"/>
      <c r="AB27" s="194"/>
      <c r="AC27" s="194"/>
    </row>
    <row r="28" spans="2:29" ht="13.8" customHeight="1">
      <c r="B28" s="198"/>
      <c r="C28" s="138">
        <f>C27/15/24+$D$2</f>
        <v>44220.375</v>
      </c>
      <c r="D28" s="212"/>
      <c r="E28" s="152">
        <f>E27/15/24+$D$2</f>
        <v>44220.37805555555</v>
      </c>
      <c r="F28" s="194"/>
      <c r="G28" s="138">
        <f>G27/15/24+$D$2</f>
        <v>44220.385555555556</v>
      </c>
      <c r="H28" s="212"/>
      <c r="I28" s="140">
        <f>I27/15/24+$D$2</f>
        <v>44220.388055555552</v>
      </c>
      <c r="J28" s="194"/>
      <c r="K28" s="56">
        <f>K27/15/24+$D$2</f>
        <v>44220.396944444445</v>
      </c>
      <c r="L28" s="198"/>
      <c r="M28" s="138">
        <f>M27/15/24+$D$2</f>
        <v>44220.691944444443</v>
      </c>
      <c r="N28" s="212"/>
      <c r="O28" s="140">
        <f>O27/15/24+$D$2</f>
        <v>44220.721666666665</v>
      </c>
      <c r="P28" s="5"/>
      <c r="Q28" s="138">
        <f>Q27/15/24+$D$2</f>
        <v>44220.726388888885</v>
      </c>
      <c r="R28" s="212"/>
      <c r="S28" s="103">
        <f>S27/15/24+$D$2</f>
        <v>44220.72861111111</v>
      </c>
      <c r="T28" s="194"/>
      <c r="U28" s="56">
        <f>U27/15/24+$D$2</f>
        <v>44220.761666666665</v>
      </c>
      <c r="V28" s="194"/>
      <c r="W28" s="5"/>
      <c r="X28" s="5"/>
      <c r="Y28" s="194"/>
      <c r="Z28" s="194"/>
      <c r="AA28" s="194"/>
      <c r="AB28" s="194"/>
      <c r="AC28" s="194"/>
    </row>
    <row r="29" spans="2:29" ht="13.8" customHeight="1">
      <c r="B29" s="198"/>
      <c r="C29" s="226">
        <v>29</v>
      </c>
      <c r="D29" s="212"/>
      <c r="E29" s="233">
        <v>24</v>
      </c>
      <c r="F29" s="194"/>
      <c r="G29" s="226">
        <v>36</v>
      </c>
      <c r="H29" s="212"/>
      <c r="I29" s="233">
        <v>32</v>
      </c>
      <c r="J29" s="194"/>
      <c r="K29" s="217">
        <v>42</v>
      </c>
      <c r="L29" s="198"/>
      <c r="M29" s="226">
        <v>109</v>
      </c>
      <c r="N29" s="212"/>
      <c r="O29" s="233">
        <v>76</v>
      </c>
      <c r="P29" s="194"/>
      <c r="Q29" s="226">
        <v>83</v>
      </c>
      <c r="R29" s="212"/>
      <c r="S29" s="233">
        <v>72</v>
      </c>
      <c r="T29" s="194"/>
      <c r="U29" s="217">
        <v>46</v>
      </c>
      <c r="V29" s="194"/>
      <c r="W29" s="5"/>
      <c r="X29" s="5"/>
      <c r="Y29" s="194"/>
      <c r="Z29" s="194"/>
      <c r="AA29" s="194"/>
      <c r="AB29" s="194"/>
      <c r="AC29" s="194"/>
    </row>
    <row r="30" spans="2:29" ht="13.8" customHeight="1">
      <c r="B30" s="198"/>
      <c r="C30" s="194"/>
      <c r="D30" s="212"/>
      <c r="E30" s="378"/>
      <c r="F30" s="194"/>
      <c r="G30" s="367"/>
      <c r="H30" s="212"/>
      <c r="I30" s="213"/>
      <c r="J30" s="194"/>
      <c r="K30" s="4"/>
      <c r="L30" s="198"/>
      <c r="M30" s="194"/>
      <c r="N30" s="212"/>
      <c r="O30" s="213"/>
      <c r="P30" s="5"/>
      <c r="Q30" s="5"/>
      <c r="R30" s="212"/>
      <c r="S30" s="153"/>
      <c r="T30" s="15"/>
      <c r="U30" s="49"/>
      <c r="V30" s="5"/>
      <c r="W30" s="5"/>
      <c r="X30" s="5"/>
      <c r="Y30" s="194"/>
      <c r="Z30" s="194"/>
      <c r="AA30" s="194"/>
      <c r="AB30" s="194"/>
      <c r="AC30" s="194"/>
    </row>
    <row r="31" spans="2:29" ht="13.8" customHeight="1">
      <c r="B31" s="198" t="s">
        <v>1</v>
      </c>
      <c r="C31" s="194"/>
      <c r="D31" s="212" t="s">
        <v>1</v>
      </c>
      <c r="E31" s="378"/>
      <c r="F31" s="194" t="s">
        <v>1</v>
      </c>
      <c r="G31" s="367"/>
      <c r="H31" s="212"/>
      <c r="I31" s="213"/>
      <c r="J31" s="194"/>
      <c r="K31" s="4"/>
      <c r="L31" s="198"/>
      <c r="M31" s="194"/>
      <c r="N31" s="212"/>
      <c r="O31" s="213"/>
      <c r="P31" s="5"/>
      <c r="Q31" s="5"/>
      <c r="R31" s="212"/>
      <c r="S31" s="153"/>
      <c r="T31" s="15"/>
      <c r="U31" s="49"/>
      <c r="V31" s="5"/>
      <c r="W31" s="9"/>
      <c r="X31" s="2"/>
      <c r="Y31" s="9"/>
      <c r="Z31" s="2"/>
      <c r="AA31" s="9"/>
      <c r="AB31" s="2"/>
      <c r="AC31" s="2"/>
    </row>
    <row r="32" spans="2:29" ht="13.8" customHeight="1">
      <c r="B32" s="198"/>
      <c r="C32" s="194"/>
      <c r="D32" s="212"/>
      <c r="E32" s="213"/>
      <c r="F32" s="194"/>
      <c r="G32" s="194"/>
      <c r="H32" s="212"/>
      <c r="I32" s="213"/>
      <c r="J32" s="194"/>
      <c r="K32" s="4"/>
      <c r="L32" s="198"/>
      <c r="M32" s="194"/>
      <c r="N32" s="212"/>
      <c r="O32" s="149"/>
      <c r="P32" s="5"/>
      <c r="Q32" s="5"/>
      <c r="R32" s="212"/>
      <c r="S32" s="213"/>
      <c r="T32" s="194"/>
      <c r="U32" s="4"/>
      <c r="V32" s="5"/>
      <c r="W32" s="2"/>
      <c r="X32" s="194"/>
      <c r="Y32" s="2"/>
      <c r="Z32" s="2"/>
    </row>
    <row r="33" spans="2:28" ht="13.8" customHeight="1" thickBot="1">
      <c r="B33" s="22"/>
      <c r="C33" s="6"/>
      <c r="D33" s="111"/>
      <c r="E33" s="115"/>
      <c r="F33" s="7"/>
      <c r="G33" s="6"/>
      <c r="H33" s="111"/>
      <c r="I33" s="115"/>
      <c r="J33" s="7"/>
      <c r="K33" s="8"/>
      <c r="L33" s="22"/>
      <c r="M33" s="6"/>
      <c r="N33" s="159"/>
      <c r="O33" s="213"/>
      <c r="P33" s="9"/>
      <c r="Q33" s="6"/>
      <c r="R33" s="111"/>
      <c r="S33" s="115"/>
      <c r="T33" s="6"/>
      <c r="U33" s="8"/>
      <c r="V33" s="9"/>
      <c r="W33" s="195"/>
      <c r="X33" s="367"/>
      <c r="Y33" s="367"/>
      <c r="Z33" s="194"/>
    </row>
    <row r="34" spans="2:28" ht="13.8" customHeight="1">
      <c r="B34" s="21"/>
      <c r="C34" s="14" t="s">
        <v>62</v>
      </c>
      <c r="D34" s="181"/>
      <c r="E34" s="141" t="s">
        <v>68</v>
      </c>
      <c r="F34" s="211"/>
      <c r="G34" s="14" t="s">
        <v>36</v>
      </c>
      <c r="H34" s="181"/>
      <c r="I34" s="141" t="s">
        <v>69</v>
      </c>
      <c r="J34" s="211"/>
      <c r="K34" s="27" t="s">
        <v>15</v>
      </c>
      <c r="L34" s="21" t="s">
        <v>31</v>
      </c>
      <c r="M34" s="145"/>
      <c r="N34" s="181"/>
      <c r="O34" s="141" t="s">
        <v>32</v>
      </c>
      <c r="P34" s="211"/>
      <c r="Q34" s="14" t="s">
        <v>33</v>
      </c>
      <c r="R34" s="181"/>
      <c r="S34" s="141" t="s">
        <v>54</v>
      </c>
      <c r="T34" s="388" t="s">
        <v>34</v>
      </c>
      <c r="U34" s="389"/>
      <c r="V34" s="194"/>
      <c r="W34" s="194"/>
      <c r="X34" s="194"/>
      <c r="Y34" s="194"/>
      <c r="Z34" s="194"/>
    </row>
    <row r="35" spans="2:28" ht="13.8" customHeight="1">
      <c r="B35" s="50">
        <v>3.7</v>
      </c>
      <c r="C35" s="17">
        <f>K27+B35</f>
        <v>41.6</v>
      </c>
      <c r="D35" s="209">
        <v>8.3000000000000007</v>
      </c>
      <c r="E35" s="102">
        <f>C35+D35</f>
        <v>49.900000000000006</v>
      </c>
      <c r="F35" s="208">
        <v>3.5</v>
      </c>
      <c r="G35" s="17">
        <f>E35+F35</f>
        <v>53.400000000000006</v>
      </c>
      <c r="H35" s="247">
        <v>0.1</v>
      </c>
      <c r="I35" s="102">
        <f>G35+H35</f>
        <v>53.500000000000007</v>
      </c>
      <c r="J35" s="36">
        <v>0.8</v>
      </c>
      <c r="K35" s="25">
        <f>I35+J35</f>
        <v>54.300000000000004</v>
      </c>
      <c r="L35" s="166">
        <v>6.9</v>
      </c>
      <c r="M35" s="106">
        <f>U27+L35</f>
        <v>176.09999999999997</v>
      </c>
      <c r="N35" s="113">
        <v>0.9</v>
      </c>
      <c r="O35" s="102">
        <f>M35+N35</f>
        <v>176.99999999999997</v>
      </c>
      <c r="P35" s="36">
        <v>3.5</v>
      </c>
      <c r="Q35" s="17">
        <f>O35+P35</f>
        <v>180.49999999999997</v>
      </c>
      <c r="R35" s="113">
        <f>0.3+1</f>
        <v>1.3</v>
      </c>
      <c r="S35" s="102">
        <f>Q35+R35</f>
        <v>181.79999999999998</v>
      </c>
      <c r="T35" s="36">
        <f>0.2+1.8</f>
        <v>2</v>
      </c>
      <c r="U35" s="25">
        <f>S35+T35</f>
        <v>183.79999999999998</v>
      </c>
      <c r="V35" s="41"/>
      <c r="W35" s="194"/>
      <c r="X35" s="194"/>
      <c r="Y35" s="194"/>
      <c r="Z35" s="194"/>
    </row>
    <row r="36" spans="2:28" ht="13.8" customHeight="1">
      <c r="B36" s="198"/>
      <c r="C36" s="138"/>
      <c r="D36" s="132"/>
      <c r="E36" s="140">
        <f>E35/15/24+$D$2</f>
        <v>44220.430277777778</v>
      </c>
      <c r="F36" s="194"/>
      <c r="G36" s="138">
        <f>G35/15/24+$D$2</f>
        <v>44220.439999999995</v>
      </c>
      <c r="H36" s="212"/>
      <c r="I36" s="140">
        <f>I35/15/24+$D$2</f>
        <v>44220.440277777772</v>
      </c>
      <c r="J36" s="194"/>
      <c r="K36" s="56">
        <f>K35/15/24+$D$2</f>
        <v>44220.442499999997</v>
      </c>
      <c r="L36" s="198"/>
      <c r="M36" s="108">
        <f>M35/15/24+$D$2</f>
        <v>44220.780833333331</v>
      </c>
      <c r="N36" s="109"/>
      <c r="O36" s="140">
        <f>O35/15/24+$D$2</f>
        <v>44220.783333333333</v>
      </c>
      <c r="P36" s="194"/>
      <c r="Q36" s="138">
        <f>Q35/15/24+$D$2</f>
        <v>44220.79305555555</v>
      </c>
      <c r="R36" s="132"/>
      <c r="S36" s="140">
        <f>S35/15/24+$D$2</f>
        <v>44220.796666666662</v>
      </c>
      <c r="U36" s="171">
        <f>U35/15/24+$D$2</f>
        <v>44220.802222222221</v>
      </c>
      <c r="W36" s="194"/>
      <c r="X36" s="194"/>
      <c r="Y36" s="194"/>
      <c r="Z36" s="194"/>
    </row>
    <row r="37" spans="2:28" ht="13.8" customHeight="1">
      <c r="B37" s="198"/>
      <c r="C37" s="138">
        <f>C35/15/24+$D$2</f>
        <v>44220.407222222217</v>
      </c>
      <c r="D37" s="132"/>
      <c r="E37" s="233">
        <v>65</v>
      </c>
      <c r="F37" s="194"/>
      <c r="G37" s="226">
        <v>72</v>
      </c>
      <c r="H37" s="212"/>
      <c r="I37" s="233">
        <v>72</v>
      </c>
      <c r="J37" s="194"/>
      <c r="K37" s="217">
        <v>83</v>
      </c>
      <c r="L37" s="198"/>
      <c r="M37" s="226">
        <v>32</v>
      </c>
      <c r="N37" s="132"/>
      <c r="O37" s="233">
        <v>36</v>
      </c>
      <c r="P37" s="194"/>
      <c r="Q37" s="226">
        <v>23</v>
      </c>
      <c r="R37" s="132"/>
      <c r="S37" s="233">
        <v>10</v>
      </c>
      <c r="U37" s="217">
        <v>32</v>
      </c>
      <c r="W37" s="194"/>
      <c r="X37" s="194"/>
      <c r="Y37" s="194"/>
      <c r="Z37" s="194"/>
    </row>
    <row r="38" spans="2:28" ht="13.8" customHeight="1">
      <c r="B38" s="37"/>
      <c r="C38" s="226">
        <v>46</v>
      </c>
      <c r="D38" s="132"/>
      <c r="E38" s="149"/>
      <c r="F38" s="194"/>
      <c r="G38" s="15"/>
      <c r="H38" s="212"/>
      <c r="I38" s="153"/>
      <c r="J38" s="3"/>
      <c r="K38" s="4"/>
      <c r="L38" s="198"/>
      <c r="M38" s="194"/>
      <c r="N38" s="132"/>
      <c r="O38" s="133"/>
      <c r="P38" s="5"/>
      <c r="Q38" s="5"/>
      <c r="R38" s="132"/>
      <c r="S38" s="133"/>
      <c r="U38" s="29"/>
      <c r="W38" s="194"/>
      <c r="X38" s="194"/>
      <c r="Y38" s="194"/>
      <c r="Z38" s="194"/>
    </row>
    <row r="39" spans="2:28" ht="13.8" customHeight="1">
      <c r="B39" s="37"/>
      <c r="C39" s="15"/>
      <c r="D39" s="132"/>
      <c r="E39" s="149"/>
      <c r="F39" s="194"/>
      <c r="G39" s="15"/>
      <c r="H39" s="212"/>
      <c r="I39" s="153"/>
      <c r="J39" s="194"/>
      <c r="K39" s="4"/>
      <c r="L39" s="198"/>
      <c r="M39" s="194"/>
      <c r="N39" s="132"/>
      <c r="O39" s="133"/>
      <c r="P39" s="5"/>
      <c r="Q39" s="5"/>
      <c r="R39" s="132"/>
      <c r="S39" s="114"/>
      <c r="U39" s="11"/>
      <c r="W39" s="2"/>
      <c r="X39" s="9"/>
      <c r="Y39" s="2"/>
      <c r="Z39" s="2"/>
    </row>
    <row r="40" spans="2:28" ht="13.8" customHeight="1">
      <c r="B40" s="23"/>
      <c r="C40" s="194"/>
      <c r="D40" s="132"/>
      <c r="E40" s="149"/>
      <c r="F40" s="194"/>
      <c r="G40" s="194"/>
      <c r="H40" s="212"/>
      <c r="I40" s="213"/>
      <c r="J40" s="15"/>
      <c r="K40" s="4"/>
      <c r="L40" s="23"/>
      <c r="M40" s="194"/>
      <c r="N40" s="107"/>
      <c r="O40" s="182"/>
      <c r="P40" s="5"/>
      <c r="Q40" s="5"/>
      <c r="R40" s="132"/>
      <c r="S40" s="133"/>
      <c r="U40" s="11"/>
      <c r="W40" s="2"/>
      <c r="X40" s="194"/>
      <c r="Y40" s="2"/>
      <c r="Z40" s="2"/>
    </row>
    <row r="41" spans="2:28" ht="13.8" customHeight="1" thickBot="1">
      <c r="B41" s="125"/>
      <c r="C41" s="6"/>
      <c r="D41" s="132"/>
      <c r="E41" s="149"/>
      <c r="F41" s="7"/>
      <c r="G41" s="6"/>
      <c r="H41" s="111"/>
      <c r="I41" s="115"/>
      <c r="J41" s="7"/>
      <c r="K41" s="8"/>
      <c r="L41" s="22"/>
      <c r="M41" s="6"/>
      <c r="N41" s="183"/>
      <c r="O41" s="184"/>
      <c r="P41" s="7"/>
      <c r="Q41" s="6"/>
      <c r="R41" s="111"/>
      <c r="S41" s="115"/>
      <c r="T41" s="7"/>
      <c r="U41" s="170"/>
      <c r="V41" s="9"/>
      <c r="W41" s="15"/>
      <c r="X41" s="367"/>
      <c r="Y41" s="367"/>
      <c r="Z41" s="194"/>
    </row>
    <row r="42" spans="2:28" ht="12.75" customHeight="1">
      <c r="B42" s="21"/>
      <c r="C42" s="14" t="s">
        <v>37</v>
      </c>
      <c r="D42" s="181" t="s">
        <v>51</v>
      </c>
      <c r="E42" s="139"/>
      <c r="F42" s="211"/>
      <c r="G42" s="14" t="s">
        <v>52</v>
      </c>
      <c r="H42" s="390">
        <f>AC5</f>
        <v>36.099999999999994</v>
      </c>
      <c r="I42" s="391"/>
      <c r="J42" s="214"/>
      <c r="K42" s="27" t="s">
        <v>17</v>
      </c>
      <c r="L42" s="392" t="s">
        <v>55</v>
      </c>
      <c r="M42" s="393"/>
      <c r="N42" s="148"/>
      <c r="O42" s="139"/>
      <c r="P42" s="15"/>
      <c r="Q42" s="14"/>
      <c r="R42" s="189"/>
      <c r="S42" s="190" t="s">
        <v>29</v>
      </c>
      <c r="T42" s="194"/>
      <c r="U42" s="26" t="s">
        <v>13</v>
      </c>
      <c r="V42" s="194"/>
      <c r="W42" s="194"/>
      <c r="X42" s="194"/>
      <c r="Y42" s="194"/>
      <c r="Z42" s="194"/>
    </row>
    <row r="43" spans="2:28" ht="13.8" customHeight="1">
      <c r="B43" s="220">
        <v>1.7</v>
      </c>
      <c r="C43" s="17">
        <f>K35+B43</f>
        <v>56.000000000000007</v>
      </c>
      <c r="D43" s="113">
        <f>3.9+5.4+1.4</f>
        <v>10.700000000000001</v>
      </c>
      <c r="E43" s="102">
        <f>C43+D43</f>
        <v>66.7</v>
      </c>
      <c r="F43" s="39">
        <v>1.7</v>
      </c>
      <c r="G43" s="17">
        <f>E43+F43</f>
        <v>68.400000000000006</v>
      </c>
      <c r="H43" s="230">
        <v>0.9</v>
      </c>
      <c r="I43" s="102">
        <f>G43+H43</f>
        <v>69.300000000000011</v>
      </c>
      <c r="J43" s="216">
        <v>1.3</v>
      </c>
      <c r="K43" s="222">
        <f>I43+J43</f>
        <v>70.600000000000009</v>
      </c>
      <c r="L43" s="173">
        <v>2</v>
      </c>
      <c r="M43" s="58">
        <f>U35+L43</f>
        <v>185.79999999999998</v>
      </c>
      <c r="N43" s="113">
        <v>0.7</v>
      </c>
      <c r="O43" s="177">
        <f>M43+N43</f>
        <v>186.49999999999997</v>
      </c>
      <c r="P43" s="36">
        <v>2.7</v>
      </c>
      <c r="Q43" s="17">
        <f>O43+P43</f>
        <v>189.19999999999996</v>
      </c>
      <c r="R43" s="113">
        <v>0.4</v>
      </c>
      <c r="S43" s="102">
        <f>Q43+R43</f>
        <v>189.59999999999997</v>
      </c>
      <c r="T43" s="36">
        <v>1.2</v>
      </c>
      <c r="U43" s="25">
        <f>S43+T43</f>
        <v>190.79999999999995</v>
      </c>
      <c r="V43" s="41"/>
      <c r="W43" s="194"/>
      <c r="X43" s="194"/>
      <c r="Y43" s="194"/>
      <c r="Z43" s="194"/>
    </row>
    <row r="44" spans="2:28" ht="13.8" customHeight="1">
      <c r="B44" s="198"/>
      <c r="C44" s="138">
        <f>C43/15/24+$D$2</f>
        <v>44220.447222222218</v>
      </c>
      <c r="D44" s="240" t="s">
        <v>63</v>
      </c>
      <c r="E44" s="140">
        <f>E43/15/24+$D$2</f>
        <v>44220.476944444439</v>
      </c>
      <c r="F44" s="194"/>
      <c r="G44" s="138">
        <f>G43/15/24+$D$2</f>
        <v>44220.481666666667</v>
      </c>
      <c r="H44" s="231">
        <f>Y5</f>
        <v>44220.376940359478</v>
      </c>
      <c r="I44" s="232">
        <f>AA5</f>
        <v>44220.483819444438</v>
      </c>
      <c r="J44" s="194"/>
      <c r="K44" s="223">
        <f>K43/15/24+$D$2</f>
        <v>44220.487777777773</v>
      </c>
      <c r="L44" s="394">
        <f>Q59-M43</f>
        <v>25.199999999999989</v>
      </c>
      <c r="M44" s="395"/>
      <c r="N44" s="212"/>
      <c r="O44" s="103">
        <f>O43/15/24+$D$2</f>
        <v>44220.80972222222</v>
      </c>
      <c r="P44" s="194"/>
      <c r="Q44" s="236">
        <f>Q43/15/24+$D$2</f>
        <v>44220.81722222222</v>
      </c>
      <c r="R44" s="109"/>
      <c r="S44" s="140">
        <f>S43/15/24+$D$2</f>
        <v>44220.818333333329</v>
      </c>
      <c r="U44" s="56">
        <f>U43/15/24+$D$2</f>
        <v>44220.821666666663</v>
      </c>
      <c r="W44" s="194"/>
      <c r="X44" s="194"/>
      <c r="Y44" s="194"/>
      <c r="Z44" s="194"/>
    </row>
    <row r="45" spans="2:28" ht="13.8" customHeight="1">
      <c r="B45" s="198"/>
      <c r="C45" s="226">
        <v>73</v>
      </c>
      <c r="D45" s="132"/>
      <c r="E45" s="233">
        <v>103</v>
      </c>
      <c r="F45" s="194"/>
      <c r="G45" s="226">
        <v>106</v>
      </c>
      <c r="H45" s="383">
        <f>AD5</f>
        <v>15.041666665791125</v>
      </c>
      <c r="I45" s="384"/>
      <c r="J45" s="194"/>
      <c r="K45" s="224"/>
      <c r="L45" s="174"/>
      <c r="M45" s="138">
        <f>M43/15/24+$D$2</f>
        <v>44220.807777777773</v>
      </c>
      <c r="N45" s="132"/>
      <c r="O45" s="233">
        <v>15</v>
      </c>
      <c r="P45" s="194"/>
      <c r="Q45" s="226">
        <v>10</v>
      </c>
      <c r="R45" s="109"/>
      <c r="S45" s="213"/>
      <c r="U45" s="11"/>
      <c r="W45" s="194"/>
      <c r="X45" s="194"/>
      <c r="Y45" s="194"/>
      <c r="Z45" s="194"/>
    </row>
    <row r="46" spans="2:28" ht="13.8" customHeight="1">
      <c r="B46" s="198"/>
      <c r="C46" s="194"/>
      <c r="D46" s="132"/>
      <c r="E46" s="133"/>
      <c r="F46" s="194"/>
      <c r="G46" s="194"/>
      <c r="H46" s="207"/>
      <c r="I46" s="103">
        <f>I43/15/24+$D$2</f>
        <v>44220.484166666662</v>
      </c>
      <c r="J46" s="194"/>
      <c r="K46" s="217"/>
      <c r="L46" s="174"/>
      <c r="M46" s="67"/>
      <c r="N46" s="212"/>
      <c r="O46" s="133"/>
      <c r="R46" s="109"/>
      <c r="S46" s="114"/>
      <c r="U46" s="11"/>
      <c r="W46" s="194"/>
      <c r="X46" s="194"/>
      <c r="Y46" s="194"/>
      <c r="Z46" s="194"/>
    </row>
    <row r="47" spans="2:28" ht="13.8" customHeight="1">
      <c r="B47" s="198"/>
      <c r="C47" s="194"/>
      <c r="D47" s="132"/>
      <c r="E47" s="213"/>
      <c r="F47" s="194"/>
      <c r="G47" s="194"/>
      <c r="H47" s="104"/>
      <c r="I47" s="233">
        <v>100</v>
      </c>
      <c r="J47" s="194"/>
      <c r="K47" s="4"/>
      <c r="L47" s="174"/>
      <c r="M47" s="67"/>
      <c r="N47" s="212" t="s">
        <v>1</v>
      </c>
      <c r="O47" s="213"/>
      <c r="P47" s="194"/>
      <c r="Q47" s="12"/>
      <c r="R47" s="109"/>
      <c r="S47" s="114"/>
      <c r="U47" s="11"/>
      <c r="W47" s="2"/>
      <c r="X47" s="9"/>
      <c r="Y47" s="2"/>
      <c r="Z47" s="2"/>
    </row>
    <row r="48" spans="2:28" ht="13.8" customHeight="1">
      <c r="B48" s="198"/>
      <c r="C48" s="194"/>
      <c r="D48" s="132"/>
      <c r="E48" s="133"/>
      <c r="F48" s="194"/>
      <c r="G48" s="194"/>
      <c r="H48" s="104"/>
      <c r="I48" s="105"/>
      <c r="J48" s="194"/>
      <c r="K48" s="4"/>
      <c r="L48" s="174"/>
      <c r="M48" s="67"/>
      <c r="N48" s="212"/>
      <c r="O48" s="213"/>
      <c r="Q48" s="3"/>
      <c r="R48" s="109"/>
      <c r="S48" s="114" t="s">
        <v>20</v>
      </c>
      <c r="U48" s="11"/>
      <c r="W48" s="2"/>
      <c r="X48" s="194"/>
      <c r="Y48" s="2"/>
      <c r="Z48" s="194"/>
      <c r="AA48" s="2"/>
      <c r="AB48" s="2"/>
    </row>
    <row r="49" spans="2:28" ht="13.8" customHeight="1" thickBot="1">
      <c r="B49" s="22"/>
      <c r="C49" s="6"/>
      <c r="D49" s="111"/>
      <c r="E49" s="115"/>
      <c r="F49" s="7"/>
      <c r="G49" s="6"/>
      <c r="H49" s="234"/>
      <c r="I49" s="248"/>
      <c r="J49" s="7"/>
      <c r="K49" s="8"/>
      <c r="L49" s="175"/>
      <c r="M49" s="69"/>
      <c r="N49" s="111"/>
      <c r="O49" s="115"/>
      <c r="P49" s="7"/>
      <c r="Q49" s="6"/>
      <c r="R49" s="111"/>
      <c r="S49" s="191"/>
      <c r="T49" s="7"/>
      <c r="U49" s="8"/>
      <c r="V49" s="9"/>
      <c r="W49" s="194"/>
      <c r="X49" s="367"/>
      <c r="Y49" s="367"/>
      <c r="Z49" s="367"/>
      <c r="AA49" s="367"/>
      <c r="AB49" s="194"/>
    </row>
    <row r="50" spans="2:28" ht="13.8" customHeight="1">
      <c r="B50" s="21"/>
      <c r="C50" s="14" t="s">
        <v>53</v>
      </c>
      <c r="D50" s="181"/>
      <c r="E50" s="141" t="s">
        <v>59</v>
      </c>
      <c r="F50" s="211"/>
      <c r="G50" s="242" t="s">
        <v>18</v>
      </c>
      <c r="H50" s="181"/>
      <c r="I50" s="249" t="s">
        <v>6</v>
      </c>
      <c r="J50" s="14"/>
      <c r="K50" s="27" t="s">
        <v>49</v>
      </c>
      <c r="L50" s="21"/>
      <c r="M50" s="294" t="s">
        <v>12</v>
      </c>
      <c r="N50" s="181" t="s">
        <v>56</v>
      </c>
      <c r="O50" s="185"/>
      <c r="P50" s="194" t="s">
        <v>58</v>
      </c>
      <c r="Q50" s="131"/>
      <c r="R50" s="160"/>
      <c r="S50" s="293" t="s">
        <v>85</v>
      </c>
      <c r="T50" s="292" t="s">
        <v>84</v>
      </c>
      <c r="U50" s="26" t="s">
        <v>11</v>
      </c>
      <c r="V50" s="194"/>
      <c r="W50" s="5"/>
      <c r="X50" s="194"/>
      <c r="Y50" s="194"/>
      <c r="Z50" s="194"/>
      <c r="AA50" s="194"/>
      <c r="AB50" s="194"/>
    </row>
    <row r="51" spans="2:28" ht="13.8" customHeight="1">
      <c r="B51" s="38">
        <f>3.1+1.3</f>
        <v>4.4000000000000004</v>
      </c>
      <c r="C51" s="17">
        <f>K43+B51</f>
        <v>75.000000000000014</v>
      </c>
      <c r="D51" s="158">
        <v>5.4</v>
      </c>
      <c r="E51" s="102">
        <f>C51+D51</f>
        <v>80.40000000000002</v>
      </c>
      <c r="F51" s="36">
        <f>1.8+2.9</f>
        <v>4.7</v>
      </c>
      <c r="G51" s="200">
        <f>E51+F51</f>
        <v>85.100000000000023</v>
      </c>
      <c r="H51" s="113">
        <v>1.3</v>
      </c>
      <c r="I51" s="102">
        <f>G51+H51</f>
        <v>86.40000000000002</v>
      </c>
      <c r="J51" s="36">
        <v>2</v>
      </c>
      <c r="K51" s="25">
        <f>I51+J51</f>
        <v>88.40000000000002</v>
      </c>
      <c r="L51" s="176">
        <v>1.2</v>
      </c>
      <c r="M51" s="106">
        <f>U43+L51</f>
        <v>191.99999999999994</v>
      </c>
      <c r="N51" s="113">
        <f>0.5+0.8+1.1</f>
        <v>2.4000000000000004</v>
      </c>
      <c r="O51" s="102">
        <f>M51+N51</f>
        <v>194.39999999999995</v>
      </c>
      <c r="P51" s="39">
        <v>1.8</v>
      </c>
      <c r="Q51" s="17">
        <f>O51+P51</f>
        <v>196.19999999999996</v>
      </c>
      <c r="R51" s="113">
        <f>3.8+2</f>
        <v>5.8</v>
      </c>
      <c r="S51" s="102">
        <f>Q51+R51</f>
        <v>201.99999999999997</v>
      </c>
      <c r="T51" s="291">
        <f>2.3-2</f>
        <v>0.29999999999999982</v>
      </c>
      <c r="U51" s="258">
        <f>S51+T51</f>
        <v>202.29999999999998</v>
      </c>
      <c r="V51" s="41"/>
      <c r="W51" s="5"/>
      <c r="X51" s="194"/>
      <c r="Y51" s="194"/>
      <c r="Z51" s="194"/>
      <c r="AA51" s="194"/>
      <c r="AB51" s="194"/>
    </row>
    <row r="52" spans="2:28" ht="13.8" customHeight="1">
      <c r="B52" s="221" t="s">
        <v>64</v>
      </c>
      <c r="C52" s="138">
        <f>C51/15/24+$D$2</f>
        <v>44220.5</v>
      </c>
      <c r="D52" s="377"/>
      <c r="E52" s="213"/>
      <c r="F52" s="239"/>
      <c r="G52" s="243">
        <f>G51/15/24+$D$2</f>
        <v>44220.528055555551</v>
      </c>
      <c r="H52" s="212"/>
      <c r="I52" s="140">
        <f>I51/15/24+$D$2</f>
        <v>44220.531666666662</v>
      </c>
      <c r="K52" s="56">
        <f>K51/15/24+$D$2</f>
        <v>44220.537222222221</v>
      </c>
      <c r="L52" s="47"/>
      <c r="M52" s="307">
        <f>M51/15/24+$D$2</f>
        <v>44220.824999999997</v>
      </c>
      <c r="N52" s="212"/>
      <c r="O52" s="140">
        <f>O51/15/24+$D$2</f>
        <v>44220.831666666665</v>
      </c>
      <c r="Q52" s="138">
        <f>Q51/15/24+$D$2</f>
        <v>44220.836666666662</v>
      </c>
      <c r="R52" s="212"/>
      <c r="S52" s="140">
        <f>S51/15/24+$D$2</f>
        <v>44220.852777777778</v>
      </c>
      <c r="T52" s="290">
        <f>$Y$8</f>
        <v>44220.536805555552</v>
      </c>
      <c r="U52" s="262">
        <f>$AA$8</f>
        <v>44220.854166666664</v>
      </c>
      <c r="V52" s="194"/>
      <c r="W52" s="5"/>
      <c r="X52" s="194"/>
      <c r="Y52" s="194"/>
      <c r="Z52" s="194"/>
      <c r="AA52" s="194"/>
      <c r="AB52" s="194"/>
    </row>
    <row r="53" spans="2:28" ht="13.8" customHeight="1">
      <c r="B53" s="198"/>
      <c r="C53" s="226">
        <v>164</v>
      </c>
      <c r="D53" s="377"/>
      <c r="E53" s="241">
        <f>E51/15/24+$D$2</f>
        <v>44220.514999999999</v>
      </c>
      <c r="F53" s="194"/>
      <c r="G53" s="194"/>
      <c r="H53" s="134"/>
      <c r="I53" s="233">
        <v>119</v>
      </c>
      <c r="K53" s="217">
        <v>87</v>
      </c>
      <c r="L53" s="198"/>
      <c r="M53" s="226">
        <v>13</v>
      </c>
      <c r="N53" s="212"/>
      <c r="O53" s="233">
        <v>63</v>
      </c>
      <c r="P53" s="229"/>
      <c r="Q53" s="226">
        <v>185</v>
      </c>
      <c r="R53" s="212"/>
      <c r="S53" s="233">
        <v>44</v>
      </c>
      <c r="T53" s="289"/>
      <c r="U53" s="171">
        <f>U51/15/24+$Y$4</f>
        <v>44220.85361111111</v>
      </c>
      <c r="V53" s="194"/>
      <c r="W53" s="5"/>
      <c r="X53" s="194"/>
      <c r="Y53" s="194"/>
      <c r="Z53" s="194"/>
      <c r="AA53" s="194"/>
      <c r="AB53" s="194"/>
    </row>
    <row r="54" spans="2:28" ht="13.8" customHeight="1">
      <c r="B54" s="198"/>
      <c r="C54" s="194"/>
      <c r="D54" s="212"/>
      <c r="E54" s="233"/>
      <c r="F54" s="194"/>
      <c r="G54" s="244"/>
      <c r="H54" s="134" t="s">
        <v>3</v>
      </c>
      <c r="I54" s="133" t="s">
        <v>1</v>
      </c>
      <c r="K54" s="11"/>
      <c r="L54" s="24"/>
      <c r="M54" s="5"/>
      <c r="N54" s="212"/>
      <c r="O54" s="213"/>
      <c r="Q54" s="3" t="s">
        <v>1</v>
      </c>
      <c r="R54" s="212"/>
      <c r="S54" s="213"/>
      <c r="T54" s="59"/>
      <c r="U54" s="217">
        <v>66</v>
      </c>
      <c r="V54" s="194"/>
      <c r="W54" s="5"/>
      <c r="X54" s="194"/>
      <c r="Y54" s="194"/>
      <c r="Z54" s="194"/>
      <c r="AA54" s="194"/>
      <c r="AB54" s="194"/>
    </row>
    <row r="55" spans="2:28" ht="13.8" customHeight="1">
      <c r="B55" s="198" t="s">
        <v>1</v>
      </c>
      <c r="C55" s="194"/>
      <c r="D55" s="212"/>
      <c r="E55" s="213"/>
      <c r="F55" s="194" t="s">
        <v>1</v>
      </c>
      <c r="G55" s="194"/>
      <c r="H55" s="132"/>
      <c r="I55" s="133" t="s">
        <v>1</v>
      </c>
      <c r="K55" s="11"/>
      <c r="L55" s="24"/>
      <c r="M55" s="5"/>
      <c r="N55" s="109"/>
      <c r="O55" s="213"/>
      <c r="P55" s="3"/>
      <c r="Q55" s="3" t="s">
        <v>1</v>
      </c>
      <c r="R55" s="107"/>
      <c r="S55" s="213"/>
      <c r="T55" s="186"/>
      <c r="U55" s="172"/>
      <c r="V55" s="194"/>
      <c r="W55" s="2"/>
      <c r="X55" s="9"/>
      <c r="Y55" s="2"/>
      <c r="Z55" s="9"/>
      <c r="AA55" s="2"/>
      <c r="AB55" s="2"/>
    </row>
    <row r="56" spans="2:28" ht="13.8" customHeight="1">
      <c r="B56" s="198"/>
      <c r="C56" s="194"/>
      <c r="D56" s="212"/>
      <c r="E56" s="213"/>
      <c r="F56" s="194"/>
      <c r="G56" s="194"/>
      <c r="H56" s="107"/>
      <c r="I56" s="213"/>
      <c r="K56" s="11"/>
      <c r="L56" s="24"/>
      <c r="M56" s="110"/>
      <c r="N56" s="212"/>
      <c r="O56" s="114"/>
      <c r="Q56" s="3" t="s">
        <v>1</v>
      </c>
      <c r="R56" s="212"/>
      <c r="S56" s="213"/>
      <c r="T56" s="186"/>
      <c r="U56" s="172"/>
      <c r="V56" s="194"/>
      <c r="W56" s="2"/>
      <c r="X56" s="2"/>
    </row>
    <row r="57" spans="2:28" ht="13.8" customHeight="1" thickBot="1">
      <c r="B57" s="22"/>
      <c r="C57" s="6"/>
      <c r="D57" s="111"/>
      <c r="E57" s="115"/>
      <c r="F57" s="7"/>
      <c r="G57" s="6"/>
      <c r="H57" s="162"/>
      <c r="I57" s="133"/>
      <c r="J57" s="7"/>
      <c r="K57" s="8"/>
      <c r="L57" s="22"/>
      <c r="M57" s="6"/>
      <c r="N57" s="111"/>
      <c r="O57" s="115"/>
      <c r="P57" s="7"/>
      <c r="Q57" s="6"/>
      <c r="R57" s="111"/>
      <c r="S57" s="115"/>
      <c r="T57" s="60"/>
      <c r="U57" s="274"/>
      <c r="V57" s="9"/>
      <c r="W57" s="194"/>
      <c r="X57" s="10"/>
    </row>
    <row r="58" spans="2:28" ht="13.8" customHeight="1">
      <c r="B58" s="198"/>
      <c r="C58" s="16"/>
      <c r="D58" s="181"/>
      <c r="E58" s="141" t="s">
        <v>60</v>
      </c>
      <c r="F58" s="211"/>
      <c r="G58" s="245" t="s">
        <v>7</v>
      </c>
      <c r="H58" s="212"/>
      <c r="I58" s="141" t="s">
        <v>8</v>
      </c>
      <c r="J58" s="214" t="s">
        <v>39</v>
      </c>
      <c r="K58" s="225"/>
      <c r="L58" s="21"/>
      <c r="M58" s="16" t="s">
        <v>10</v>
      </c>
      <c r="N58" s="137"/>
      <c r="O58" s="112" t="s">
        <v>9</v>
      </c>
      <c r="P58" s="306" t="s">
        <v>82</v>
      </c>
      <c r="Q58" s="305" t="s">
        <v>81</v>
      </c>
      <c r="R58" s="137"/>
      <c r="S58" s="112" t="s">
        <v>80</v>
      </c>
      <c r="T58" s="396" t="s">
        <v>79</v>
      </c>
      <c r="U58" s="397"/>
      <c r="V58" s="194"/>
      <c r="W58" s="3"/>
      <c r="X58" s="3"/>
    </row>
    <row r="59" spans="2:28" ht="13.8" customHeight="1">
      <c r="B59" s="38">
        <v>1.6</v>
      </c>
      <c r="C59" s="17">
        <f>K51+B59</f>
        <v>90.000000000000014</v>
      </c>
      <c r="D59" s="113">
        <v>1.5</v>
      </c>
      <c r="E59" s="102">
        <f>C59+D59</f>
        <v>91.500000000000014</v>
      </c>
      <c r="F59" s="39">
        <v>3.1</v>
      </c>
      <c r="G59" s="17">
        <f>E59+F59</f>
        <v>94.600000000000009</v>
      </c>
      <c r="H59" s="158">
        <f>0.9+0.6+2</f>
        <v>3.5</v>
      </c>
      <c r="I59" s="102">
        <f>G59+H59</f>
        <v>98.100000000000009</v>
      </c>
      <c r="J59" s="246">
        <v>3.8</v>
      </c>
      <c r="K59" s="25">
        <f>I59+J59</f>
        <v>101.9</v>
      </c>
      <c r="L59" s="38">
        <v>1.1000000000000001</v>
      </c>
      <c r="M59" s="17">
        <f>U51+L59</f>
        <v>203.39999999999998</v>
      </c>
      <c r="N59" s="136">
        <f>1.8+1.2</f>
        <v>3</v>
      </c>
      <c r="O59" s="102">
        <f>M59+N59</f>
        <v>206.39999999999998</v>
      </c>
      <c r="P59" s="39">
        <v>4.5999999999999996</v>
      </c>
      <c r="Q59" s="17">
        <f>O59+P59</f>
        <v>210.99999999999997</v>
      </c>
      <c r="R59" s="130">
        <v>0.5</v>
      </c>
      <c r="S59" s="177">
        <f>Q59+R59</f>
        <v>211.49999999999997</v>
      </c>
      <c r="T59" s="288">
        <v>0.6</v>
      </c>
      <c r="U59" s="168">
        <f>S59+T59</f>
        <v>212.09999999999997</v>
      </c>
      <c r="V59" s="9"/>
      <c r="W59" s="194"/>
      <c r="X59" s="194"/>
    </row>
    <row r="60" spans="2:28" ht="13.8" customHeight="1">
      <c r="B60" s="385"/>
      <c r="C60" s="138">
        <f>C59/15/24+$D$2</f>
        <v>44220.541666666664</v>
      </c>
      <c r="D60" s="212"/>
      <c r="E60" s="140">
        <f>E59/15/24+$D$2</f>
        <v>44220.54583333333</v>
      </c>
      <c r="G60" s="138">
        <f>G59/15/24+$D$2</f>
        <v>44220.554444444439</v>
      </c>
      <c r="H60" s="212"/>
      <c r="I60" s="140">
        <f>I59/15/24+$D$2</f>
        <v>44220.564166666663</v>
      </c>
      <c r="J60" s="194"/>
      <c r="K60" s="56">
        <f>K59/15/24+$D$2</f>
        <v>44220.57472222222</v>
      </c>
      <c r="L60" s="198"/>
      <c r="M60" s="140">
        <f>M59/15/24+$D$2</f>
        <v>44220.856666666667</v>
      </c>
      <c r="N60" s="285"/>
      <c r="O60" s="140">
        <f>O59/15/24+$D$2</f>
        <v>44220.864999999998</v>
      </c>
      <c r="P60" s="163"/>
      <c r="Q60" s="138">
        <f>Q59/15/24+$D$2</f>
        <v>44220.877777777772</v>
      </c>
      <c r="R60" s="212"/>
      <c r="S60" s="103">
        <f>S59/15/24+$D$2</f>
        <v>44220.879166666666</v>
      </c>
      <c r="T60" s="287"/>
      <c r="U60" s="286">
        <f>U59/15/24+$D$2+1/24/120</f>
        <v>44220.881180555552</v>
      </c>
      <c r="V60" s="381"/>
      <c r="W60" s="3"/>
      <c r="X60" s="3"/>
    </row>
    <row r="61" spans="2:28" ht="13.8" customHeight="1">
      <c r="B61" s="385"/>
      <c r="C61" s="226">
        <v>112</v>
      </c>
      <c r="D61" s="212"/>
      <c r="E61" s="233">
        <v>99</v>
      </c>
      <c r="G61" s="226">
        <v>87</v>
      </c>
      <c r="H61" s="212"/>
      <c r="I61" s="233">
        <v>108</v>
      </c>
      <c r="J61" s="194"/>
      <c r="K61" s="217">
        <v>359</v>
      </c>
      <c r="L61" s="198"/>
      <c r="M61" s="226">
        <v>27</v>
      </c>
      <c r="N61" s="285"/>
      <c r="O61" s="233">
        <v>4</v>
      </c>
      <c r="P61" s="304"/>
      <c r="Q61" s="226">
        <v>2</v>
      </c>
      <c r="R61" s="212"/>
      <c r="S61" s="233">
        <v>5</v>
      </c>
      <c r="T61" s="284"/>
      <c r="U61" s="217">
        <v>5</v>
      </c>
      <c r="V61" s="381"/>
      <c r="W61" s="3"/>
      <c r="X61" s="3"/>
    </row>
    <row r="62" spans="2:28" ht="13.8" customHeight="1">
      <c r="B62" s="198"/>
      <c r="C62" s="194"/>
      <c r="D62" s="212"/>
      <c r="E62" s="213"/>
      <c r="G62" s="3"/>
      <c r="H62" s="212"/>
      <c r="I62" s="213"/>
      <c r="J62" s="194"/>
      <c r="K62" s="4"/>
      <c r="L62" s="198"/>
      <c r="M62" s="194"/>
      <c r="N62" s="134"/>
      <c r="O62" s="133"/>
      <c r="P62" s="303"/>
      <c r="Q62" s="5"/>
      <c r="R62" s="212"/>
      <c r="S62" s="213"/>
      <c r="T62" s="283"/>
      <c r="U62" s="280" t="s">
        <v>1</v>
      </c>
      <c r="W62" s="3"/>
      <c r="X62" s="3"/>
    </row>
    <row r="63" spans="2:28" ht="13.8" customHeight="1">
      <c r="B63" s="198"/>
      <c r="C63" s="194"/>
      <c r="D63" s="212" t="s">
        <v>1</v>
      </c>
      <c r="E63" s="213"/>
      <c r="G63" s="3"/>
      <c r="H63" s="212"/>
      <c r="I63" s="133" t="s">
        <v>67</v>
      </c>
      <c r="K63" s="4"/>
      <c r="L63" s="24" t="s">
        <v>1</v>
      </c>
      <c r="M63" s="5"/>
      <c r="N63" s="134" t="s">
        <v>3</v>
      </c>
      <c r="O63" s="133" t="s">
        <v>1</v>
      </c>
      <c r="P63" s="5"/>
      <c r="Q63" s="302"/>
      <c r="R63" s="212"/>
      <c r="S63" s="213"/>
      <c r="T63" s="283"/>
      <c r="U63" s="282"/>
      <c r="V63" s="194"/>
      <c r="W63" s="2"/>
      <c r="X63" s="2"/>
    </row>
    <row r="64" spans="2:28" ht="13.8" customHeight="1">
      <c r="B64" s="198"/>
      <c r="C64" s="194"/>
      <c r="D64" s="212"/>
      <c r="E64" s="213"/>
      <c r="G64" s="3"/>
      <c r="H64" s="212"/>
      <c r="I64" s="213" t="s">
        <v>23</v>
      </c>
      <c r="J64" s="194"/>
      <c r="K64" s="4"/>
      <c r="L64" s="24"/>
      <c r="M64" s="5"/>
      <c r="N64" s="132"/>
      <c r="O64" s="133" t="s">
        <v>1</v>
      </c>
      <c r="P64" s="5"/>
      <c r="Q64" s="5"/>
      <c r="R64" s="212"/>
      <c r="S64" s="213"/>
      <c r="T64" s="281"/>
      <c r="U64" s="280" t="s">
        <v>1</v>
      </c>
      <c r="V64" s="381"/>
    </row>
    <row r="65" spans="2:22" ht="13.8" customHeight="1" thickBot="1">
      <c r="B65" s="22"/>
      <c r="C65" s="6"/>
      <c r="D65" s="111"/>
      <c r="E65" s="115"/>
      <c r="F65" s="7"/>
      <c r="G65" s="6"/>
      <c r="H65" s="111"/>
      <c r="I65" s="115"/>
      <c r="J65" s="7"/>
      <c r="K65" s="8"/>
      <c r="L65" s="301"/>
      <c r="M65" s="6"/>
      <c r="N65" s="162"/>
      <c r="O65" s="272"/>
      <c r="P65" s="7"/>
      <c r="Q65" s="300"/>
      <c r="R65" s="271"/>
      <c r="S65" s="272"/>
      <c r="T65" s="60"/>
      <c r="U65" s="274"/>
      <c r="V65" s="382"/>
    </row>
    <row r="66" spans="2:22">
      <c r="K66" s="30"/>
      <c r="N66" s="3"/>
      <c r="O66" s="3"/>
      <c r="T66" s="9"/>
      <c r="U66" s="2"/>
      <c r="V66" s="9"/>
    </row>
    <row r="67" spans="2:22">
      <c r="H67" s="15"/>
      <c r="I67" s="138"/>
      <c r="L67" s="358"/>
      <c r="M67" s="359"/>
      <c r="N67" s="9"/>
      <c r="O67" s="2"/>
      <c r="P67" s="194"/>
      <c r="Q67" s="2"/>
      <c r="R67" s="194"/>
      <c r="S67" s="2"/>
      <c r="T67" s="9"/>
      <c r="U67" s="44"/>
      <c r="V67" s="9"/>
    </row>
    <row r="68" spans="2:22">
      <c r="H68" s="154"/>
      <c r="I68" s="28"/>
      <c r="L68" s="41"/>
      <c r="M68" s="28"/>
      <c r="N68" s="367"/>
      <c r="O68" s="367"/>
      <c r="Q68" s="10"/>
      <c r="R68" s="196"/>
    </row>
    <row r="69" spans="2:22" ht="14.4">
      <c r="F69" s="194"/>
      <c r="G69" s="194"/>
      <c r="H69" s="194"/>
      <c r="I69" s="194"/>
      <c r="L69" s="401"/>
      <c r="M69" s="401"/>
      <c r="N69" s="194"/>
      <c r="O69" s="194"/>
      <c r="Q69" s="3"/>
      <c r="S69" s="3"/>
      <c r="T69" s="194"/>
      <c r="U69" s="194"/>
      <c r="V69" s="31"/>
    </row>
    <row r="70" spans="2:22" ht="10.5" customHeight="1">
      <c r="F70" s="194"/>
      <c r="G70" s="12"/>
      <c r="H70" s="194"/>
      <c r="I70" s="194"/>
      <c r="L70" s="402"/>
      <c r="M70" s="403"/>
      <c r="N70" s="194"/>
      <c r="O70" s="12"/>
      <c r="Q70" s="194"/>
      <c r="S70" s="196"/>
      <c r="T70" s="194"/>
      <c r="U70" s="194"/>
      <c r="V70" s="5"/>
    </row>
    <row r="71" spans="2:22">
      <c r="F71" s="194"/>
      <c r="G71" s="15"/>
      <c r="H71" s="194"/>
      <c r="I71" s="194"/>
      <c r="L71" s="194"/>
      <c r="M71" s="194"/>
      <c r="N71" s="194"/>
      <c r="O71" s="194"/>
      <c r="Q71" s="3"/>
      <c r="S71" s="3"/>
      <c r="T71" s="194"/>
      <c r="U71" s="194"/>
      <c r="V71" s="5"/>
    </row>
    <row r="72" spans="2:22" ht="14.4">
      <c r="F72" s="194"/>
      <c r="G72" s="194"/>
      <c r="I72" s="194"/>
      <c r="L72" s="194"/>
      <c r="M72" s="194"/>
      <c r="N72" s="194"/>
      <c r="O72" s="194"/>
      <c r="Q72" s="3"/>
      <c r="S72" s="3"/>
      <c r="T72" s="5"/>
      <c r="U72" s="5"/>
      <c r="V72" s="31"/>
    </row>
    <row r="73" spans="2:22">
      <c r="F73" s="194"/>
      <c r="G73" s="194"/>
      <c r="H73" s="194"/>
      <c r="I73" s="194"/>
      <c r="L73" s="194"/>
      <c r="M73" s="194"/>
      <c r="N73" s="194"/>
      <c r="O73" s="194"/>
      <c r="Q73" s="3"/>
      <c r="S73" s="3"/>
      <c r="T73" s="5"/>
      <c r="U73" s="5"/>
      <c r="V73" s="5"/>
    </row>
    <row r="74" spans="2:22">
      <c r="H74" s="9"/>
      <c r="I74" s="2"/>
      <c r="L74" s="9"/>
      <c r="M74" s="2"/>
      <c r="N74" s="9"/>
      <c r="O74" s="2"/>
      <c r="P74" s="9"/>
      <c r="Q74" s="2"/>
      <c r="R74" s="9"/>
      <c r="S74" s="2"/>
      <c r="T74" s="9"/>
      <c r="U74" s="2"/>
      <c r="V74" s="9"/>
    </row>
    <row r="75" spans="2:22">
      <c r="J75" s="194"/>
      <c r="K75" s="43"/>
      <c r="L75" s="43"/>
      <c r="M75" s="2"/>
      <c r="N75" s="194"/>
      <c r="O75" s="2"/>
      <c r="P75" s="194"/>
      <c r="Q75" s="2"/>
      <c r="R75" s="194"/>
      <c r="S75" s="2"/>
    </row>
    <row r="76" spans="2:22">
      <c r="J76" s="194"/>
      <c r="K76" s="43"/>
      <c r="L76" s="43"/>
      <c r="M76" s="194"/>
      <c r="N76" s="194"/>
      <c r="O76" s="194"/>
      <c r="P76" s="194"/>
      <c r="Q76" s="194"/>
      <c r="S76" s="3"/>
    </row>
    <row r="77" spans="2:22">
      <c r="D77" s="194"/>
      <c r="E77" s="194"/>
      <c r="F77" s="41"/>
      <c r="G77" s="28"/>
      <c r="J77" s="194"/>
      <c r="K77" s="42"/>
      <c r="L77" s="42"/>
      <c r="M77" s="194"/>
      <c r="N77" s="194"/>
      <c r="O77" s="194"/>
      <c r="P77" s="194"/>
      <c r="Q77" s="196"/>
      <c r="S77" s="3"/>
    </row>
    <row r="78" spans="2:22">
      <c r="D78" s="194"/>
      <c r="E78" s="194"/>
      <c r="F78" s="194"/>
      <c r="G78" s="194"/>
      <c r="J78" s="194"/>
      <c r="K78" s="3"/>
      <c r="L78" s="3"/>
      <c r="M78" s="194"/>
      <c r="N78" s="194"/>
      <c r="O78" s="194"/>
      <c r="P78" s="194"/>
      <c r="Q78" s="194"/>
      <c r="S78" s="194"/>
    </row>
    <row r="79" spans="2:22">
      <c r="D79" s="194"/>
      <c r="E79" s="194"/>
      <c r="F79" s="194"/>
      <c r="G79" s="194"/>
      <c r="J79" s="194"/>
      <c r="K79" s="194"/>
      <c r="L79" s="194"/>
      <c r="M79" s="194"/>
      <c r="N79" s="194"/>
      <c r="O79" s="194"/>
      <c r="P79" s="194"/>
      <c r="Q79" s="194"/>
      <c r="S79" s="194"/>
    </row>
    <row r="80" spans="2:22">
      <c r="D80" s="194"/>
      <c r="E80" s="194"/>
      <c r="F80" s="194"/>
      <c r="G80" s="194"/>
      <c r="J80" s="367"/>
      <c r="K80" s="367"/>
      <c r="L80" s="194"/>
      <c r="M80" s="194"/>
      <c r="N80" s="194"/>
      <c r="O80" s="194"/>
      <c r="P80" s="194"/>
      <c r="Q80" s="194"/>
      <c r="S80" s="194"/>
    </row>
    <row r="81" spans="4:19">
      <c r="D81" s="194"/>
      <c r="E81" s="194"/>
      <c r="F81" s="194"/>
      <c r="G81" s="194"/>
      <c r="J81" s="367"/>
      <c r="K81" s="367"/>
      <c r="L81" s="194"/>
      <c r="M81" s="194"/>
      <c r="N81" s="194"/>
      <c r="O81" s="194"/>
      <c r="P81" s="194"/>
      <c r="Q81" s="194"/>
      <c r="S81" s="3"/>
    </row>
    <row r="82" spans="4:19">
      <c r="D82" s="9"/>
      <c r="E82" s="2"/>
      <c r="F82" s="194"/>
      <c r="G82" s="194"/>
      <c r="J82" s="9"/>
      <c r="K82" s="2"/>
      <c r="L82" s="9"/>
      <c r="M82" s="2"/>
      <c r="N82" s="9"/>
      <c r="O82" s="2"/>
      <c r="P82" s="9"/>
      <c r="Q82" s="2"/>
      <c r="R82" s="9"/>
      <c r="S82" s="2"/>
    </row>
    <row r="83" spans="4:19">
      <c r="J83" s="194"/>
      <c r="K83" s="194"/>
      <c r="L83" s="194"/>
      <c r="M83" s="194"/>
      <c r="N83" s="400"/>
      <c r="O83" s="400"/>
      <c r="Q83" s="194"/>
      <c r="S83" s="3"/>
    </row>
    <row r="84" spans="4:19">
      <c r="J84" s="194"/>
      <c r="K84" s="194"/>
      <c r="L84" s="194"/>
      <c r="M84" s="194"/>
      <c r="N84" s="194"/>
      <c r="O84" s="367"/>
      <c r="P84" s="194"/>
      <c r="Q84" s="194"/>
      <c r="S84" s="3"/>
    </row>
    <row r="85" spans="4:19">
      <c r="J85" s="194"/>
      <c r="K85" s="194"/>
      <c r="L85" s="194"/>
      <c r="M85" s="194"/>
      <c r="N85" s="194"/>
      <c r="O85" s="367"/>
      <c r="P85" s="367"/>
      <c r="Q85" s="399"/>
      <c r="S85" s="3"/>
    </row>
    <row r="86" spans="4:19">
      <c r="J86" s="194"/>
      <c r="K86" s="194"/>
      <c r="L86" s="194"/>
      <c r="M86" s="194"/>
      <c r="N86" s="194"/>
      <c r="O86" s="194"/>
      <c r="P86" s="367"/>
      <c r="Q86" s="399"/>
      <c r="S86" s="196"/>
    </row>
    <row r="87" spans="4:19">
      <c r="J87" s="194"/>
      <c r="K87" s="194"/>
      <c r="L87" s="194"/>
      <c r="M87" s="194"/>
      <c r="N87" s="194"/>
      <c r="O87" s="194"/>
      <c r="P87" s="194"/>
      <c r="Q87" s="12"/>
      <c r="S87" s="3"/>
    </row>
    <row r="88" spans="4:19">
      <c r="J88" s="194"/>
      <c r="K88" s="194"/>
      <c r="L88" s="194"/>
      <c r="M88" s="194"/>
      <c r="N88" s="194"/>
      <c r="O88" s="194"/>
      <c r="Q88" s="3"/>
      <c r="R88" s="194"/>
      <c r="S88" s="3"/>
    </row>
    <row r="89" spans="4:19">
      <c r="J89" s="9"/>
      <c r="K89" s="2"/>
      <c r="L89" s="9"/>
      <c r="M89" s="2"/>
      <c r="N89" s="9"/>
      <c r="O89" s="2"/>
      <c r="P89" s="9"/>
      <c r="Q89" s="2"/>
      <c r="R89" s="9"/>
      <c r="S89" s="2"/>
    </row>
    <row r="90" spans="4:19">
      <c r="J90" s="367"/>
      <c r="K90" s="367"/>
      <c r="L90" s="194"/>
      <c r="M90" s="194"/>
      <c r="N90" s="194"/>
      <c r="O90" s="194"/>
      <c r="P90" s="399"/>
      <c r="Q90" s="399"/>
      <c r="R90" s="194"/>
      <c r="S90" s="194"/>
    </row>
    <row r="91" spans="4:19">
      <c r="J91" s="367"/>
      <c r="K91" s="194"/>
      <c r="L91" s="194"/>
      <c r="M91" s="194"/>
      <c r="N91" s="194"/>
      <c r="O91" s="194"/>
      <c r="Q91" s="194"/>
      <c r="R91" s="194"/>
      <c r="S91" s="194"/>
    </row>
    <row r="92" spans="4:19">
      <c r="J92" s="367"/>
      <c r="K92" s="194"/>
      <c r="L92" s="194"/>
      <c r="M92" s="194"/>
      <c r="N92" s="194"/>
      <c r="O92" s="194"/>
      <c r="P92" s="398"/>
      <c r="Q92" s="398"/>
      <c r="R92" s="20"/>
      <c r="S92" s="194"/>
    </row>
    <row r="93" spans="4:19">
      <c r="J93" s="194"/>
      <c r="K93" s="194"/>
      <c r="L93" s="194"/>
      <c r="M93" s="194"/>
      <c r="N93" s="194"/>
      <c r="O93" s="367"/>
      <c r="Q93" s="196"/>
      <c r="R93" s="194"/>
      <c r="S93" s="194"/>
    </row>
    <row r="94" spans="4:19">
      <c r="J94" s="194"/>
      <c r="K94" s="194"/>
      <c r="L94" s="194"/>
      <c r="M94" s="194"/>
      <c r="N94" s="194"/>
      <c r="O94" s="367"/>
      <c r="Q94" s="12"/>
      <c r="R94" s="194"/>
      <c r="S94" s="194"/>
    </row>
    <row r="95" spans="4:19">
      <c r="J95" s="194"/>
      <c r="K95" s="194"/>
      <c r="L95" s="194"/>
      <c r="M95" s="194"/>
      <c r="N95" s="194"/>
      <c r="O95" s="194"/>
      <c r="Q95" s="3"/>
      <c r="R95" s="194"/>
      <c r="S95" s="194"/>
    </row>
    <row r="96" spans="4:19">
      <c r="J96" s="9"/>
      <c r="K96" s="2"/>
      <c r="L96" s="9"/>
      <c r="M96" s="2"/>
      <c r="N96" s="9"/>
      <c r="O96" s="2"/>
      <c r="P96" s="9"/>
      <c r="Q96" s="2"/>
      <c r="R96" s="9"/>
      <c r="S96" s="2"/>
    </row>
    <row r="97" spans="10:19">
      <c r="J97" s="194"/>
      <c r="K97" s="2"/>
      <c r="L97" s="194"/>
      <c r="M97" s="2"/>
      <c r="N97" s="194"/>
      <c r="O97" s="32"/>
      <c r="P97" s="194"/>
      <c r="Q97" s="2"/>
      <c r="R97" s="33"/>
      <c r="S97" s="2"/>
    </row>
    <row r="98" spans="10:19">
      <c r="J98" s="367"/>
      <c r="K98" s="367"/>
      <c r="L98" s="400"/>
      <c r="M98" s="400"/>
      <c r="N98" s="5"/>
      <c r="O98" s="5"/>
      <c r="S98" s="3"/>
    </row>
    <row r="99" spans="10:19">
      <c r="K99" s="3"/>
      <c r="M99" s="194"/>
      <c r="N99" s="194"/>
      <c r="O99" s="5"/>
      <c r="Q99" s="194"/>
      <c r="S99" s="3"/>
    </row>
    <row r="100" spans="10:19">
      <c r="K100" s="194"/>
      <c r="M100" s="194"/>
      <c r="N100" s="5"/>
      <c r="O100" s="5"/>
      <c r="P100" s="398"/>
      <c r="Q100" s="398"/>
      <c r="S100" s="3"/>
    </row>
    <row r="101" spans="10:19">
      <c r="K101" s="3"/>
      <c r="M101" s="3"/>
      <c r="N101" s="5"/>
      <c r="O101" s="5"/>
      <c r="Q101" s="196"/>
      <c r="S101" s="3"/>
    </row>
    <row r="102" spans="10:19">
      <c r="K102" s="3"/>
      <c r="M102" s="3"/>
      <c r="N102" s="5"/>
      <c r="O102" s="5"/>
      <c r="Q102" s="12"/>
      <c r="S102" s="3"/>
    </row>
    <row r="103" spans="10:19">
      <c r="K103" s="3"/>
      <c r="M103" s="3"/>
      <c r="N103" s="5"/>
      <c r="O103" s="5"/>
      <c r="Q103" s="3"/>
      <c r="R103" s="33"/>
      <c r="S103" s="3"/>
    </row>
    <row r="104" spans="10:19">
      <c r="J104" s="9"/>
      <c r="K104" s="2"/>
      <c r="L104" s="9"/>
      <c r="M104" s="2"/>
      <c r="N104" s="9"/>
      <c r="O104" s="2"/>
      <c r="P104" s="9"/>
      <c r="Q104" s="2"/>
      <c r="S104" s="2"/>
    </row>
  </sheetData>
  <mergeCells count="67">
    <mergeCell ref="P85:P86"/>
    <mergeCell ref="Q85:Q86"/>
    <mergeCell ref="L69:M69"/>
    <mergeCell ref="L70:M70"/>
    <mergeCell ref="J80:K81"/>
    <mergeCell ref="N83:O83"/>
    <mergeCell ref="O84:O85"/>
    <mergeCell ref="P100:Q100"/>
    <mergeCell ref="J90:K90"/>
    <mergeCell ref="P90:Q90"/>
    <mergeCell ref="J91:J92"/>
    <mergeCell ref="P92:Q92"/>
    <mergeCell ref="O93:O94"/>
    <mergeCell ref="J98:K98"/>
    <mergeCell ref="L98:M98"/>
    <mergeCell ref="Z49:AA49"/>
    <mergeCell ref="X33:Y33"/>
    <mergeCell ref="Y25:Z25"/>
    <mergeCell ref="D52:D53"/>
    <mergeCell ref="B60:B61"/>
    <mergeCell ref="V60:V61"/>
    <mergeCell ref="AA25:AB25"/>
    <mergeCell ref="R26:S26"/>
    <mergeCell ref="Y26:Y27"/>
    <mergeCell ref="T34:U34"/>
    <mergeCell ref="X41:Y41"/>
    <mergeCell ref="H42:I42"/>
    <mergeCell ref="L42:M42"/>
    <mergeCell ref="L44:M44"/>
    <mergeCell ref="T58:U58"/>
    <mergeCell ref="V64:V65"/>
    <mergeCell ref="L67:M67"/>
    <mergeCell ref="N68:O68"/>
    <mergeCell ref="H45:I45"/>
    <mergeCell ref="X49:Y49"/>
    <mergeCell ref="N20:N21"/>
    <mergeCell ref="E30:E31"/>
    <mergeCell ref="G30:G31"/>
    <mergeCell ref="P21:Q21"/>
    <mergeCell ref="P22:R22"/>
    <mergeCell ref="X17:Y17"/>
    <mergeCell ref="AC2:AD2"/>
    <mergeCell ref="AA3:AB3"/>
    <mergeCell ref="F18:G18"/>
    <mergeCell ref="P18:Q18"/>
    <mergeCell ref="AA7:AB7"/>
    <mergeCell ref="AA8:AB8"/>
    <mergeCell ref="N2:O2"/>
    <mergeCell ref="Y2:Z2"/>
    <mergeCell ref="AA2:AB2"/>
    <mergeCell ref="Y6:Z6"/>
    <mergeCell ref="AA6:AB6"/>
    <mergeCell ref="Y7:Z7"/>
    <mergeCell ref="P12:P13"/>
    <mergeCell ref="C8:D8"/>
    <mergeCell ref="Y3:Z3"/>
    <mergeCell ref="Y8:Z8"/>
    <mergeCell ref="AE2:AF2"/>
    <mergeCell ref="C9:D9"/>
    <mergeCell ref="E9:F9"/>
    <mergeCell ref="Y9:Z9"/>
    <mergeCell ref="AA9:AB9"/>
    <mergeCell ref="Y4:Z4"/>
    <mergeCell ref="AA4:AB4"/>
    <mergeCell ref="N5:O5"/>
    <mergeCell ref="Y5:Z5"/>
    <mergeCell ref="AA5:AB5"/>
  </mergeCells>
  <phoneticPr fontId="2"/>
  <pageMargins left="0.39370078740157483" right="0" top="0.19685039370078741" bottom="0" header="0" footer="0"/>
  <pageSetup paperSize="9" scale="97" orientation="portrait" r:id="rId1"/>
  <headerFooter scaleWithDoc="0" alignWithMargins="0">
    <oddHeader>&amp;C&amp;"ＭＳ Ｐ明朝,標準"&amp;9&amp;F&amp;R&amp;"ＭＳ Ｐ明朝,標準"&amp;9　　　　　　　　　　　　　　　　　　　　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95A9-D811-4C21-BE95-710913EE96B7}">
  <dimension ref="A1:AE68"/>
  <sheetViews>
    <sheetView tabSelected="1" zoomScale="198" zoomScaleNormal="198" workbookViewId="0">
      <selection activeCell="G9" sqref="G9"/>
    </sheetView>
  </sheetViews>
  <sheetFormatPr defaultRowHeight="13.2"/>
  <cols>
    <col min="1" max="1" width="2.109375" customWidth="1"/>
    <col min="2" max="21" width="9.88671875" customWidth="1"/>
    <col min="22" max="22" width="9.77734375" customWidth="1"/>
  </cols>
  <sheetData>
    <row r="1" spans="1:31" ht="13.2" customHeight="1" thickBot="1">
      <c r="A1" s="1"/>
      <c r="B1" s="253" t="s">
        <v>76</v>
      </c>
      <c r="C1" s="203"/>
      <c r="D1" s="203"/>
      <c r="E1" s="237"/>
      <c r="F1" s="203"/>
      <c r="G1" s="203"/>
      <c r="H1" s="203"/>
      <c r="I1" s="203"/>
      <c r="J1" s="203"/>
      <c r="K1" s="203"/>
      <c r="L1" s="203" t="str">
        <f>B1</f>
        <v>'24近畿BRM127泉佐野200㎞榛原往復</v>
      </c>
      <c r="M1" s="203"/>
      <c r="N1" s="203"/>
      <c r="O1" s="203"/>
      <c r="P1" s="203"/>
      <c r="Q1" s="203"/>
      <c r="R1" s="203"/>
      <c r="S1" s="203"/>
      <c r="T1" s="203"/>
      <c r="U1" s="203"/>
      <c r="V1" s="1">
        <v>1</v>
      </c>
      <c r="W1" s="1"/>
      <c r="X1" s="1"/>
      <c r="Y1" s="1"/>
      <c r="Z1" s="1"/>
      <c r="AA1" s="1"/>
      <c r="AB1" s="1"/>
      <c r="AC1" s="1"/>
      <c r="AD1" s="1"/>
      <c r="AE1" s="1"/>
    </row>
    <row r="2" spans="1:31" ht="13.2" customHeight="1">
      <c r="A2" s="1"/>
      <c r="B2" s="94"/>
      <c r="C2" s="131" t="s">
        <v>0</v>
      </c>
      <c r="D2" s="101">
        <v>45318.291666666664</v>
      </c>
      <c r="E2" s="100">
        <f>$D$2+0.5/24</f>
        <v>45318.3125</v>
      </c>
      <c r="F2" s="90"/>
      <c r="G2" s="95" t="s">
        <v>9</v>
      </c>
      <c r="H2" s="96"/>
      <c r="I2" s="112" t="s">
        <v>10</v>
      </c>
      <c r="J2" s="13"/>
      <c r="K2" s="26" t="s">
        <v>11</v>
      </c>
      <c r="L2" s="404">
        <f>AC6</f>
        <v>30.299999999999997</v>
      </c>
      <c r="M2" s="375"/>
      <c r="N2" s="146" t="s">
        <v>39</v>
      </c>
      <c r="O2" s="139"/>
      <c r="P2" s="13"/>
      <c r="Q2" s="14" t="s">
        <v>8</v>
      </c>
      <c r="R2" s="260"/>
      <c r="S2" s="269" t="s">
        <v>73</v>
      </c>
      <c r="T2" s="313"/>
      <c r="U2" s="299" t="s">
        <v>7</v>
      </c>
      <c r="V2" s="1">
        <v>2</v>
      </c>
      <c r="W2" s="165"/>
      <c r="X2" s="70"/>
      <c r="Y2" s="368" t="s">
        <v>40</v>
      </c>
      <c r="Z2" s="369"/>
      <c r="AA2" s="368" t="s">
        <v>74</v>
      </c>
      <c r="AB2" s="376"/>
      <c r="AC2" s="368" t="s">
        <v>24</v>
      </c>
      <c r="AD2" s="369"/>
      <c r="AE2" s="276"/>
    </row>
    <row r="3" spans="1:31" ht="13.2" customHeight="1" thickBot="1">
      <c r="A3" s="1"/>
      <c r="B3" s="55" t="s">
        <v>57</v>
      </c>
      <c r="C3" s="129" t="s">
        <v>41</v>
      </c>
      <c r="D3" s="142">
        <v>0</v>
      </c>
      <c r="E3" s="102">
        <v>0</v>
      </c>
      <c r="F3" s="36">
        <v>4.5999999999999996</v>
      </c>
      <c r="G3" s="17">
        <f>E3+F3</f>
        <v>4.5999999999999996</v>
      </c>
      <c r="H3" s="136">
        <f>1.2+1.8</f>
        <v>3</v>
      </c>
      <c r="I3" s="102">
        <f>G3+H3</f>
        <v>7.6</v>
      </c>
      <c r="J3" s="126">
        <v>1.1000000000000001</v>
      </c>
      <c r="K3" s="51">
        <f>I3+J3</f>
        <v>8.6999999999999993</v>
      </c>
      <c r="L3" s="61">
        <v>3.4</v>
      </c>
      <c r="M3" s="102">
        <f>K59+L3</f>
        <v>105.60000000000001</v>
      </c>
      <c r="N3" s="136">
        <v>3.4</v>
      </c>
      <c r="O3" s="102">
        <f>M3+N3</f>
        <v>109.00000000000001</v>
      </c>
      <c r="P3" s="39">
        <v>3.8</v>
      </c>
      <c r="Q3" s="17">
        <f>O3+P3</f>
        <v>112.80000000000001</v>
      </c>
      <c r="R3" s="188">
        <v>2</v>
      </c>
      <c r="S3" s="311">
        <f>Q3+R3</f>
        <v>114.80000000000001</v>
      </c>
      <c r="T3" s="314">
        <v>1.5</v>
      </c>
      <c r="U3" s="25">
        <f>S3+T3</f>
        <v>116.30000000000001</v>
      </c>
      <c r="V3" s="1">
        <v>3</v>
      </c>
      <c r="W3" s="71" t="s">
        <v>42</v>
      </c>
      <c r="X3" s="72" t="s">
        <v>25</v>
      </c>
      <c r="Y3" s="355" t="s">
        <v>26</v>
      </c>
      <c r="Z3" s="356"/>
      <c r="AA3" s="355" t="s">
        <v>26</v>
      </c>
      <c r="AB3" s="356"/>
      <c r="AC3" s="73" t="s">
        <v>27</v>
      </c>
      <c r="AD3" s="74" t="s">
        <v>28</v>
      </c>
      <c r="AE3" s="71" t="s">
        <v>42</v>
      </c>
    </row>
    <row r="4" spans="1:31" ht="13.2" customHeight="1" thickTop="1">
      <c r="A4" s="1"/>
      <c r="B4" s="40"/>
      <c r="C4" s="143" t="s">
        <v>43</v>
      </c>
      <c r="D4" s="144"/>
      <c r="E4" s="199">
        <f>E3/15/24+$D$2</f>
        <v>45318.291666666664</v>
      </c>
      <c r="F4" s="12"/>
      <c r="G4" s="138">
        <f>G3/15/24+$D$2</f>
        <v>45318.304444444439</v>
      </c>
      <c r="H4" s="193" t="s">
        <v>88</v>
      </c>
      <c r="I4" s="140">
        <f>I3/15/24+$D$2</f>
        <v>45318.312777777777</v>
      </c>
      <c r="K4" s="56">
        <f>K3/15/24+$D$2</f>
        <v>45318.315833333334</v>
      </c>
      <c r="L4" s="99">
        <f>Y6</f>
        <v>45318.420383986922</v>
      </c>
      <c r="M4" s="232">
        <f>AA6</f>
        <v>45318.583333333336</v>
      </c>
      <c r="N4" s="107"/>
      <c r="O4" s="140">
        <f>O3/15/24+$D$2</f>
        <v>45318.594444444439</v>
      </c>
      <c r="P4" s="194"/>
      <c r="Q4" s="138">
        <f>Q3/15/24+$D$2</f>
        <v>45318.604999999996</v>
      </c>
      <c r="R4" s="261"/>
      <c r="S4" s="108">
        <f>S3/15/24+$D$2</f>
        <v>45318.610555555555</v>
      </c>
      <c r="T4" s="315"/>
      <c r="U4" s="56">
        <f>U3/15/24+$D$2</f>
        <v>45318.614722222221</v>
      </c>
      <c r="V4" s="1">
        <v>4</v>
      </c>
      <c r="W4" s="75" t="s">
        <v>44</v>
      </c>
      <c r="X4" s="76">
        <v>0</v>
      </c>
      <c r="Y4" s="363">
        <f>$D$2</f>
        <v>45318.291666666664</v>
      </c>
      <c r="Z4" s="363"/>
      <c r="AA4" s="363">
        <f>Y4+0.5/24</f>
        <v>45318.3125</v>
      </c>
      <c r="AB4" s="363"/>
      <c r="AC4" s="77">
        <f>X5-X4</f>
        <v>69.600000000000009</v>
      </c>
      <c r="AD4" s="78">
        <f>AC4/(AA5-Y4)/24</f>
        <v>15.108538349763998</v>
      </c>
      <c r="AE4" s="79" t="s">
        <v>44</v>
      </c>
    </row>
    <row r="5" spans="1:31" ht="13.2" customHeight="1">
      <c r="A5" s="1"/>
      <c r="B5" s="47" t="s">
        <v>2</v>
      </c>
      <c r="C5" s="238" t="s">
        <v>66</v>
      </c>
      <c r="D5" s="104"/>
      <c r="E5" s="233">
        <v>2</v>
      </c>
      <c r="F5" s="12" t="s">
        <v>3</v>
      </c>
      <c r="G5" s="226">
        <v>4</v>
      </c>
      <c r="H5" s="132"/>
      <c r="I5" s="233">
        <v>27</v>
      </c>
      <c r="K5" s="217">
        <v>36</v>
      </c>
      <c r="L5" s="405">
        <f>AD6</f>
        <v>14.614147910580535</v>
      </c>
      <c r="M5" s="365"/>
      <c r="N5" s="212"/>
      <c r="O5" s="233">
        <v>359</v>
      </c>
      <c r="P5" s="194"/>
      <c r="Q5" s="226">
        <v>108</v>
      </c>
      <c r="R5" s="132"/>
      <c r="S5" s="226">
        <v>108</v>
      </c>
      <c r="T5" s="315"/>
      <c r="U5" s="217">
        <v>87</v>
      </c>
      <c r="V5" s="1">
        <v>5</v>
      </c>
      <c r="W5" s="47">
        <v>1</v>
      </c>
      <c r="X5" s="80">
        <f>I43</f>
        <v>69.600000000000009</v>
      </c>
      <c r="Y5" s="366">
        <f>(X5+0)/34/24+$D$2+0/24/60</f>
        <v>45318.376960784313</v>
      </c>
      <c r="Z5" s="366"/>
      <c r="AA5" s="366">
        <f>(X5+0)/15/24+$D$2-2/24/60</f>
        <v>45318.483611111114</v>
      </c>
      <c r="AB5" s="366"/>
      <c r="AC5" s="81">
        <f>X6-X5</f>
        <v>36</v>
      </c>
      <c r="AD5" s="82">
        <f>AC5/(AA6-AA5)/24</f>
        <v>15.041782729941589</v>
      </c>
      <c r="AE5" s="198">
        <v>1</v>
      </c>
    </row>
    <row r="6" spans="1:31" ht="13.2" customHeight="1">
      <c r="A6" s="1"/>
      <c r="B6" s="47"/>
      <c r="C6" s="3"/>
      <c r="D6" s="104" t="s">
        <v>1</v>
      </c>
      <c r="E6" s="105"/>
      <c r="F6" s="1"/>
      <c r="G6" s="3" t="s">
        <v>1</v>
      </c>
      <c r="H6" s="132"/>
      <c r="I6" s="133"/>
      <c r="K6" s="53"/>
      <c r="L6" s="62"/>
      <c r="M6" s="210">
        <f>M3/15/24+$D$2</f>
        <v>45318.584999999999</v>
      </c>
      <c r="N6" s="212"/>
      <c r="O6" s="213"/>
      <c r="P6" s="194"/>
      <c r="Q6" s="194"/>
      <c r="R6" s="132"/>
      <c r="S6" s="1"/>
      <c r="T6" s="315"/>
      <c r="U6" s="56"/>
      <c r="V6" s="1">
        <v>6</v>
      </c>
      <c r="W6" s="83">
        <v>2</v>
      </c>
      <c r="X6" s="84">
        <f>M3</f>
        <v>105.60000000000001</v>
      </c>
      <c r="Y6" s="366">
        <f>(X6+0)/34/24+$D$2-1/24/60</f>
        <v>45318.420383986922</v>
      </c>
      <c r="Z6" s="366"/>
      <c r="AA6" s="366">
        <f>(X6-0.1)/15/24+$D$2-2/24/60</f>
        <v>45318.583333333336</v>
      </c>
      <c r="AB6" s="366"/>
      <c r="AC6" s="85">
        <f>X7-X6</f>
        <v>30.299999999999997</v>
      </c>
      <c r="AD6" s="86">
        <f>AC6/(AA7-AA6)/24</f>
        <v>14.614147910580535</v>
      </c>
      <c r="AE6" s="87">
        <v>2</v>
      </c>
    </row>
    <row r="7" spans="1:31" ht="13.2" customHeight="1">
      <c r="A7" s="1"/>
      <c r="B7" s="47" t="s">
        <v>4</v>
      </c>
      <c r="C7" s="3"/>
      <c r="D7" s="104"/>
      <c r="E7" s="105"/>
      <c r="F7" s="3"/>
      <c r="G7" s="194"/>
      <c r="H7" s="132"/>
      <c r="I7" s="133"/>
      <c r="K7" s="52"/>
      <c r="L7" s="62"/>
      <c r="M7" s="233">
        <v>315</v>
      </c>
      <c r="N7" s="212"/>
      <c r="O7" s="213"/>
      <c r="P7" s="194" t="s">
        <v>1</v>
      </c>
      <c r="Q7" s="194"/>
      <c r="R7" s="132"/>
      <c r="S7" s="1"/>
      <c r="T7" s="315"/>
      <c r="U7" s="4"/>
      <c r="V7" s="1">
        <v>7</v>
      </c>
      <c r="W7" s="47">
        <v>3</v>
      </c>
      <c r="X7" s="80">
        <f>O19</f>
        <v>135.9</v>
      </c>
      <c r="Y7" s="366">
        <f>(X7+0)/34/24+$D$2+1/24/60</f>
        <v>45318.458905228756</v>
      </c>
      <c r="Z7" s="366"/>
      <c r="AA7" s="366">
        <f>(X7+0.2)/15/24+$D$2+0/24/60</f>
        <v>45318.669722222221</v>
      </c>
      <c r="AB7" s="366"/>
      <c r="AC7" s="91">
        <f>X8-X7</f>
        <v>68.599999999999994</v>
      </c>
      <c r="AD7" s="82">
        <f>AC7/(AA8-AA7)/24</f>
        <v>15.496987951910475</v>
      </c>
      <c r="AE7" s="92">
        <v>3</v>
      </c>
    </row>
    <row r="8" spans="1:31" ht="13.2" customHeight="1" thickBot="1">
      <c r="A8" s="1"/>
      <c r="B8" s="34"/>
      <c r="C8" s="353">
        <f>$AC$4</f>
        <v>69.600000000000009</v>
      </c>
      <c r="D8" s="354"/>
      <c r="E8" s="19"/>
      <c r="F8" s="18"/>
      <c r="G8" s="3"/>
      <c r="H8" s="132"/>
      <c r="I8" s="133"/>
      <c r="J8" s="128"/>
      <c r="K8" s="52"/>
      <c r="L8" s="62"/>
      <c r="M8" s="105"/>
      <c r="N8" s="212"/>
      <c r="O8" s="149"/>
      <c r="P8" s="194"/>
      <c r="Q8" s="194"/>
      <c r="R8" s="132"/>
      <c r="S8" s="1"/>
      <c r="T8" s="315"/>
      <c r="U8" s="4"/>
      <c r="V8" s="1">
        <v>8</v>
      </c>
      <c r="W8" s="116" t="s">
        <v>45</v>
      </c>
      <c r="X8" s="117">
        <f>M59</f>
        <v>204.5</v>
      </c>
      <c r="Y8" s="357">
        <f>Y4+(5+53/60)/24</f>
        <v>45318.536805555552</v>
      </c>
      <c r="Z8" s="357"/>
      <c r="AA8" s="372">
        <f>Y4+13.5/24</f>
        <v>45318.854166666664</v>
      </c>
      <c r="AB8" s="373"/>
      <c r="AC8" s="85">
        <f>X9-X8</f>
        <v>8</v>
      </c>
      <c r="AD8" s="86">
        <f>AC8/(AA9-AA8)/24</f>
        <v>5.333333333333333</v>
      </c>
      <c r="AE8" s="198" t="s">
        <v>45</v>
      </c>
    </row>
    <row r="9" spans="1:31" ht="13.2" customHeight="1" thickBot="1">
      <c r="A9" s="1"/>
      <c r="B9" s="48" t="s">
        <v>5</v>
      </c>
      <c r="C9" s="360">
        <f>$AD$4</f>
        <v>15.108538349763998</v>
      </c>
      <c r="D9" s="360"/>
      <c r="E9" s="361">
        <f>$G$19</f>
        <v>24.999999999999996</v>
      </c>
      <c r="F9" s="361"/>
      <c r="G9" s="6"/>
      <c r="H9" s="111"/>
      <c r="I9" s="115"/>
      <c r="J9" s="127"/>
      <c r="K9" s="54"/>
      <c r="L9" s="63"/>
      <c r="M9" s="235"/>
      <c r="N9" s="111"/>
      <c r="O9" s="115"/>
      <c r="P9" s="7"/>
      <c r="Q9" s="6"/>
      <c r="R9" s="183"/>
      <c r="S9" s="203"/>
      <c r="T9" s="316"/>
      <c r="U9" s="8"/>
      <c r="V9" s="1">
        <v>9</v>
      </c>
      <c r="W9" s="119" t="s">
        <v>93</v>
      </c>
      <c r="X9" s="120">
        <f>U59</f>
        <v>212.5</v>
      </c>
      <c r="Y9" s="362">
        <f>Y4+10/24</f>
        <v>45318.708333333328</v>
      </c>
      <c r="Z9" s="362"/>
      <c r="AA9" s="362">
        <f>AA8+1.5/24</f>
        <v>45318.916666666664</v>
      </c>
      <c r="AB9" s="362"/>
      <c r="AC9" s="121" t="s">
        <v>46</v>
      </c>
      <c r="AD9" s="122" t="s">
        <v>46</v>
      </c>
      <c r="AE9" s="123" t="s">
        <v>92</v>
      </c>
    </row>
    <row r="10" spans="1:31" ht="13.2" customHeight="1">
      <c r="A10" s="1"/>
      <c r="B10" s="97" t="s">
        <v>47</v>
      </c>
      <c r="C10" s="138"/>
      <c r="D10" s="146"/>
      <c r="E10" s="147">
        <f>E11/15/24+$D$2</f>
        <v>45318.337777777779</v>
      </c>
      <c r="F10" s="13"/>
      <c r="G10" s="16" t="s">
        <v>12</v>
      </c>
      <c r="H10" s="137"/>
      <c r="I10" s="112" t="s">
        <v>13</v>
      </c>
      <c r="J10" s="155"/>
      <c r="K10" s="93" t="s">
        <v>29</v>
      </c>
      <c r="L10" s="21"/>
      <c r="M10" s="141" t="s">
        <v>48</v>
      </c>
      <c r="N10" s="211"/>
      <c r="O10" s="16" t="s">
        <v>75</v>
      </c>
      <c r="P10" s="157"/>
      <c r="Q10" s="141" t="s">
        <v>49</v>
      </c>
      <c r="R10" s="181"/>
      <c r="S10" s="295" t="s">
        <v>6</v>
      </c>
      <c r="T10" s="317"/>
      <c r="U10" s="297" t="s">
        <v>18</v>
      </c>
      <c r="V10" s="194"/>
      <c r="W10" s="88"/>
      <c r="X10" s="1"/>
      <c r="Y10" s="1"/>
      <c r="Z10" s="1"/>
      <c r="AA10" s="1"/>
      <c r="AB10" s="1"/>
      <c r="AC10" s="1"/>
    </row>
    <row r="11" spans="1:31" ht="13.2" customHeight="1">
      <c r="A11" s="1"/>
      <c r="B11" s="38">
        <f>2.3+3.8</f>
        <v>6.1</v>
      </c>
      <c r="C11" s="17">
        <f>K3+B11</f>
        <v>14.799999999999999</v>
      </c>
      <c r="D11" s="136">
        <v>1.8</v>
      </c>
      <c r="E11" s="102">
        <f>C11+D11</f>
        <v>16.599999999999998</v>
      </c>
      <c r="F11" s="256">
        <v>2.4</v>
      </c>
      <c r="G11" s="106">
        <f>E11+F11</f>
        <v>18.999999999999996</v>
      </c>
      <c r="H11" s="113">
        <v>1.2</v>
      </c>
      <c r="I11" s="102">
        <f>G11+H11</f>
        <v>20.199999999999996</v>
      </c>
      <c r="J11" s="39">
        <v>1.1000000000000001</v>
      </c>
      <c r="K11" s="25">
        <f>I11+J11</f>
        <v>21.299999999999997</v>
      </c>
      <c r="L11" s="38">
        <v>3.1</v>
      </c>
      <c r="M11" s="102">
        <f>U3+L11</f>
        <v>119.4</v>
      </c>
      <c r="N11" s="39">
        <v>1.5</v>
      </c>
      <c r="O11" s="17">
        <f>M11+N11</f>
        <v>120.9</v>
      </c>
      <c r="P11" s="113">
        <v>1.6</v>
      </c>
      <c r="Q11" s="102">
        <f>O11+P11</f>
        <v>122.5</v>
      </c>
      <c r="R11" s="113">
        <v>2</v>
      </c>
      <c r="S11" s="312">
        <f>Q11+R11</f>
        <v>124.5</v>
      </c>
      <c r="T11" s="318">
        <v>1.3</v>
      </c>
      <c r="U11" s="25">
        <f>S11+T11</f>
        <v>125.8</v>
      </c>
      <c r="V11" s="194"/>
      <c r="W11" s="89"/>
      <c r="X11" s="1"/>
      <c r="Y11" s="1"/>
      <c r="Z11" s="1"/>
      <c r="AA11" s="1"/>
      <c r="AB11" s="1"/>
      <c r="AC11" s="1"/>
    </row>
    <row r="12" spans="1:31" ht="13.2" customHeight="1">
      <c r="A12" s="1"/>
      <c r="B12" s="192" t="s">
        <v>61</v>
      </c>
      <c r="C12" s="140">
        <f>C11/15/24+$D$2</f>
        <v>45318.332777777774</v>
      </c>
      <c r="D12" s="148"/>
      <c r="E12" s="213"/>
      <c r="F12" s="194"/>
      <c r="G12" s="201">
        <f>G11/15/24+$D$2</f>
        <v>45318.344444444439</v>
      </c>
      <c r="H12" s="212"/>
      <c r="I12" s="140">
        <f>I11/15/24+$D$2</f>
        <v>45318.347777777773</v>
      </c>
      <c r="J12" s="1"/>
      <c r="K12" s="56">
        <f>K11/15/24+$D$2</f>
        <v>45318.35083333333</v>
      </c>
      <c r="L12" s="198"/>
      <c r="M12" s="140">
        <f>M11/15/24+$D$2</f>
        <v>45318.623333333329</v>
      </c>
      <c r="N12" s="367"/>
      <c r="O12" s="138">
        <f>O11/15/24+$D$2</f>
        <v>45318.627499999995</v>
      </c>
      <c r="P12" s="132"/>
      <c r="Q12" s="133"/>
      <c r="R12" s="132"/>
      <c r="S12" s="138">
        <f>S11/15/24+$D$2</f>
        <v>45318.637499999997</v>
      </c>
      <c r="T12" s="315"/>
      <c r="U12" s="56">
        <f>U11/15/24+$D$2</f>
        <v>45318.641111111108</v>
      </c>
      <c r="V12" s="194"/>
      <c r="W12" s="1"/>
      <c r="X12" s="1"/>
      <c r="Y12" s="1"/>
      <c r="Z12" s="1"/>
      <c r="AA12" s="1"/>
      <c r="AB12" s="1"/>
      <c r="AC12" s="1"/>
    </row>
    <row r="13" spans="1:31" ht="13.2" customHeight="1">
      <c r="A13" s="1"/>
      <c r="B13" s="35"/>
      <c r="C13" s="278">
        <v>185</v>
      </c>
      <c r="D13" s="212"/>
      <c r="E13" s="233">
        <v>77</v>
      </c>
      <c r="F13" s="194"/>
      <c r="G13" s="226">
        <v>13</v>
      </c>
      <c r="H13" s="212"/>
      <c r="I13" s="233">
        <v>12</v>
      </c>
      <c r="J13" s="20"/>
      <c r="K13" s="217">
        <v>18</v>
      </c>
      <c r="L13" s="198"/>
      <c r="M13" s="233">
        <v>99</v>
      </c>
      <c r="N13" s="367"/>
      <c r="O13" s="226">
        <v>112</v>
      </c>
      <c r="P13" s="132"/>
      <c r="Q13" s="213"/>
      <c r="R13" s="132"/>
      <c r="S13" s="226">
        <v>119</v>
      </c>
      <c r="T13" s="315"/>
      <c r="U13" s="217">
        <v>95</v>
      </c>
      <c r="V13" s="194"/>
      <c r="W13" s="1"/>
      <c r="X13" s="1"/>
      <c r="Y13" s="1"/>
      <c r="Z13" s="1"/>
      <c r="AA13" s="1"/>
      <c r="AB13" s="1"/>
      <c r="AC13" s="1"/>
    </row>
    <row r="14" spans="1:31" ht="13.2" customHeight="1">
      <c r="A14" s="1"/>
      <c r="B14" s="47"/>
      <c r="C14" s="219"/>
      <c r="D14" s="212"/>
      <c r="E14" s="133"/>
      <c r="F14" s="194"/>
      <c r="G14" s="194"/>
      <c r="H14" s="212"/>
      <c r="I14" s="213"/>
      <c r="J14" s="1"/>
      <c r="K14" s="215"/>
      <c r="L14" s="198"/>
      <c r="M14" s="213"/>
      <c r="N14" s="194"/>
      <c r="O14" s="194"/>
      <c r="P14" s="132"/>
      <c r="Q14" s="140">
        <f>Q11/15/24+$D$2</f>
        <v>45318.631944444445</v>
      </c>
      <c r="R14" s="132"/>
      <c r="S14" s="3"/>
      <c r="T14" s="315"/>
      <c r="U14" s="4" t="s">
        <v>1</v>
      </c>
      <c r="V14" s="194"/>
      <c r="W14" s="1"/>
      <c r="X14" s="1"/>
      <c r="Y14" s="1"/>
      <c r="Z14" s="1"/>
      <c r="AA14" s="1"/>
      <c r="AB14" s="1"/>
      <c r="AC14" s="1"/>
    </row>
    <row r="15" spans="1:31" ht="13.2" customHeight="1">
      <c r="A15" s="1"/>
      <c r="B15" s="23"/>
      <c r="C15" s="3" t="s">
        <v>1</v>
      </c>
      <c r="D15" s="212" t="s">
        <v>1</v>
      </c>
      <c r="E15" s="213"/>
      <c r="F15" s="194" t="s">
        <v>1</v>
      </c>
      <c r="G15" s="194"/>
      <c r="H15" s="212"/>
      <c r="I15" s="153"/>
      <c r="J15" s="1"/>
      <c r="K15" s="29"/>
      <c r="L15" s="198" t="s">
        <v>1</v>
      </c>
      <c r="M15" s="213"/>
      <c r="N15" s="194"/>
      <c r="O15" s="194"/>
      <c r="P15" s="132"/>
      <c r="Q15" s="233">
        <v>87</v>
      </c>
      <c r="R15" s="132"/>
      <c r="S15" s="3"/>
      <c r="T15" s="315" t="s">
        <v>1</v>
      </c>
      <c r="U15" s="4"/>
      <c r="V15" s="2"/>
      <c r="W15" s="1"/>
      <c r="X15" s="1"/>
      <c r="Y15" s="1"/>
      <c r="Z15" s="1"/>
      <c r="AA15" s="1"/>
      <c r="AB15" s="1"/>
      <c r="AC15" s="1"/>
    </row>
    <row r="16" spans="1:31" ht="13.2" customHeight="1">
      <c r="A16" s="1"/>
      <c r="B16" s="23"/>
      <c r="C16" s="3" t="s">
        <v>1</v>
      </c>
      <c r="D16" s="212"/>
      <c r="E16" s="213"/>
      <c r="F16" s="194"/>
      <c r="G16" s="1"/>
      <c r="H16" s="212"/>
      <c r="I16" s="213"/>
      <c r="J16" s="1"/>
      <c r="K16" s="11"/>
      <c r="L16" s="198"/>
      <c r="M16" s="213"/>
      <c r="N16" s="194"/>
      <c r="O16" s="194"/>
      <c r="P16" s="132"/>
      <c r="Q16" s="133"/>
      <c r="R16" s="132"/>
      <c r="S16" s="3"/>
      <c r="T16" s="315"/>
      <c r="U16" s="4"/>
      <c r="V16" s="194"/>
      <c r="W16" s="2"/>
      <c r="X16" s="2"/>
      <c r="Y16" s="1"/>
      <c r="Z16" s="1"/>
      <c r="AA16" s="1"/>
      <c r="AB16" s="1"/>
      <c r="AC16" s="1"/>
    </row>
    <row r="17" spans="1:29" ht="13.2" customHeight="1" thickBot="1">
      <c r="A17" s="1"/>
      <c r="B17" s="22"/>
      <c r="C17" s="6"/>
      <c r="D17" s="111"/>
      <c r="E17" s="115"/>
      <c r="F17" s="7"/>
      <c r="G17" s="6"/>
      <c r="H17" s="111"/>
      <c r="I17" s="115"/>
      <c r="J17" s="7"/>
      <c r="K17" s="8"/>
      <c r="L17" s="22"/>
      <c r="M17" s="115"/>
      <c r="N17" s="7"/>
      <c r="O17" s="6"/>
      <c r="P17" s="111"/>
      <c r="Q17" s="115"/>
      <c r="R17" s="111"/>
      <c r="S17" s="6"/>
      <c r="T17" s="316"/>
      <c r="U17" s="8"/>
      <c r="V17" s="367"/>
      <c r="W17" s="367"/>
      <c r="X17" s="194"/>
      <c r="Y17" s="1"/>
      <c r="Z17" s="1"/>
      <c r="AA17" s="1"/>
      <c r="AB17" s="1"/>
      <c r="AC17" s="1"/>
    </row>
    <row r="18" spans="1:29" ht="13.2" customHeight="1">
      <c r="A18" s="1"/>
      <c r="B18" s="98"/>
      <c r="C18" s="16"/>
      <c r="D18" s="137"/>
      <c r="E18" s="112"/>
      <c r="F18" s="370">
        <f>X5-G19</f>
        <v>44.600000000000009</v>
      </c>
      <c r="G18" s="370"/>
      <c r="H18" s="137" t="s">
        <v>77</v>
      </c>
      <c r="I18" s="139"/>
      <c r="J18" s="211"/>
      <c r="K18" s="27" t="s">
        <v>22</v>
      </c>
      <c r="L18" s="21"/>
      <c r="M18" s="141" t="s">
        <v>65</v>
      </c>
      <c r="N18" s="371">
        <f>U35-O19</f>
        <v>50.300000000000011</v>
      </c>
      <c r="O18" s="371"/>
      <c r="P18" s="160"/>
      <c r="Q18" s="141" t="s">
        <v>17</v>
      </c>
      <c r="R18" s="211"/>
      <c r="S18" s="14" t="s">
        <v>16</v>
      </c>
      <c r="T18" s="317"/>
      <c r="U18" s="27"/>
      <c r="V18" s="194"/>
      <c r="W18" s="194"/>
      <c r="X18" s="194"/>
      <c r="Y18" s="1"/>
      <c r="Z18" s="1"/>
      <c r="AA18" s="1"/>
      <c r="AB18" s="1"/>
      <c r="AC18" s="1"/>
    </row>
    <row r="19" spans="1:29" ht="13.2" customHeight="1">
      <c r="A19" s="1"/>
      <c r="B19" s="50">
        <v>0.2</v>
      </c>
      <c r="C19" s="17">
        <f>K11+B19</f>
        <v>21.499999999999996</v>
      </c>
      <c r="D19" s="113">
        <v>2.8</v>
      </c>
      <c r="E19" s="102">
        <f>C19+D19</f>
        <v>24.299999999999997</v>
      </c>
      <c r="F19" s="64">
        <v>0.7</v>
      </c>
      <c r="G19" s="17">
        <f>E19+F19</f>
        <v>24.999999999999996</v>
      </c>
      <c r="H19" s="113">
        <v>2.2999999999999998</v>
      </c>
      <c r="I19" s="135">
        <f>G19+H19</f>
        <v>27.299999999999997</v>
      </c>
      <c r="J19" s="36">
        <v>2</v>
      </c>
      <c r="K19" s="25">
        <f>I19+J19</f>
        <v>29.299999999999997</v>
      </c>
      <c r="L19" s="50">
        <v>4.7</v>
      </c>
      <c r="M19" s="102">
        <f>U11+L19</f>
        <v>130.5</v>
      </c>
      <c r="N19" s="308">
        <f>1.3+4.1</f>
        <v>5.3999999999999995</v>
      </c>
      <c r="O19" s="17">
        <f>M19+N19</f>
        <v>135.9</v>
      </c>
      <c r="P19" s="180">
        <f>1.3+3.1</f>
        <v>4.4000000000000004</v>
      </c>
      <c r="Q19" s="277">
        <f>O19+P19</f>
        <v>140.30000000000001</v>
      </c>
      <c r="R19" s="36">
        <f>1.3+0.9</f>
        <v>2.2000000000000002</v>
      </c>
      <c r="S19" s="17">
        <f>Q19+R19</f>
        <v>142.5</v>
      </c>
      <c r="T19" s="319">
        <v>1.7</v>
      </c>
      <c r="U19" s="25">
        <f>S19+T19</f>
        <v>144.19999999999999</v>
      </c>
      <c r="V19" s="194"/>
      <c r="W19" s="194"/>
      <c r="X19" s="194"/>
      <c r="Y19" s="1"/>
      <c r="Z19" s="1"/>
      <c r="AA19" s="1"/>
      <c r="AB19" s="1"/>
      <c r="AC19" s="1"/>
    </row>
    <row r="20" spans="1:29" ht="13.2" customHeight="1">
      <c r="A20" s="1"/>
      <c r="B20" s="198"/>
      <c r="C20" s="138">
        <f>C19/15/24+$D$2</f>
        <v>45318.351388888885</v>
      </c>
      <c r="D20" s="212"/>
      <c r="E20" s="103">
        <f>E19/15/24+$D$2</f>
        <v>45318.359166666662</v>
      </c>
      <c r="F20" s="65"/>
      <c r="G20" s="138">
        <f>G19/15/24+$D$2</f>
        <v>45318.361111111109</v>
      </c>
      <c r="H20" s="212"/>
      <c r="I20" s="140">
        <f>I19/15/24+$D$2</f>
        <v>45318.3675</v>
      </c>
      <c r="J20" s="194"/>
      <c r="K20" s="56">
        <f>K19/15/24+$D$2</f>
        <v>45318.373055555552</v>
      </c>
      <c r="L20" s="385"/>
      <c r="M20" s="251">
        <f>M19/15/24+$D$2</f>
        <v>45318.654166666667</v>
      </c>
      <c r="N20" s="347">
        <f>Y7</f>
        <v>45318.458905228756</v>
      </c>
      <c r="O20" s="164">
        <f>AA7</f>
        <v>45318.669722222221</v>
      </c>
      <c r="P20" s="161"/>
      <c r="Q20" s="140">
        <f>Q19/15/24+$D$2</f>
        <v>45318.681388888886</v>
      </c>
      <c r="R20" s="194"/>
      <c r="S20" s="138">
        <f>S19/15/24+$D$2</f>
        <v>45318.6875</v>
      </c>
      <c r="T20" s="315"/>
      <c r="U20" s="56">
        <f>U19/15/24+$D$2</f>
        <v>45318.69222222222</v>
      </c>
      <c r="V20" s="194"/>
      <c r="W20" s="194"/>
      <c r="X20" s="194"/>
      <c r="Y20" s="1"/>
      <c r="Z20" s="1"/>
      <c r="AA20" s="1"/>
      <c r="AB20" s="1"/>
      <c r="AC20" s="1"/>
    </row>
    <row r="21" spans="1:29" ht="13.2" customHeight="1">
      <c r="A21" s="1"/>
      <c r="B21" s="206"/>
      <c r="C21" s="226">
        <v>16</v>
      </c>
      <c r="D21" s="132"/>
      <c r="E21" s="233">
        <v>14</v>
      </c>
      <c r="F21" s="65"/>
      <c r="G21" s="226">
        <v>14</v>
      </c>
      <c r="H21" s="212"/>
      <c r="I21" s="233">
        <v>32</v>
      </c>
      <c r="J21" s="20"/>
      <c r="K21" s="217">
        <v>26</v>
      </c>
      <c r="L21" s="385"/>
      <c r="M21" s="252">
        <v>115</v>
      </c>
      <c r="N21" s="406">
        <f>AC7</f>
        <v>68.599999999999994</v>
      </c>
      <c r="O21" s="406"/>
      <c r="P21" s="212"/>
      <c r="Q21" s="233">
        <v>108</v>
      </c>
      <c r="R21" s="194"/>
      <c r="S21" s="226">
        <v>106</v>
      </c>
      <c r="T21" s="315"/>
      <c r="U21" s="217">
        <v>109</v>
      </c>
      <c r="V21" s="194"/>
      <c r="W21" s="194"/>
      <c r="X21" s="194"/>
      <c r="Y21" s="1"/>
      <c r="Z21" s="1"/>
      <c r="AA21" s="1"/>
      <c r="AB21" s="1"/>
      <c r="AC21" s="1"/>
    </row>
    <row r="22" spans="1:29" ht="13.2" customHeight="1">
      <c r="A22" s="1"/>
      <c r="B22" s="198"/>
      <c r="C22" s="194"/>
      <c r="D22" s="212"/>
      <c r="E22" s="133"/>
      <c r="F22" s="65"/>
      <c r="G22" s="66"/>
      <c r="H22" s="212"/>
      <c r="I22" s="213"/>
      <c r="J22" s="194"/>
      <c r="K22" s="4"/>
      <c r="L22" s="198"/>
      <c r="M22" s="213"/>
      <c r="N22" s="380">
        <f>AD7</f>
        <v>15.496987951910475</v>
      </c>
      <c r="O22" s="380"/>
      <c r="P22" s="380"/>
      <c r="Q22" s="169"/>
      <c r="R22" s="212"/>
      <c r="S22" s="194"/>
      <c r="T22" s="315"/>
      <c r="U22" s="4"/>
      <c r="V22" s="194"/>
      <c r="W22" s="194"/>
      <c r="X22" s="194"/>
      <c r="Y22" s="1"/>
      <c r="Z22" s="1"/>
      <c r="AA22" s="1"/>
      <c r="AB22" s="1"/>
      <c r="AC22" s="1"/>
    </row>
    <row r="23" spans="1:29" ht="13.2" customHeight="1">
      <c r="A23" s="1"/>
      <c r="B23" s="198" t="s">
        <v>1</v>
      </c>
      <c r="C23" s="194"/>
      <c r="D23" s="212" t="s">
        <v>1</v>
      </c>
      <c r="E23" s="213"/>
      <c r="F23" s="66"/>
      <c r="G23" s="67"/>
      <c r="H23" s="212"/>
      <c r="I23" s="213"/>
      <c r="J23" s="194" t="s">
        <v>1</v>
      </c>
      <c r="K23" s="4"/>
      <c r="L23" s="198"/>
      <c r="M23" s="213"/>
      <c r="N23" s="59" t="s">
        <v>1</v>
      </c>
      <c r="O23" s="59"/>
      <c r="P23" s="109"/>
      <c r="Q23" s="114"/>
      <c r="R23" s="194"/>
      <c r="S23" s="194"/>
      <c r="T23" s="315"/>
      <c r="U23" s="4"/>
      <c r="V23" s="9"/>
      <c r="W23" s="2"/>
      <c r="X23" s="2"/>
      <c r="Y23" s="1"/>
      <c r="Z23" s="1"/>
      <c r="AA23" s="1"/>
      <c r="AB23" s="1"/>
      <c r="AC23" s="1"/>
    </row>
    <row r="24" spans="1:29" ht="13.2" customHeight="1">
      <c r="A24" s="1"/>
      <c r="B24" s="198"/>
      <c r="C24" s="194"/>
      <c r="D24" s="212"/>
      <c r="E24" s="213"/>
      <c r="F24" s="65"/>
      <c r="G24" s="67"/>
      <c r="H24" s="212"/>
      <c r="I24" s="213"/>
      <c r="J24" s="194"/>
      <c r="K24" s="4"/>
      <c r="L24" s="198"/>
      <c r="M24" s="213"/>
      <c r="N24" s="59"/>
      <c r="O24" s="59"/>
      <c r="P24" s="109"/>
      <c r="Q24" s="114"/>
      <c r="R24" s="194"/>
      <c r="S24" s="194"/>
      <c r="T24" s="315"/>
      <c r="U24" s="4"/>
      <c r="V24" s="2"/>
      <c r="W24" s="194"/>
      <c r="X24" s="2"/>
      <c r="Y24" s="194"/>
      <c r="Z24" s="2"/>
      <c r="AA24" s="2"/>
      <c r="AB24" s="1"/>
      <c r="AC24" s="1"/>
    </row>
    <row r="25" spans="1:29" ht="13.2" customHeight="1" thickBot="1">
      <c r="A25" s="1"/>
      <c r="B25" s="22"/>
      <c r="C25" s="6"/>
      <c r="D25" s="111"/>
      <c r="E25" s="115"/>
      <c r="F25" s="68"/>
      <c r="G25" s="69"/>
      <c r="H25" s="111"/>
      <c r="I25" s="115"/>
      <c r="J25" s="7"/>
      <c r="K25" s="8"/>
      <c r="L25" s="22"/>
      <c r="M25" s="115"/>
      <c r="N25" s="60"/>
      <c r="O25" s="57"/>
      <c r="P25" s="111"/>
      <c r="Q25" s="187"/>
      <c r="R25" s="7"/>
      <c r="S25" s="6"/>
      <c r="T25" s="316"/>
      <c r="U25" s="8"/>
      <c r="V25" s="194"/>
      <c r="W25" s="367"/>
      <c r="X25" s="367"/>
      <c r="Y25" s="367"/>
      <c r="Z25" s="367"/>
      <c r="AA25" s="194"/>
      <c r="AB25" s="1"/>
      <c r="AC25" s="1"/>
    </row>
    <row r="26" spans="1:29" ht="13.2" customHeight="1">
      <c r="A26" s="1"/>
      <c r="B26" s="21" t="s">
        <v>35</v>
      </c>
      <c r="C26" s="14"/>
      <c r="D26" s="150"/>
      <c r="E26" s="151" t="s">
        <v>14</v>
      </c>
      <c r="F26" s="211"/>
      <c r="G26" s="14" t="s">
        <v>32</v>
      </c>
      <c r="H26" s="157"/>
      <c r="I26" s="141"/>
      <c r="J26" s="211"/>
      <c r="K26" s="27" t="s">
        <v>30</v>
      </c>
      <c r="L26" s="21"/>
      <c r="M26" s="141" t="s">
        <v>37</v>
      </c>
      <c r="N26" s="211"/>
      <c r="O26" s="14" t="s">
        <v>15</v>
      </c>
      <c r="P26" s="386" t="s">
        <v>50</v>
      </c>
      <c r="Q26" s="387"/>
      <c r="R26" s="211"/>
      <c r="S26" s="14" t="s">
        <v>62</v>
      </c>
      <c r="T26" s="317" t="s">
        <v>31</v>
      </c>
      <c r="U26" s="225"/>
      <c r="V26" s="194"/>
      <c r="W26" s="367"/>
      <c r="X26" s="194"/>
      <c r="Y26" s="194"/>
      <c r="Z26" s="194"/>
      <c r="AA26" s="194"/>
      <c r="AB26" s="1"/>
      <c r="AC26" s="1"/>
    </row>
    <row r="27" spans="1:29" ht="13.2" customHeight="1">
      <c r="A27" s="1"/>
      <c r="B27" s="38">
        <v>1</v>
      </c>
      <c r="C27" s="17">
        <f>K19+B27</f>
        <v>30.299999999999997</v>
      </c>
      <c r="D27" s="136">
        <v>1.1000000000000001</v>
      </c>
      <c r="E27" s="102">
        <f>C27+D27</f>
        <v>31.4</v>
      </c>
      <c r="F27" s="39">
        <v>2.7</v>
      </c>
      <c r="G27" s="17">
        <f>E27+F27</f>
        <v>34.1</v>
      </c>
      <c r="H27" s="136">
        <v>0.9</v>
      </c>
      <c r="I27" s="102">
        <f>G27+H27</f>
        <v>35</v>
      </c>
      <c r="J27" s="39">
        <v>3.2</v>
      </c>
      <c r="K27" s="25">
        <f>I27+J27</f>
        <v>38.200000000000003</v>
      </c>
      <c r="L27" s="38">
        <f>1.4+5.4+3.9</f>
        <v>10.700000000000001</v>
      </c>
      <c r="M27" s="102">
        <f>U19+L27</f>
        <v>154.89999999999998</v>
      </c>
      <c r="N27" s="39">
        <v>1.7</v>
      </c>
      <c r="O27" s="17">
        <f>M27+N27</f>
        <v>156.59999999999997</v>
      </c>
      <c r="P27" s="188">
        <v>0.8</v>
      </c>
      <c r="Q27" s="177">
        <f>O27+P27</f>
        <v>157.39999999999998</v>
      </c>
      <c r="R27" s="309">
        <f>3.6+4.4+3.9</f>
        <v>11.9</v>
      </c>
      <c r="S27" s="17">
        <f>Q27+R27</f>
        <v>169.29999999999998</v>
      </c>
      <c r="T27" s="320">
        <v>6.9</v>
      </c>
      <c r="U27" s="321">
        <f>S27+T27</f>
        <v>176.2</v>
      </c>
      <c r="V27" s="194"/>
      <c r="W27" s="367"/>
      <c r="X27" s="194"/>
      <c r="Y27" s="194"/>
      <c r="Z27" s="194"/>
      <c r="AA27" s="194"/>
      <c r="AB27" s="1"/>
      <c r="AC27" s="1"/>
    </row>
    <row r="28" spans="1:29" ht="13.2" customHeight="1">
      <c r="A28" s="1"/>
      <c r="B28" s="198"/>
      <c r="C28" s="138">
        <f>C27/15/24+$D$2</f>
        <v>45318.375833333332</v>
      </c>
      <c r="D28" s="212"/>
      <c r="E28" s="152">
        <f>E27/15/24+$D$2</f>
        <v>45318.378888888888</v>
      </c>
      <c r="F28" s="194"/>
      <c r="G28" s="138">
        <f>G27/15/24+$D$2</f>
        <v>45318.386388888888</v>
      </c>
      <c r="H28" s="212"/>
      <c r="I28" s="140">
        <f>I27/15/24+$D$2</f>
        <v>45318.388888888883</v>
      </c>
      <c r="J28" s="194"/>
      <c r="K28" s="56">
        <f>K27/15/24+$D$2</f>
        <v>45318.397777777776</v>
      </c>
      <c r="L28" s="198"/>
      <c r="M28" s="140">
        <f>M27/15/24+$D$2</f>
        <v>45318.721944444442</v>
      </c>
      <c r="N28" s="5"/>
      <c r="O28" s="138">
        <f>O27/15/24+$D$2</f>
        <v>45318.726666666662</v>
      </c>
      <c r="P28" s="212"/>
      <c r="Q28" s="103">
        <f>Q27/15/24+$D$2</f>
        <v>45318.728888888887</v>
      </c>
      <c r="R28" s="194"/>
      <c r="S28" s="138">
        <f>S27/15/24+$D$2</f>
        <v>45318.761944444443</v>
      </c>
      <c r="T28" s="315"/>
      <c r="U28" s="171">
        <f>U27/15/24+$D$2</f>
        <v>45318.781111111108</v>
      </c>
      <c r="V28" s="5"/>
      <c r="W28" s="194"/>
      <c r="X28" s="194"/>
      <c r="Y28" s="194"/>
      <c r="Z28" s="194"/>
      <c r="AA28" s="194"/>
      <c r="AB28" s="1"/>
      <c r="AC28" s="1"/>
    </row>
    <row r="29" spans="1:29" ht="13.2" customHeight="1">
      <c r="A29" s="1"/>
      <c r="B29" s="198"/>
      <c r="C29" s="226">
        <v>29</v>
      </c>
      <c r="D29" s="212"/>
      <c r="E29" s="233">
        <v>24</v>
      </c>
      <c r="F29" s="194"/>
      <c r="G29" s="226">
        <v>36</v>
      </c>
      <c r="H29" s="212"/>
      <c r="I29" s="233">
        <v>32</v>
      </c>
      <c r="J29" s="194"/>
      <c r="K29" s="217">
        <v>42</v>
      </c>
      <c r="L29" s="198"/>
      <c r="M29" s="233">
        <v>76</v>
      </c>
      <c r="N29" s="194"/>
      <c r="O29" s="226">
        <v>83</v>
      </c>
      <c r="P29" s="212"/>
      <c r="Q29" s="233">
        <v>72</v>
      </c>
      <c r="R29" s="194"/>
      <c r="S29" s="226">
        <v>46</v>
      </c>
      <c r="T29" s="315"/>
      <c r="U29" s="217">
        <v>32</v>
      </c>
      <c r="V29" s="5"/>
      <c r="W29" s="194"/>
      <c r="X29" s="194"/>
      <c r="Y29" s="194"/>
      <c r="Z29" s="194"/>
      <c r="AA29" s="194"/>
      <c r="AB29" s="1"/>
      <c r="AC29" s="1"/>
    </row>
    <row r="30" spans="1:29" ht="13.2" customHeight="1">
      <c r="A30" s="1"/>
      <c r="B30" s="198"/>
      <c r="C30" s="194"/>
      <c r="D30" s="212"/>
      <c r="E30" s="378"/>
      <c r="F30" s="194"/>
      <c r="G30" s="367"/>
      <c r="H30" s="212"/>
      <c r="I30" s="213"/>
      <c r="J30" s="194"/>
      <c r="K30" s="4"/>
      <c r="L30" s="198"/>
      <c r="M30" s="213"/>
      <c r="N30" s="5"/>
      <c r="O30" s="5"/>
      <c r="P30" s="212"/>
      <c r="Q30" s="153"/>
      <c r="R30" s="15"/>
      <c r="S30" s="15"/>
      <c r="T30" s="315"/>
      <c r="U30" s="4"/>
      <c r="V30" s="5"/>
      <c r="W30" s="194"/>
      <c r="X30" s="194"/>
      <c r="Y30" s="194"/>
      <c r="Z30" s="194"/>
      <c r="AA30" s="194"/>
      <c r="AB30" s="1"/>
      <c r="AC30" s="1"/>
    </row>
    <row r="31" spans="1:29" ht="13.2" customHeight="1">
      <c r="A31" s="1"/>
      <c r="B31" s="198" t="s">
        <v>1</v>
      </c>
      <c r="C31" s="194"/>
      <c r="D31" s="212" t="s">
        <v>1</v>
      </c>
      <c r="E31" s="378"/>
      <c r="F31" s="194" t="s">
        <v>1</v>
      </c>
      <c r="G31" s="367"/>
      <c r="H31" s="212"/>
      <c r="I31" s="213"/>
      <c r="J31" s="194"/>
      <c r="K31" s="4"/>
      <c r="L31" s="198"/>
      <c r="M31" s="213"/>
      <c r="N31" s="5"/>
      <c r="O31" s="5"/>
      <c r="P31" s="212"/>
      <c r="Q31" s="153"/>
      <c r="R31" s="15"/>
      <c r="S31" s="15"/>
      <c r="T31" s="315"/>
      <c r="U31" s="4"/>
      <c r="V31" s="2"/>
      <c r="W31" s="9"/>
      <c r="X31" s="2"/>
      <c r="Y31" s="9"/>
      <c r="Z31" s="2"/>
      <c r="AA31" s="2"/>
      <c r="AB31" s="1"/>
      <c r="AC31" s="1"/>
    </row>
    <row r="32" spans="1:29" ht="13.2" customHeight="1">
      <c r="A32" s="1"/>
      <c r="B32" s="198"/>
      <c r="C32" s="194"/>
      <c r="D32" s="212"/>
      <c r="E32" s="213"/>
      <c r="F32" s="194"/>
      <c r="G32" s="194"/>
      <c r="H32" s="212"/>
      <c r="I32" s="213"/>
      <c r="J32" s="194"/>
      <c r="K32" s="4"/>
      <c r="L32" s="198"/>
      <c r="M32" s="149"/>
      <c r="N32" s="5"/>
      <c r="O32" s="5"/>
      <c r="P32" s="212"/>
      <c r="Q32" s="213"/>
      <c r="R32" s="194"/>
      <c r="S32" s="194"/>
      <c r="T32" s="322"/>
      <c r="U32" s="4"/>
      <c r="V32" s="194"/>
      <c r="W32" s="2"/>
      <c r="X32" s="2"/>
      <c r="Y32" s="1"/>
      <c r="Z32" s="1"/>
      <c r="AA32" s="1"/>
      <c r="AB32" s="1"/>
      <c r="AC32" s="1"/>
    </row>
    <row r="33" spans="1:29" ht="13.2" customHeight="1" thickBot="1">
      <c r="A33" s="1"/>
      <c r="B33" s="22"/>
      <c r="C33" s="6"/>
      <c r="D33" s="111"/>
      <c r="E33" s="115"/>
      <c r="F33" s="7"/>
      <c r="G33" s="6"/>
      <c r="H33" s="111"/>
      <c r="I33" s="115"/>
      <c r="J33" s="7"/>
      <c r="K33" s="8"/>
      <c r="L33" s="348"/>
      <c r="M33" s="213"/>
      <c r="N33" s="9"/>
      <c r="O33" s="6"/>
      <c r="P33" s="111"/>
      <c r="Q33" s="115"/>
      <c r="R33" s="6"/>
      <c r="S33" s="6"/>
      <c r="T33" s="316"/>
      <c r="U33" s="8"/>
      <c r="V33" s="367"/>
      <c r="W33" s="367"/>
      <c r="X33" s="194"/>
      <c r="Y33" s="1"/>
      <c r="Z33" s="1"/>
      <c r="AA33" s="1"/>
      <c r="AB33" s="1"/>
      <c r="AC33" s="1"/>
    </row>
    <row r="34" spans="1:29" ht="13.2" customHeight="1">
      <c r="A34" s="1"/>
      <c r="B34" s="21"/>
      <c r="C34" s="14" t="s">
        <v>62</v>
      </c>
      <c r="D34" s="181"/>
      <c r="E34" s="141" t="s">
        <v>68</v>
      </c>
      <c r="F34" s="211"/>
      <c r="G34" s="14" t="s">
        <v>36</v>
      </c>
      <c r="H34" s="181"/>
      <c r="I34" s="141" t="s">
        <v>69</v>
      </c>
      <c r="J34" s="211"/>
      <c r="K34" s="27" t="s">
        <v>15</v>
      </c>
      <c r="L34" s="21"/>
      <c r="M34" s="141" t="s">
        <v>32</v>
      </c>
      <c r="N34" s="211"/>
      <c r="O34" s="14" t="s">
        <v>33</v>
      </c>
      <c r="P34" s="181"/>
      <c r="Q34" s="141" t="s">
        <v>54</v>
      </c>
      <c r="R34" s="388" t="s">
        <v>34</v>
      </c>
      <c r="S34" s="388"/>
      <c r="T34" s="409" t="s">
        <v>55</v>
      </c>
      <c r="U34" s="410"/>
      <c r="V34" s="194"/>
      <c r="W34" s="194"/>
      <c r="X34" s="194"/>
      <c r="Y34" s="1"/>
      <c r="Z34" s="1"/>
      <c r="AA34" s="1"/>
      <c r="AB34" s="1"/>
      <c r="AC34" s="1"/>
    </row>
    <row r="35" spans="1:29" ht="13.2" customHeight="1">
      <c r="A35" s="1"/>
      <c r="B35" s="50">
        <v>3.7</v>
      </c>
      <c r="C35" s="17">
        <f>K27+B35</f>
        <v>41.900000000000006</v>
      </c>
      <c r="D35" s="209">
        <v>8.3000000000000007</v>
      </c>
      <c r="E35" s="102">
        <f>C35+D35</f>
        <v>50.2</v>
      </c>
      <c r="F35" s="208">
        <v>3.5</v>
      </c>
      <c r="G35" s="17">
        <f>E35+F35</f>
        <v>53.7</v>
      </c>
      <c r="H35" s="247">
        <v>0.1</v>
      </c>
      <c r="I35" s="102">
        <f>G35+H35</f>
        <v>53.800000000000004</v>
      </c>
      <c r="J35" s="36">
        <v>0.8</v>
      </c>
      <c r="K35" s="25">
        <f>I35+J35</f>
        <v>54.6</v>
      </c>
      <c r="L35" s="50">
        <v>0.9</v>
      </c>
      <c r="M35" s="102">
        <f>U27+L35</f>
        <v>177.1</v>
      </c>
      <c r="N35" s="36">
        <v>3.5</v>
      </c>
      <c r="O35" s="17">
        <f>M35+N35</f>
        <v>180.6</v>
      </c>
      <c r="P35" s="113">
        <f>0.3+1</f>
        <v>1.3</v>
      </c>
      <c r="Q35" s="102">
        <f>O35+P35</f>
        <v>181.9</v>
      </c>
      <c r="R35" s="36">
        <f>0.2+1.8</f>
        <v>2</v>
      </c>
      <c r="S35" s="17">
        <f>Q35+R35</f>
        <v>183.9</v>
      </c>
      <c r="T35" s="323">
        <v>2.2999999999999998</v>
      </c>
      <c r="U35" s="270">
        <f>S35+T35</f>
        <v>186.20000000000002</v>
      </c>
      <c r="V35" s="194"/>
      <c r="W35" s="194"/>
      <c r="X35" s="194"/>
      <c r="Y35" s="1"/>
      <c r="Z35" s="1"/>
      <c r="AA35" s="1"/>
      <c r="AB35" s="1"/>
      <c r="AC35" s="1"/>
    </row>
    <row r="36" spans="1:29" ht="13.2" customHeight="1">
      <c r="A36" s="1"/>
      <c r="B36" s="198"/>
      <c r="C36" s="138">
        <f>C35/15/24+$D$2</f>
        <v>45318.408055555556</v>
      </c>
      <c r="D36" s="132"/>
      <c r="E36" s="140">
        <f>E35/15/24+$D$2</f>
        <v>45318.431111111109</v>
      </c>
      <c r="F36" s="194"/>
      <c r="G36" s="138">
        <f>G35/15/24+$D$2</f>
        <v>45318.440833333334</v>
      </c>
      <c r="H36" s="212"/>
      <c r="I36" s="140">
        <f>I35/15/24+$D$2</f>
        <v>45318.441111111111</v>
      </c>
      <c r="J36" s="194"/>
      <c r="K36" s="56">
        <f>K35/15/24+$D$2</f>
        <v>45318.443333333329</v>
      </c>
      <c r="L36" s="24"/>
      <c r="M36" s="140">
        <f>M35/15/24+$D$2</f>
        <v>45318.78361111111</v>
      </c>
      <c r="N36" s="194"/>
      <c r="O36" s="138">
        <f>O35/15/24+$D$2</f>
        <v>45318.793333333328</v>
      </c>
      <c r="P36" s="132"/>
      <c r="Q36" s="140">
        <f>Q35/15/24+$D$2</f>
        <v>45318.796944444439</v>
      </c>
      <c r="R36" s="1"/>
      <c r="S36" s="108">
        <f>S35/15/24+$D$2</f>
        <v>45318.802499999998</v>
      </c>
      <c r="T36" s="411">
        <f>O59-U35</f>
        <v>20.599999999999994</v>
      </c>
      <c r="U36" s="412"/>
      <c r="V36" s="194"/>
      <c r="W36" s="194"/>
      <c r="X36" s="194"/>
      <c r="Y36" s="1"/>
      <c r="Z36" s="1"/>
      <c r="AA36" s="1"/>
      <c r="AB36" s="1"/>
      <c r="AC36" s="1"/>
    </row>
    <row r="37" spans="1:29" ht="13.2" customHeight="1">
      <c r="A37" s="1"/>
      <c r="B37" s="198"/>
      <c r="C37" s="226">
        <v>46</v>
      </c>
      <c r="D37" s="132"/>
      <c r="E37" s="233">
        <v>65</v>
      </c>
      <c r="F37" s="194"/>
      <c r="G37" s="226">
        <v>72</v>
      </c>
      <c r="H37" s="212"/>
      <c r="I37" s="233">
        <v>72</v>
      </c>
      <c r="J37" s="194"/>
      <c r="K37" s="217">
        <v>83</v>
      </c>
      <c r="L37" s="23"/>
      <c r="M37" s="233">
        <v>36</v>
      </c>
      <c r="N37" s="194"/>
      <c r="O37" s="226">
        <v>23</v>
      </c>
      <c r="P37" s="132"/>
      <c r="Q37" s="233">
        <v>10</v>
      </c>
      <c r="R37" s="1"/>
      <c r="S37" s="226">
        <v>32</v>
      </c>
      <c r="T37" s="324"/>
      <c r="U37" s="56">
        <f>U35/15/24+$D$2</f>
        <v>45318.808888888889</v>
      </c>
      <c r="V37" s="194"/>
      <c r="W37" s="194"/>
      <c r="X37" s="194"/>
      <c r="Y37" s="1"/>
      <c r="Z37" s="1"/>
      <c r="AA37" s="1"/>
      <c r="AB37" s="1"/>
      <c r="AC37" s="1"/>
    </row>
    <row r="38" spans="1:29" ht="13.2" customHeight="1">
      <c r="A38" s="1"/>
      <c r="B38" s="37"/>
      <c r="D38" s="132"/>
      <c r="E38" s="149"/>
      <c r="F38" s="194"/>
      <c r="G38" s="15"/>
      <c r="H38" s="212"/>
      <c r="I38" s="153"/>
      <c r="J38" s="3"/>
      <c r="K38" s="4"/>
      <c r="L38" s="23"/>
      <c r="M38" s="133"/>
      <c r="N38" s="5"/>
      <c r="O38" s="5"/>
      <c r="P38" s="132"/>
      <c r="Q38" s="133"/>
      <c r="R38" s="1"/>
      <c r="S38" s="12"/>
      <c r="T38" s="324"/>
      <c r="U38" s="255">
        <v>14</v>
      </c>
      <c r="V38" s="194"/>
      <c r="W38" s="194"/>
      <c r="X38" s="194"/>
      <c r="Y38" s="1"/>
      <c r="Z38" s="1"/>
      <c r="AA38" s="1"/>
      <c r="AB38" s="1"/>
      <c r="AC38" s="1"/>
    </row>
    <row r="39" spans="1:29" ht="13.2" customHeight="1">
      <c r="A39" s="1"/>
      <c r="B39" s="37"/>
      <c r="C39" s="15"/>
      <c r="D39" s="132"/>
      <c r="E39" s="149"/>
      <c r="F39" s="194"/>
      <c r="G39" s="15"/>
      <c r="H39" s="212"/>
      <c r="I39" s="153"/>
      <c r="J39" s="194"/>
      <c r="K39" s="4"/>
      <c r="L39" s="23"/>
      <c r="M39" s="133"/>
      <c r="N39" s="5"/>
      <c r="O39" s="5"/>
      <c r="P39" s="132"/>
      <c r="Q39" s="114"/>
      <c r="R39" s="1"/>
      <c r="S39" s="3"/>
      <c r="T39" s="324"/>
      <c r="U39" s="325"/>
      <c r="V39" s="9"/>
      <c r="W39" s="2"/>
      <c r="X39" s="2"/>
      <c r="Y39" s="1"/>
      <c r="Z39" s="1"/>
      <c r="AA39" s="1"/>
      <c r="AB39" s="1"/>
      <c r="AC39" s="1"/>
    </row>
    <row r="40" spans="1:29" ht="13.2" customHeight="1">
      <c r="A40" s="1"/>
      <c r="B40" s="23"/>
      <c r="C40" s="194"/>
      <c r="D40" s="132"/>
      <c r="E40" s="149"/>
      <c r="F40" s="194"/>
      <c r="G40" s="194"/>
      <c r="H40" s="212"/>
      <c r="I40" s="213"/>
      <c r="J40" s="15"/>
      <c r="K40" s="4"/>
      <c r="L40" s="47"/>
      <c r="M40" s="182"/>
      <c r="N40" s="5"/>
      <c r="O40" s="5"/>
      <c r="P40" s="132"/>
      <c r="Q40" s="133"/>
      <c r="R40" s="1"/>
      <c r="S40" s="3"/>
      <c r="T40" s="324"/>
      <c r="U40" s="325"/>
      <c r="V40" s="194"/>
      <c r="W40" s="2"/>
      <c r="X40" s="2"/>
      <c r="Y40" s="1"/>
      <c r="Z40" s="1"/>
      <c r="AA40" s="1"/>
      <c r="AB40" s="1"/>
      <c r="AC40" s="1"/>
    </row>
    <row r="41" spans="1:29" ht="13.2" customHeight="1" thickBot="1">
      <c r="A41" s="1"/>
      <c r="B41" s="125"/>
      <c r="C41" s="6"/>
      <c r="D41" s="132"/>
      <c r="E41" s="149"/>
      <c r="F41" s="7"/>
      <c r="G41" s="6"/>
      <c r="H41" s="111"/>
      <c r="I41" s="115"/>
      <c r="J41" s="7"/>
      <c r="K41" s="8"/>
      <c r="L41" s="268"/>
      <c r="M41" s="184"/>
      <c r="N41" s="7"/>
      <c r="O41" s="6"/>
      <c r="P41" s="111"/>
      <c r="Q41" s="115"/>
      <c r="R41" s="7"/>
      <c r="S41" s="2"/>
      <c r="T41" s="326"/>
      <c r="U41" s="327"/>
      <c r="V41" s="367"/>
      <c r="W41" s="367"/>
      <c r="X41" s="194"/>
      <c r="Y41" s="1"/>
      <c r="Z41" s="1"/>
      <c r="AA41" s="1"/>
      <c r="AB41" s="1"/>
      <c r="AC41" s="1"/>
    </row>
    <row r="42" spans="1:29" ht="13.2" customHeight="1">
      <c r="A42" s="1"/>
      <c r="B42" s="21"/>
      <c r="C42" s="14" t="s">
        <v>37</v>
      </c>
      <c r="D42" s="181" t="s">
        <v>51</v>
      </c>
      <c r="E42" s="139"/>
      <c r="F42" s="211"/>
      <c r="G42" s="14" t="s">
        <v>52</v>
      </c>
      <c r="H42" s="407">
        <f>AC5</f>
        <v>36</v>
      </c>
      <c r="I42" s="408"/>
      <c r="J42" s="214"/>
      <c r="K42" s="27" t="s">
        <v>17</v>
      </c>
      <c r="L42" s="37"/>
      <c r="M42" s="139"/>
      <c r="N42" s="15"/>
      <c r="O42" s="14"/>
      <c r="P42" s="189"/>
      <c r="Q42" s="190" t="s">
        <v>29</v>
      </c>
      <c r="R42" s="194"/>
      <c r="S42" s="16" t="s">
        <v>13</v>
      </c>
      <c r="T42" s="317"/>
      <c r="U42" s="328" t="s">
        <v>12</v>
      </c>
      <c r="V42" s="194"/>
      <c r="W42" s="194"/>
      <c r="X42" s="194"/>
      <c r="Y42" s="1"/>
      <c r="Z42" s="1"/>
      <c r="AA42" s="1"/>
      <c r="AB42" s="1"/>
      <c r="AC42" s="1"/>
    </row>
    <row r="43" spans="1:29" ht="13.2" customHeight="1">
      <c r="A43" s="1"/>
      <c r="B43" s="220">
        <v>1.7</v>
      </c>
      <c r="C43" s="17">
        <f>K35+B43</f>
        <v>56.300000000000004</v>
      </c>
      <c r="D43" s="113">
        <f>3.9+5.4+1.4</f>
        <v>10.700000000000001</v>
      </c>
      <c r="E43" s="102">
        <f>C43+D43</f>
        <v>67</v>
      </c>
      <c r="F43" s="39">
        <v>1.7</v>
      </c>
      <c r="G43" s="17">
        <f>E43+F43</f>
        <v>68.7</v>
      </c>
      <c r="H43" s="230">
        <v>0.9</v>
      </c>
      <c r="I43" s="102">
        <f>G43+H43</f>
        <v>69.600000000000009</v>
      </c>
      <c r="J43" s="216">
        <v>1.3</v>
      </c>
      <c r="K43" s="346">
        <f>I43+J43</f>
        <v>70.900000000000006</v>
      </c>
      <c r="L43" s="38">
        <v>0.7</v>
      </c>
      <c r="M43" s="177">
        <f>U35+L43</f>
        <v>186.9</v>
      </c>
      <c r="N43" s="36">
        <v>2.7</v>
      </c>
      <c r="O43" s="17">
        <f>M43+N43</f>
        <v>189.6</v>
      </c>
      <c r="P43" s="113">
        <v>0.4</v>
      </c>
      <c r="Q43" s="102">
        <f>O43+P43</f>
        <v>190</v>
      </c>
      <c r="R43" s="36">
        <v>1.2</v>
      </c>
      <c r="S43" s="17">
        <f>Q43+R43</f>
        <v>191.2</v>
      </c>
      <c r="T43" s="329">
        <v>1.2</v>
      </c>
      <c r="U43" s="321">
        <f>S43+T43</f>
        <v>192.39999999999998</v>
      </c>
      <c r="V43" s="194"/>
      <c r="W43" s="194"/>
      <c r="X43" s="194"/>
      <c r="Y43" s="1"/>
      <c r="Z43" s="1"/>
      <c r="AA43" s="1"/>
      <c r="AB43" s="1"/>
      <c r="AC43" s="1"/>
    </row>
    <row r="44" spans="1:29" ht="13.2" customHeight="1">
      <c r="A44" s="1"/>
      <c r="B44" s="198"/>
      <c r="C44" s="138">
        <f>C43/15/24+$D$2</f>
        <v>45318.448055555556</v>
      </c>
      <c r="D44" s="240" t="s">
        <v>63</v>
      </c>
      <c r="E44" s="140">
        <f>E43/15/24+$D$2</f>
        <v>45318.477777777778</v>
      </c>
      <c r="F44" s="194"/>
      <c r="G44" s="138">
        <f>G43/15/24+$D$2</f>
        <v>45318.482499999998</v>
      </c>
      <c r="H44" s="231">
        <f>Y5</f>
        <v>45318.376960784313</v>
      </c>
      <c r="I44" s="232">
        <f>AA5</f>
        <v>45318.483611111114</v>
      </c>
      <c r="J44" s="194"/>
      <c r="K44" s="345">
        <f>K43/15/24+$D$2</f>
        <v>45318.488611111112</v>
      </c>
      <c r="L44" s="198"/>
      <c r="M44" s="103">
        <f>M43/15/24+$D$2</f>
        <v>45318.810833333329</v>
      </c>
      <c r="N44" s="194"/>
      <c r="O44" s="236">
        <f>O43/15/24+$D$2</f>
        <v>45318.818333333329</v>
      </c>
      <c r="P44" s="109"/>
      <c r="Q44" s="140">
        <f>Q43/15/24+$D$2</f>
        <v>45318.819444444445</v>
      </c>
      <c r="R44" s="1"/>
      <c r="S44" s="138">
        <f>S43/15/24+$D$2</f>
        <v>45318.822777777772</v>
      </c>
      <c r="T44" s="330"/>
      <c r="U44" s="171">
        <f>U43/15/24+$D$2</f>
        <v>45318.826111111106</v>
      </c>
      <c r="V44" s="194"/>
      <c r="W44" s="194"/>
      <c r="X44" s="194"/>
      <c r="Y44" s="1"/>
      <c r="Z44" s="1"/>
      <c r="AA44" s="1"/>
      <c r="AB44" s="1"/>
      <c r="AC44" s="1"/>
    </row>
    <row r="45" spans="1:29" ht="13.2" customHeight="1">
      <c r="A45" s="1"/>
      <c r="B45" s="198"/>
      <c r="C45" s="226">
        <v>73</v>
      </c>
      <c r="D45" s="132"/>
      <c r="E45" s="233">
        <v>103</v>
      </c>
      <c r="F45" s="194"/>
      <c r="G45" s="226">
        <v>106</v>
      </c>
      <c r="H45" s="383">
        <f>AD5</f>
        <v>15.041782729941589</v>
      </c>
      <c r="I45" s="384"/>
      <c r="J45" s="194"/>
      <c r="K45" s="224"/>
      <c r="L45" s="23"/>
      <c r="M45" s="233">
        <v>15</v>
      </c>
      <c r="N45" s="194"/>
      <c r="O45" s="226">
        <v>10</v>
      </c>
      <c r="P45" s="109"/>
      <c r="Q45" s="213"/>
      <c r="R45" s="1"/>
      <c r="S45" s="3"/>
      <c r="T45" s="315"/>
      <c r="U45" s="255">
        <v>13</v>
      </c>
      <c r="V45" s="194"/>
      <c r="W45" s="194"/>
      <c r="X45" s="194"/>
      <c r="Y45" s="1"/>
      <c r="Z45" s="1"/>
      <c r="AA45" s="1"/>
      <c r="AB45" s="1"/>
      <c r="AC45" s="1"/>
    </row>
    <row r="46" spans="1:29" ht="13.2" customHeight="1">
      <c r="A46" s="1"/>
      <c r="B46" s="198"/>
      <c r="C46" s="194"/>
      <c r="D46" s="132"/>
      <c r="E46" s="133"/>
      <c r="F46" s="194"/>
      <c r="G46" s="194"/>
      <c r="H46" s="207"/>
      <c r="I46" s="352">
        <f>I43/15/24+$D$2</f>
        <v>45318.485000000001</v>
      </c>
      <c r="J46" s="194"/>
      <c r="K46" s="217"/>
      <c r="L46" s="198"/>
      <c r="M46" s="133"/>
      <c r="N46" s="1"/>
      <c r="O46" s="1"/>
      <c r="P46" s="109"/>
      <c r="Q46" s="114"/>
      <c r="R46" s="1"/>
      <c r="S46" s="3"/>
      <c r="T46" s="331"/>
      <c r="U46" s="273"/>
      <c r="V46" s="194"/>
      <c r="W46" s="194"/>
      <c r="X46" s="194"/>
      <c r="Y46" s="1"/>
      <c r="Z46" s="1"/>
      <c r="AA46" s="1"/>
      <c r="AB46" s="1"/>
      <c r="AC46" s="1"/>
    </row>
    <row r="47" spans="1:29" ht="13.2" customHeight="1">
      <c r="A47" s="1"/>
      <c r="B47" s="198"/>
      <c r="C47" s="194"/>
      <c r="D47" s="132"/>
      <c r="E47" s="213"/>
      <c r="F47" s="194"/>
      <c r="G47" s="194"/>
      <c r="H47" s="104"/>
      <c r="I47" s="233">
        <v>100</v>
      </c>
      <c r="J47" s="194"/>
      <c r="K47" s="4"/>
      <c r="L47" s="198" t="s">
        <v>1</v>
      </c>
      <c r="M47" s="213"/>
      <c r="N47" s="194"/>
      <c r="O47" s="12"/>
      <c r="P47" s="109"/>
      <c r="Q47" s="114"/>
      <c r="R47" s="1"/>
      <c r="S47" s="3"/>
      <c r="T47" s="331"/>
      <c r="U47" s="273"/>
      <c r="V47" s="9"/>
      <c r="W47" s="2"/>
      <c r="X47" s="2"/>
      <c r="Y47" s="1"/>
      <c r="Z47" s="1"/>
      <c r="AA47" s="1"/>
      <c r="AB47" s="1"/>
      <c r="AC47" s="1"/>
    </row>
    <row r="48" spans="1:29" ht="13.2" customHeight="1">
      <c r="A48" s="1"/>
      <c r="B48" s="198"/>
      <c r="C48" s="194"/>
      <c r="D48" s="132"/>
      <c r="E48" s="133"/>
      <c r="F48" s="194"/>
      <c r="G48" s="194"/>
      <c r="H48" s="104"/>
      <c r="I48" s="105"/>
      <c r="J48" s="194"/>
      <c r="K48" s="4"/>
      <c r="L48" s="198"/>
      <c r="M48" s="213"/>
      <c r="N48" s="1"/>
      <c r="O48" s="3"/>
      <c r="P48" s="109"/>
      <c r="Q48" s="114" t="s">
        <v>20</v>
      </c>
      <c r="R48" s="1"/>
      <c r="S48" s="3"/>
      <c r="T48" s="331"/>
      <c r="U48" s="332"/>
      <c r="V48" s="194"/>
      <c r="W48" s="2"/>
      <c r="X48" s="194"/>
      <c r="Y48" s="2"/>
      <c r="Z48" s="2"/>
      <c r="AA48" s="1"/>
      <c r="AB48" s="1"/>
      <c r="AC48" s="1"/>
    </row>
    <row r="49" spans="1:29" ht="13.2" customHeight="1" thickBot="1">
      <c r="A49" s="1"/>
      <c r="B49" s="22"/>
      <c r="C49" s="6"/>
      <c r="D49" s="111"/>
      <c r="E49" s="115"/>
      <c r="F49" s="7"/>
      <c r="G49" s="6"/>
      <c r="H49" s="234"/>
      <c r="I49" s="248"/>
      <c r="J49" s="7"/>
      <c r="K49" s="8"/>
      <c r="L49" s="22"/>
      <c r="M49" s="115"/>
      <c r="N49" s="7"/>
      <c r="O49" s="6"/>
      <c r="P49" s="111"/>
      <c r="Q49" s="191"/>
      <c r="R49" s="7"/>
      <c r="S49" s="6"/>
      <c r="T49" s="316"/>
      <c r="U49" s="8"/>
      <c r="V49" s="367"/>
      <c r="W49" s="367"/>
      <c r="X49" s="367"/>
      <c r="Y49" s="367"/>
      <c r="Z49" s="194"/>
      <c r="AA49" s="1"/>
      <c r="AB49" s="1"/>
      <c r="AC49" s="1"/>
    </row>
    <row r="50" spans="1:29" ht="13.2" customHeight="1">
      <c r="A50" s="1"/>
      <c r="B50" s="21"/>
      <c r="C50" s="14" t="s">
        <v>53</v>
      </c>
      <c r="D50" s="181"/>
      <c r="E50" s="141" t="s">
        <v>59</v>
      </c>
      <c r="F50" s="211"/>
      <c r="G50" s="242" t="s">
        <v>18</v>
      </c>
      <c r="H50" s="181"/>
      <c r="I50" s="249" t="s">
        <v>6</v>
      </c>
      <c r="J50" s="14"/>
      <c r="K50" s="27" t="s">
        <v>49</v>
      </c>
      <c r="L50" s="21" t="s">
        <v>56</v>
      </c>
      <c r="M50" s="185"/>
      <c r="N50" s="194" t="s">
        <v>58</v>
      </c>
      <c r="O50" s="131"/>
      <c r="P50" s="212" t="s">
        <v>71</v>
      </c>
      <c r="Q50" s="112"/>
      <c r="R50" s="396" t="s">
        <v>72</v>
      </c>
      <c r="S50" s="396"/>
      <c r="T50" s="333"/>
      <c r="U50" s="26" t="s">
        <v>90</v>
      </c>
      <c r="V50" s="264"/>
      <c r="W50" s="194"/>
      <c r="X50" s="194"/>
      <c r="Y50" s="194"/>
      <c r="Z50" s="194"/>
      <c r="AA50" s="1"/>
      <c r="AB50" s="1"/>
      <c r="AC50" s="1"/>
    </row>
    <row r="51" spans="1:29" ht="13.2" customHeight="1">
      <c r="A51" s="1"/>
      <c r="B51" s="38">
        <f>3.1+1.3</f>
        <v>4.4000000000000004</v>
      </c>
      <c r="C51" s="17">
        <f>K43+B51</f>
        <v>75.300000000000011</v>
      </c>
      <c r="D51" s="158">
        <v>5.4</v>
      </c>
      <c r="E51" s="102">
        <f>C51+D51</f>
        <v>80.700000000000017</v>
      </c>
      <c r="F51" s="36">
        <f>1.8+2.9</f>
        <v>4.7</v>
      </c>
      <c r="G51" s="200">
        <f>E51+F51</f>
        <v>85.40000000000002</v>
      </c>
      <c r="H51" s="113">
        <v>1.3</v>
      </c>
      <c r="I51" s="102">
        <f>G51+H51</f>
        <v>86.700000000000017</v>
      </c>
      <c r="J51" s="36">
        <v>2</v>
      </c>
      <c r="K51" s="25">
        <f>I51+J51</f>
        <v>88.700000000000017</v>
      </c>
      <c r="L51" s="38">
        <f>0.5+0.8+1.1</f>
        <v>2.4000000000000004</v>
      </c>
      <c r="M51" s="102">
        <f>U43+L51</f>
        <v>194.79999999999998</v>
      </c>
      <c r="N51" s="39">
        <v>1.8</v>
      </c>
      <c r="O51" s="17">
        <f>M51+N51</f>
        <v>196.6</v>
      </c>
      <c r="P51" s="188">
        <v>3.8</v>
      </c>
      <c r="Q51" s="177">
        <f>O51+P51</f>
        <v>200.4</v>
      </c>
      <c r="R51" s="205">
        <v>2</v>
      </c>
      <c r="S51" s="167">
        <f>Q51+R51</f>
        <v>202.4</v>
      </c>
      <c r="T51" s="334">
        <v>1.4</v>
      </c>
      <c r="U51" s="258">
        <f>S51+T51</f>
        <v>203.8</v>
      </c>
      <c r="V51" s="265"/>
      <c r="W51" s="194"/>
      <c r="X51" s="194"/>
      <c r="Y51" s="194"/>
      <c r="Z51" s="194"/>
      <c r="AA51" s="1"/>
      <c r="AB51" s="1"/>
      <c r="AC51" s="1"/>
    </row>
    <row r="52" spans="1:29" ht="13.2" customHeight="1">
      <c r="A52" s="1"/>
      <c r="B52" s="221" t="s">
        <v>64</v>
      </c>
      <c r="C52" s="279">
        <f>C51/15/24+$D$2</f>
        <v>45318.500833333332</v>
      </c>
      <c r="D52" s="377"/>
      <c r="E52" s="213"/>
      <c r="F52" s="239"/>
      <c r="G52" s="243">
        <f>G51/15/24+$D$2</f>
        <v>45318.52888888889</v>
      </c>
      <c r="H52" s="212"/>
      <c r="I52" s="140">
        <f>I51/15/24+$D$2</f>
        <v>45318.532500000001</v>
      </c>
      <c r="J52" s="1"/>
      <c r="K52" s="56">
        <f>K51/15/24+$D$2</f>
        <v>45318.538055555553</v>
      </c>
      <c r="L52" s="198"/>
      <c r="M52" s="140">
        <f>M51/15/24+$D$2</f>
        <v>45318.832777777774</v>
      </c>
      <c r="N52" s="1"/>
      <c r="O52" s="138">
        <f>O51/15/24+$D$2</f>
        <v>45318.837777777779</v>
      </c>
      <c r="P52" s="257"/>
      <c r="Q52" s="140">
        <f>Q51/15/24+$D$2</f>
        <v>45318.848333333328</v>
      </c>
      <c r="R52" s="263"/>
      <c r="S52" s="279">
        <f>S51/15/24+$D$2</f>
        <v>45318.853888888887</v>
      </c>
      <c r="T52" s="335"/>
      <c r="U52" s="171">
        <f>U51/15/24+$D$2</f>
        <v>45318.857777777775</v>
      </c>
      <c r="V52" s="108"/>
      <c r="W52" s="194"/>
      <c r="X52" s="194"/>
      <c r="Y52" s="194"/>
      <c r="Z52" s="194"/>
      <c r="AA52" s="1"/>
      <c r="AB52" s="1"/>
      <c r="AC52" s="1"/>
    </row>
    <row r="53" spans="1:29" ht="13.2" customHeight="1">
      <c r="A53" s="1"/>
      <c r="B53" s="198"/>
      <c r="C53" s="226">
        <v>161</v>
      </c>
      <c r="D53" s="377"/>
      <c r="E53" s="267">
        <f>E51/15/24+$D$2</f>
        <v>45318.515833333331</v>
      </c>
      <c r="F53" s="194"/>
      <c r="G53" s="226">
        <v>95</v>
      </c>
      <c r="H53" s="134"/>
      <c r="I53" s="233">
        <v>119</v>
      </c>
      <c r="J53" s="1"/>
      <c r="K53" s="217">
        <v>87</v>
      </c>
      <c r="L53" s="198"/>
      <c r="M53" s="233">
        <v>63</v>
      </c>
      <c r="N53" s="229"/>
      <c r="O53" s="226">
        <v>185</v>
      </c>
      <c r="P53" s="148"/>
      <c r="Q53" s="254">
        <v>75</v>
      </c>
      <c r="R53" s="15"/>
      <c r="S53" s="266">
        <v>45</v>
      </c>
      <c r="T53" s="336"/>
      <c r="U53" s="217">
        <v>27</v>
      </c>
      <c r="V53" s="266"/>
      <c r="W53" s="194"/>
      <c r="X53" s="194"/>
      <c r="Y53" s="194"/>
      <c r="Z53" s="194"/>
      <c r="AA53" s="1"/>
      <c r="AB53" s="1"/>
      <c r="AC53" s="1"/>
    </row>
    <row r="54" spans="1:29" ht="13.2" customHeight="1">
      <c r="A54" s="1"/>
      <c r="B54" s="198"/>
      <c r="C54" s="194"/>
      <c r="D54" s="212"/>
      <c r="E54" s="233">
        <v>81</v>
      </c>
      <c r="F54" s="194"/>
      <c r="G54" s="244"/>
      <c r="H54" s="134" t="s">
        <v>3</v>
      </c>
      <c r="I54" s="133" t="s">
        <v>1</v>
      </c>
      <c r="J54" s="1"/>
      <c r="K54" s="11"/>
      <c r="L54" s="198"/>
      <c r="M54" s="213"/>
      <c r="N54" s="1"/>
      <c r="O54" s="3" t="s">
        <v>1</v>
      </c>
      <c r="P54" s="212"/>
      <c r="Q54" s="133" t="s">
        <v>1</v>
      </c>
      <c r="R54" s="194"/>
      <c r="S54" s="194"/>
      <c r="T54" s="315"/>
      <c r="U54" s="4"/>
      <c r="V54" s="5"/>
      <c r="W54" s="194"/>
      <c r="X54" s="194"/>
      <c r="Y54" s="194"/>
      <c r="Z54" s="194"/>
      <c r="AA54" s="1"/>
      <c r="AB54" s="1"/>
      <c r="AC54" s="1"/>
    </row>
    <row r="55" spans="1:29" ht="13.2" customHeight="1">
      <c r="A55" s="1"/>
      <c r="B55" s="198" t="s">
        <v>1</v>
      </c>
      <c r="C55" s="194"/>
      <c r="D55" s="212"/>
      <c r="E55" s="213"/>
      <c r="F55" s="194" t="s">
        <v>1</v>
      </c>
      <c r="G55" s="194"/>
      <c r="H55" s="132"/>
      <c r="I55" s="133" t="s">
        <v>1</v>
      </c>
      <c r="J55" s="1"/>
      <c r="K55" s="11"/>
      <c r="L55" s="24"/>
      <c r="M55" s="213"/>
      <c r="N55" s="3"/>
      <c r="O55" s="3" t="s">
        <v>1</v>
      </c>
      <c r="P55" s="107"/>
      <c r="Q55" s="133" t="s">
        <v>1</v>
      </c>
      <c r="R55" s="194"/>
      <c r="S55" s="194"/>
      <c r="T55" s="331" t="s">
        <v>1</v>
      </c>
      <c r="U55" s="273"/>
      <c r="V55" s="5"/>
      <c r="W55" s="2"/>
      <c r="X55" s="9"/>
      <c r="Y55" s="2"/>
      <c r="Z55" s="2"/>
      <c r="AA55" s="1"/>
      <c r="AB55" s="1"/>
      <c r="AC55" s="1"/>
    </row>
    <row r="56" spans="1:29" ht="13.2" customHeight="1">
      <c r="A56" s="1"/>
      <c r="B56" s="198"/>
      <c r="C56" s="194"/>
      <c r="D56" s="212"/>
      <c r="E56" s="213"/>
      <c r="F56" s="194"/>
      <c r="G56" s="194"/>
      <c r="H56" s="107"/>
      <c r="I56" s="213"/>
      <c r="J56" s="1"/>
      <c r="K56" s="11"/>
      <c r="L56" s="198"/>
      <c r="M56" s="114"/>
      <c r="N56" s="1"/>
      <c r="O56" s="3" t="s">
        <v>1</v>
      </c>
      <c r="P56" s="132"/>
      <c r="Q56" s="133" t="s">
        <v>1</v>
      </c>
      <c r="R56" s="194"/>
      <c r="S56" s="194"/>
      <c r="T56" s="331"/>
      <c r="U56" s="273"/>
      <c r="V56" s="110"/>
      <c r="W56" s="1"/>
      <c r="X56" s="1"/>
      <c r="Y56" s="1"/>
      <c r="Z56" s="1"/>
      <c r="AA56" s="1"/>
      <c r="AB56" s="1"/>
      <c r="AC56" s="1"/>
    </row>
    <row r="57" spans="1:29" ht="13.2" customHeight="1" thickBot="1">
      <c r="A57" s="1"/>
      <c r="B57" s="22"/>
      <c r="C57" s="6"/>
      <c r="D57" s="111"/>
      <c r="E57" s="115"/>
      <c r="F57" s="7"/>
      <c r="G57" s="6"/>
      <c r="H57" s="162"/>
      <c r="I57" s="133"/>
      <c r="J57" s="7"/>
      <c r="K57" s="8"/>
      <c r="L57" s="22"/>
      <c r="M57" s="115"/>
      <c r="N57" s="7"/>
      <c r="O57" s="6"/>
      <c r="P57" s="111"/>
      <c r="Q57" s="115"/>
      <c r="R57" s="7"/>
      <c r="S57" s="6"/>
      <c r="T57" s="316"/>
      <c r="U57" s="8"/>
      <c r="V57" s="2"/>
      <c r="W57" s="1"/>
      <c r="X57" s="1"/>
      <c r="Y57" s="1"/>
      <c r="Z57" s="1"/>
      <c r="AA57" s="1"/>
      <c r="AB57" s="1"/>
      <c r="AC57" s="1"/>
    </row>
    <row r="58" spans="1:29" ht="13.2" customHeight="1">
      <c r="A58" s="1"/>
      <c r="B58" s="198"/>
      <c r="C58" s="16" t="s">
        <v>75</v>
      </c>
      <c r="D58" s="181"/>
      <c r="E58" s="141" t="s">
        <v>60</v>
      </c>
      <c r="F58" s="211"/>
      <c r="G58" s="245" t="s">
        <v>7</v>
      </c>
      <c r="H58" s="212"/>
      <c r="I58" s="141" t="s">
        <v>8</v>
      </c>
      <c r="J58" s="214" t="s">
        <v>39</v>
      </c>
      <c r="K58" s="225"/>
      <c r="L58" s="349" t="s">
        <v>84</v>
      </c>
      <c r="M58" s="112" t="s">
        <v>91</v>
      </c>
      <c r="N58" s="137"/>
      <c r="O58" s="112" t="s">
        <v>9</v>
      </c>
      <c r="P58" s="306" t="s">
        <v>82</v>
      </c>
      <c r="Q58" s="305" t="s">
        <v>81</v>
      </c>
      <c r="R58" s="137"/>
      <c r="S58" s="16" t="s">
        <v>80</v>
      </c>
      <c r="T58" s="413" t="s">
        <v>79</v>
      </c>
      <c r="U58" s="397"/>
      <c r="V58" s="3"/>
      <c r="W58" s="1"/>
      <c r="X58" s="1"/>
      <c r="Y58" s="1"/>
      <c r="Z58" s="1"/>
      <c r="AA58" s="1"/>
      <c r="AB58" s="1"/>
      <c r="AC58" s="1"/>
    </row>
    <row r="59" spans="1:29" ht="13.2" customHeight="1">
      <c r="A59" s="1"/>
      <c r="B59" s="38">
        <v>1.6</v>
      </c>
      <c r="C59" s="17">
        <f>K51+B59</f>
        <v>90.300000000000011</v>
      </c>
      <c r="D59" s="136">
        <v>1.5</v>
      </c>
      <c r="E59" s="102">
        <f>C59+D59</f>
        <v>91.800000000000011</v>
      </c>
      <c r="F59" s="39">
        <v>3.1</v>
      </c>
      <c r="G59" s="17">
        <f>E59+F59</f>
        <v>94.9</v>
      </c>
      <c r="H59" s="158">
        <f>0.9+0.6+2</f>
        <v>3.5</v>
      </c>
      <c r="I59" s="102">
        <f>G59+H59</f>
        <v>98.4</v>
      </c>
      <c r="J59" s="246">
        <v>3.8</v>
      </c>
      <c r="K59" s="25">
        <f>I59+J59</f>
        <v>102.2</v>
      </c>
      <c r="L59" s="166">
        <v>0.7</v>
      </c>
      <c r="M59" s="177">
        <f>U51+L59</f>
        <v>204.5</v>
      </c>
      <c r="N59" s="136">
        <v>2.2999999999999998</v>
      </c>
      <c r="O59" s="102">
        <f>M59+N59</f>
        <v>206.8</v>
      </c>
      <c r="P59" s="39">
        <v>4.5999999999999996</v>
      </c>
      <c r="Q59" s="17">
        <f>O59+P59</f>
        <v>211.4</v>
      </c>
      <c r="R59" s="130">
        <v>0.5</v>
      </c>
      <c r="S59" s="167">
        <f>Q59+R59</f>
        <v>211.9</v>
      </c>
      <c r="T59" s="337">
        <v>0.6</v>
      </c>
      <c r="U59" s="168">
        <f>S59+T59</f>
        <v>212.5</v>
      </c>
      <c r="V59" s="194"/>
      <c r="W59" s="1"/>
      <c r="X59" s="1"/>
      <c r="Y59" s="1"/>
      <c r="Z59" s="1"/>
      <c r="AA59" s="1"/>
      <c r="AB59" s="1"/>
      <c r="AC59" s="1"/>
    </row>
    <row r="60" spans="1:29" ht="13.2" customHeight="1">
      <c r="A60" s="1"/>
      <c r="B60" s="385"/>
      <c r="C60" s="138">
        <f>C59/15/24+$D$2</f>
        <v>45318.542499999996</v>
      </c>
      <c r="D60" s="212"/>
      <c r="E60" s="140">
        <f>E59/15/24+$D$2</f>
        <v>45318.546666666662</v>
      </c>
      <c r="F60" s="1"/>
      <c r="G60" s="138">
        <f>G59/15/24+$D$2</f>
        <v>45318.555277777778</v>
      </c>
      <c r="H60" s="212"/>
      <c r="I60" s="140">
        <f>I59/15/24+$D$2</f>
        <v>45318.564999999995</v>
      </c>
      <c r="J60" s="194"/>
      <c r="K60" s="56">
        <f>K59/15/24+$D$2</f>
        <v>45318.575555555552</v>
      </c>
      <c r="L60" s="350">
        <f>$Y$8</f>
        <v>45318.536805555552</v>
      </c>
      <c r="M60" s="343">
        <f>$AA$8</f>
        <v>45318.854166666664</v>
      </c>
      <c r="N60" s="285"/>
      <c r="O60" s="140"/>
      <c r="P60" s="163"/>
      <c r="Q60" s="138"/>
      <c r="R60" s="212"/>
      <c r="S60" s="108">
        <f>S59/15/24+$D$2</f>
        <v>45318.880277777775</v>
      </c>
      <c r="T60" s="338">
        <f>$Y$9</f>
        <v>45318.708333333328</v>
      </c>
      <c r="U60" s="262">
        <f>$AA$9</f>
        <v>45318.916666666664</v>
      </c>
      <c r="V60" s="3"/>
      <c r="W60" s="1"/>
      <c r="X60" s="1"/>
      <c r="Y60" s="1"/>
      <c r="Z60" s="1"/>
      <c r="AA60" s="1"/>
      <c r="AB60" s="1"/>
      <c r="AC60" s="1"/>
    </row>
    <row r="61" spans="1:29" ht="13.2" customHeight="1">
      <c r="A61" s="1"/>
      <c r="B61" s="385"/>
      <c r="C61" s="226">
        <v>112</v>
      </c>
      <c r="D61" s="212"/>
      <c r="E61" s="233">
        <v>99</v>
      </c>
      <c r="F61" s="1"/>
      <c r="G61" s="226">
        <v>87</v>
      </c>
      <c r="H61" s="212"/>
      <c r="I61" s="233">
        <v>108</v>
      </c>
      <c r="J61" s="194"/>
      <c r="K61" s="217">
        <v>359</v>
      </c>
      <c r="L61" s="351"/>
      <c r="M61" s="103">
        <f>M59/15/24+$Y$4</f>
        <v>45318.859722222223</v>
      </c>
      <c r="N61" s="285"/>
      <c r="O61" s="233">
        <v>4</v>
      </c>
      <c r="P61" s="304"/>
      <c r="Q61" s="226">
        <v>2</v>
      </c>
      <c r="R61" s="212"/>
      <c r="S61" s="226">
        <v>5</v>
      </c>
      <c r="T61" s="339"/>
      <c r="U61" s="286"/>
      <c r="V61" s="3"/>
      <c r="W61" s="1"/>
      <c r="X61" s="1"/>
      <c r="Y61" s="1"/>
      <c r="Z61" s="1"/>
      <c r="AA61" s="1"/>
      <c r="AB61" s="1"/>
      <c r="AC61" s="1"/>
    </row>
    <row r="62" spans="1:29" ht="13.2" customHeight="1">
      <c r="A62" s="1"/>
      <c r="B62" s="198"/>
      <c r="C62" s="194"/>
      <c r="D62" s="212"/>
      <c r="E62" s="213"/>
      <c r="F62" s="1"/>
      <c r="G62" s="3"/>
      <c r="H62" s="212"/>
      <c r="I62" s="213"/>
      <c r="J62" s="194"/>
      <c r="K62" s="4"/>
      <c r="L62" s="23"/>
      <c r="M62" s="105"/>
      <c r="N62" s="134"/>
      <c r="O62" s="133"/>
      <c r="P62" s="303"/>
      <c r="Q62" s="5"/>
      <c r="R62" s="212"/>
      <c r="S62" s="194"/>
      <c r="T62" s="340"/>
      <c r="U62" s="217">
        <v>5</v>
      </c>
      <c r="V62" s="3"/>
      <c r="W62" s="1"/>
      <c r="X62" s="1"/>
      <c r="Y62" s="1"/>
      <c r="Z62" s="1"/>
      <c r="AA62" s="1"/>
      <c r="AB62" s="1"/>
      <c r="AC62" s="1"/>
    </row>
    <row r="63" spans="1:29" ht="13.2" customHeight="1">
      <c r="A63" s="1"/>
      <c r="B63" s="198"/>
      <c r="C63" s="194"/>
      <c r="D63" s="212" t="s">
        <v>1</v>
      </c>
      <c r="E63" s="213"/>
      <c r="F63" s="1"/>
      <c r="G63" s="3"/>
      <c r="H63" s="212"/>
      <c r="I63" s="133"/>
      <c r="J63" s="1"/>
      <c r="K63" s="4"/>
      <c r="L63" s="275"/>
      <c r="M63" s="344"/>
      <c r="N63" s="134" t="s">
        <v>3</v>
      </c>
      <c r="O63" s="133" t="s">
        <v>1</v>
      </c>
      <c r="P63" s="5"/>
      <c r="Q63" s="302"/>
      <c r="R63" s="212"/>
      <c r="S63" s="194"/>
      <c r="T63" s="341"/>
      <c r="U63" s="280" t="s">
        <v>1</v>
      </c>
      <c r="V63" s="2"/>
      <c r="W63" s="1"/>
      <c r="X63" s="1"/>
      <c r="Y63" s="1"/>
      <c r="Z63" s="1"/>
      <c r="AA63" s="1"/>
      <c r="AB63" s="1"/>
      <c r="AC63" s="1"/>
    </row>
    <row r="64" spans="1:29" ht="13.2" customHeight="1">
      <c r="A64" s="1"/>
      <c r="B64" s="198"/>
      <c r="C64" s="194"/>
      <c r="D64" s="212"/>
      <c r="E64" s="213"/>
      <c r="F64" s="1"/>
      <c r="G64" s="3"/>
      <c r="H64" s="212"/>
      <c r="I64" s="213"/>
      <c r="J64" s="194"/>
      <c r="K64" s="4"/>
      <c r="L64" s="275"/>
      <c r="M64" s="344"/>
      <c r="N64" s="132"/>
      <c r="O64" s="133" t="s">
        <v>1</v>
      </c>
      <c r="P64" s="5"/>
      <c r="Q64" s="5"/>
      <c r="R64" s="212"/>
      <c r="S64" s="194"/>
      <c r="T64" s="341"/>
      <c r="U64" s="282"/>
      <c r="V64" s="1"/>
      <c r="W64" s="1"/>
      <c r="X64" s="1"/>
      <c r="Y64" s="1"/>
      <c r="Z64" s="1"/>
      <c r="AA64" s="1"/>
      <c r="AB64" s="1"/>
      <c r="AC64" s="1"/>
    </row>
    <row r="65" spans="1:29" ht="13.2" customHeight="1" thickBot="1">
      <c r="A65" s="1"/>
      <c r="B65" s="22"/>
      <c r="C65" s="6"/>
      <c r="D65" s="111"/>
      <c r="E65" s="115"/>
      <c r="F65" s="7"/>
      <c r="G65" s="6"/>
      <c r="H65" s="111"/>
      <c r="I65" s="115"/>
      <c r="J65" s="7"/>
      <c r="K65" s="8"/>
      <c r="L65" s="63"/>
      <c r="M65" s="248"/>
      <c r="N65" s="162"/>
      <c r="O65" s="272"/>
      <c r="P65" s="7"/>
      <c r="Q65" s="300"/>
      <c r="R65" s="271"/>
      <c r="S65" s="259"/>
      <c r="T65" s="342"/>
      <c r="U65" s="310" t="s">
        <v>1</v>
      </c>
      <c r="V65" s="1"/>
      <c r="W65" s="1"/>
      <c r="X65" s="1"/>
      <c r="Y65" s="1"/>
      <c r="Z65" s="1"/>
      <c r="AA65" s="1"/>
      <c r="AB65" s="1"/>
      <c r="AC65" s="1"/>
    </row>
    <row r="66" spans="1:29" ht="13.8" customHeight="1">
      <c r="T66" s="9"/>
      <c r="U66" s="2"/>
    </row>
    <row r="67" spans="1:29" ht="13.8" customHeight="1"/>
    <row r="68" spans="1:29" ht="13.8" customHeight="1"/>
  </sheetData>
  <mergeCells count="48">
    <mergeCell ref="H42:I42"/>
    <mergeCell ref="T34:U34"/>
    <mergeCell ref="T36:U36"/>
    <mergeCell ref="B60:B61"/>
    <mergeCell ref="H45:I45"/>
    <mergeCell ref="T58:U58"/>
    <mergeCell ref="D52:D53"/>
    <mergeCell ref="Y25:Z25"/>
    <mergeCell ref="P26:Q26"/>
    <mergeCell ref="W26:W27"/>
    <mergeCell ref="X49:Y49"/>
    <mergeCell ref="R50:S50"/>
    <mergeCell ref="V33:W33"/>
    <mergeCell ref="R34:S34"/>
    <mergeCell ref="V41:W41"/>
    <mergeCell ref="V49:W49"/>
    <mergeCell ref="E30:E31"/>
    <mergeCell ref="G30:G31"/>
    <mergeCell ref="N12:N13"/>
    <mergeCell ref="V17:W17"/>
    <mergeCell ref="F18:G18"/>
    <mergeCell ref="N18:O18"/>
    <mergeCell ref="L20:L21"/>
    <mergeCell ref="N21:O21"/>
    <mergeCell ref="N22:P22"/>
    <mergeCell ref="W25:X25"/>
    <mergeCell ref="C9:D9"/>
    <mergeCell ref="E9:F9"/>
    <mergeCell ref="Y9:Z9"/>
    <mergeCell ref="AA9:AB9"/>
    <mergeCell ref="Y4:Z4"/>
    <mergeCell ref="AA4:AB4"/>
    <mergeCell ref="L5:M5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L2:M2"/>
    <mergeCell ref="Y2:Z2"/>
    <mergeCell ref="AA2:AB2"/>
    <mergeCell ref="AC2:AD2"/>
    <mergeCell ref="Y3:Z3"/>
    <mergeCell ref="AA3:AB3"/>
  </mergeCells>
  <phoneticPr fontId="2"/>
  <pageMargins left="0.39370078740157483" right="0" top="0.19685039370078741" bottom="0" header="0" footer="0"/>
  <pageSetup paperSize="9" orientation="portrait" horizontalDpi="4294967293" verticalDpi="0" r:id="rId1"/>
  <headerFooter>
    <oddHeader>&amp;R&amp;9&amp;P/&amp;N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sqref="A1:B1"/>
    </sheetView>
  </sheetViews>
  <sheetFormatPr defaultRowHeight="13.2"/>
  <sheetData>
    <row r="1" spans="1:2">
      <c r="A1" s="414" t="s">
        <v>78</v>
      </c>
      <c r="B1" s="415"/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21.124泉佐野200</vt:lpstr>
      <vt:lpstr>24.127泉佐野200</vt:lpstr>
      <vt:lpstr>Sheet1</vt:lpstr>
      <vt:lpstr>'21.124泉佐野200'!Print_Area</vt:lpstr>
      <vt:lpstr>'24.127泉佐野200'!Print_Area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照雄 tきたうら</cp:lastModifiedBy>
  <cp:lastPrinted>2023-12-24T05:15:07Z</cp:lastPrinted>
  <dcterms:created xsi:type="dcterms:W3CDTF">2005-08-30T00:38:44Z</dcterms:created>
  <dcterms:modified xsi:type="dcterms:W3CDTF">2023-12-24T13:02:18Z</dcterms:modified>
</cp:coreProperties>
</file>