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tkita\Desktop\自転車\近畿\近畿2024\'24-200㎞\"/>
    </mc:Choice>
  </mc:AlternateContent>
  <xr:revisionPtr revIDLastSave="0" documentId="13_ncr:1_{44849090-CC8F-424C-9355-2B2862A5C1D3}" xr6:coauthVersionLast="47" xr6:coauthVersionMax="47" xr10:uidLastSave="{00000000-0000-0000-0000-000000000000}"/>
  <bookViews>
    <workbookView xWindow="-108" yWindow="-108" windowWidth="23256" windowHeight="12456" tabRatio="596" xr2:uid="{00000000-000D-0000-FFFF-FFFF00000000}"/>
  </bookViews>
  <sheets>
    <sheet name="24BRM413茨木200" sheetId="69" r:id="rId1"/>
    <sheet name="Sheet1" sheetId="29" r:id="rId2"/>
  </sheets>
  <definedNames>
    <definedName name="_xlnm.Print_Area" localSheetId="0">'24BRM413茨木200'!$B$1:$U$65</definedName>
  </definedNames>
  <calcPr calcId="191029"/>
</workbook>
</file>

<file path=xl/calcChain.xml><?xml version="1.0" encoding="utf-8"?>
<calcChain xmlns="http://schemas.openxmlformats.org/spreadsheetml/2006/main">
  <c r="N28" i="69" l="1"/>
  <c r="O28" i="69"/>
  <c r="Y10" i="69" l="1"/>
  <c r="G3" i="69" l="1"/>
  <c r="AC26" i="69"/>
  <c r="AA26" i="69"/>
  <c r="AC25" i="69"/>
  <c r="AA25" i="69"/>
  <c r="AC24" i="69"/>
  <c r="AA24" i="69"/>
  <c r="AC23" i="69"/>
  <c r="AA23" i="69"/>
  <c r="AC21" i="69"/>
  <c r="AA21" i="69"/>
  <c r="AC20" i="69"/>
  <c r="AA20" i="69"/>
  <c r="AC19" i="69"/>
  <c r="AA19" i="69"/>
  <c r="AC18" i="69"/>
  <c r="AA18" i="69"/>
  <c r="AC16" i="69"/>
  <c r="AA16" i="69"/>
  <c r="AC15" i="69"/>
  <c r="AA15" i="69"/>
  <c r="AC14" i="69"/>
  <c r="AA14" i="69"/>
  <c r="AC13" i="69"/>
  <c r="AA13" i="69"/>
  <c r="L36" i="69"/>
  <c r="AA9" i="69"/>
  <c r="Y9" i="69"/>
  <c r="AA4" i="69"/>
  <c r="Y4" i="69"/>
  <c r="E4" i="69"/>
  <c r="L1" i="69"/>
  <c r="AA10" i="69" l="1"/>
  <c r="M36" i="69" s="1"/>
  <c r="I3" i="69"/>
  <c r="G4" i="69"/>
  <c r="I4" i="69" l="1"/>
  <c r="K3" i="69"/>
  <c r="C11" i="69" l="1"/>
  <c r="K4" i="69"/>
  <c r="C12" i="69" l="1"/>
  <c r="E11" i="69"/>
  <c r="E12" i="69" l="1"/>
  <c r="G11" i="69"/>
  <c r="G12" i="69" l="1"/>
  <c r="I11" i="69"/>
  <c r="I12" i="69" l="1"/>
  <c r="K11" i="69"/>
  <c r="K12" i="69" l="1"/>
  <c r="C19" i="69"/>
  <c r="C20" i="69" l="1"/>
  <c r="E19" i="69"/>
  <c r="G19" i="69" l="1"/>
  <c r="E20" i="69"/>
  <c r="I19" i="69" l="1"/>
  <c r="G20" i="69"/>
  <c r="K19" i="69" l="1"/>
  <c r="I20" i="69"/>
  <c r="C27" i="69" l="1"/>
  <c r="K20" i="69"/>
  <c r="C28" i="69" l="1"/>
  <c r="E27" i="69"/>
  <c r="E28" i="69" l="1"/>
  <c r="G27" i="69"/>
  <c r="G28" i="69" l="1"/>
  <c r="I27" i="69"/>
  <c r="K27" i="69" l="1"/>
  <c r="I28" i="69"/>
  <c r="X5" i="69"/>
  <c r="AA5" i="69" l="1"/>
  <c r="AC4" i="69"/>
  <c r="D9" i="69" s="1"/>
  <c r="Y5" i="69"/>
  <c r="K28" i="69"/>
  <c r="C35" i="69"/>
  <c r="C36" i="69" l="1"/>
  <c r="E35" i="69"/>
  <c r="AD4" i="69"/>
  <c r="G35" i="69" l="1"/>
  <c r="E36" i="69"/>
  <c r="G36" i="69" l="1"/>
  <c r="I35" i="69"/>
  <c r="K35" i="69" l="1"/>
  <c r="I36" i="69"/>
  <c r="C43" i="69" l="1"/>
  <c r="K36" i="69"/>
  <c r="C44" i="69" l="1"/>
  <c r="E43" i="69"/>
  <c r="G43" i="69" l="1"/>
  <c r="E44" i="69"/>
  <c r="G44" i="69" l="1"/>
  <c r="I43" i="69"/>
  <c r="K43" i="69" l="1"/>
  <c r="I44" i="69"/>
  <c r="C51" i="69" l="1"/>
  <c r="K44" i="69"/>
  <c r="C52" i="69" l="1"/>
  <c r="E51" i="69"/>
  <c r="E52" i="69" l="1"/>
  <c r="G51" i="69"/>
  <c r="I51" i="69" s="1"/>
  <c r="G52" i="69" l="1"/>
  <c r="K51" i="69" l="1"/>
  <c r="I52" i="69"/>
  <c r="C59" i="69" l="1"/>
  <c r="K52" i="69"/>
  <c r="E59" i="69" l="1"/>
  <c r="C60" i="69"/>
  <c r="E60" i="69" l="1"/>
  <c r="X6" i="69"/>
  <c r="G59" i="69"/>
  <c r="I59" i="69" l="1"/>
  <c r="G60" i="69"/>
  <c r="AA6" i="69"/>
  <c r="Y6" i="69"/>
  <c r="AC5" i="69"/>
  <c r="H26" i="69" l="1"/>
  <c r="AD5" i="69"/>
  <c r="K59" i="69"/>
  <c r="I60" i="69"/>
  <c r="M3" i="69" l="1"/>
  <c r="K60" i="69"/>
  <c r="O3" i="69" l="1"/>
  <c r="X7" i="69" s="1"/>
  <c r="M4" i="69"/>
  <c r="AA7" i="69" l="1"/>
  <c r="AC6" i="69"/>
  <c r="Y7" i="69"/>
  <c r="O4" i="69"/>
  <c r="M11" i="69"/>
  <c r="D58" i="69"/>
  <c r="AD6" i="69" l="1"/>
  <c r="O11" i="69"/>
  <c r="M12" i="69"/>
  <c r="O12" i="69" l="1"/>
  <c r="Q11" i="69"/>
  <c r="Q12" i="69" l="1"/>
  <c r="S11" i="69"/>
  <c r="S12" i="69" l="1"/>
  <c r="U11" i="69"/>
  <c r="M19" i="69" l="1"/>
  <c r="U12" i="69"/>
  <c r="M20" i="69" l="1"/>
  <c r="O19" i="69"/>
  <c r="X8" i="69" l="1"/>
  <c r="Q19" i="69"/>
  <c r="O20" i="69"/>
  <c r="AA8" i="69" l="1"/>
  <c r="AC7" i="69"/>
  <c r="Q20" i="69"/>
  <c r="S19" i="69"/>
  <c r="Y8" i="69"/>
  <c r="N2" i="69"/>
  <c r="AD7" i="69" l="1"/>
  <c r="S20" i="69"/>
  <c r="U19" i="69"/>
  <c r="U20" i="69" l="1"/>
  <c r="M27" i="69"/>
  <c r="M28" i="69" l="1"/>
  <c r="O27" i="69"/>
  <c r="O29" i="69" l="1"/>
  <c r="Q27" i="69"/>
  <c r="X9" i="69"/>
  <c r="AC8" i="69" s="1"/>
  <c r="Q28" i="69" l="1"/>
  <c r="S27" i="69"/>
  <c r="U27" i="69" l="1"/>
  <c r="M35" i="69" s="1"/>
  <c r="M37" i="69" s="1"/>
  <c r="S28" i="69"/>
  <c r="U28" i="69" l="1"/>
  <c r="X10" i="69" l="1"/>
  <c r="AC9" i="69" l="1"/>
  <c r="AD9" i="69" s="1"/>
  <c r="N18" i="69" l="1"/>
  <c r="AD8" i="69"/>
</calcChain>
</file>

<file path=xl/sharedStrings.xml><?xml version="1.0" encoding="utf-8"?>
<sst xmlns="http://schemas.openxmlformats.org/spreadsheetml/2006/main" count="81" uniqueCount="58">
  <si>
    <t>交差点名</t>
  </si>
  <si>
    <t>　</t>
  </si>
  <si>
    <t>信号有り</t>
  </si>
  <si>
    <t>信号無し</t>
  </si>
  <si>
    <t>参加者位置</t>
  </si>
  <si>
    <t>オープン</t>
    <phoneticPr fontId="2"/>
  </si>
  <si>
    <t>クローズ</t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</si>
  <si>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</si>
  <si>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PC No.</t>
    <phoneticPr fontId="2"/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</si>
  <si>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</si>
  <si>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</si>
  <si>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</si>
  <si>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</si>
  <si>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スタート</t>
    <phoneticPr fontId="2"/>
  </si>
  <si>
    <t>-</t>
    <phoneticPr fontId="2"/>
  </si>
  <si>
    <t>区間距離㎞</t>
    <phoneticPr fontId="2"/>
  </si>
  <si>
    <t>積算距離㎞</t>
    <phoneticPr fontId="2"/>
  </si>
  <si>
    <t>Ｖ１５時刻</t>
    <rPh sb="3" eb="5">
      <t>ジコク</t>
    </rPh>
    <phoneticPr fontId="2"/>
  </si>
  <si>
    <t>ARIVEE</t>
    <phoneticPr fontId="2"/>
  </si>
  <si>
    <t>ｷｭｰｼｰﾄNo</t>
    <phoneticPr fontId="2"/>
  </si>
  <si>
    <t xml:space="preserve">  </t>
  </si>
  <si>
    <t>ｺﾞｰﾙ</t>
    <phoneticPr fontId="2"/>
  </si>
  <si>
    <t xml:space="preserve"> </t>
    <phoneticPr fontId="2"/>
  </si>
  <si>
    <t>200km</t>
    <phoneticPr fontId="2"/>
  </si>
  <si>
    <t>300km</t>
    <phoneticPr fontId="2"/>
  </si>
  <si>
    <t>400km</t>
    <phoneticPr fontId="2"/>
  </si>
  <si>
    <t>600km</t>
    <phoneticPr fontId="2"/>
  </si>
  <si>
    <t>ｺﾞｰﾙ時刻</t>
    <rPh sb="4" eb="6">
      <t>ジコク</t>
    </rPh>
    <phoneticPr fontId="2"/>
  </si>
  <si>
    <t>PC時刻〈最遅〉</t>
    <rPh sb="2" eb="4">
      <t>ジコク</t>
    </rPh>
    <rPh sb="5" eb="7">
      <t>サイチ</t>
    </rPh>
    <phoneticPr fontId="2"/>
  </si>
  <si>
    <t>PC時刻〈標準〉</t>
    <rPh sb="2" eb="4">
      <t>ジコク</t>
    </rPh>
    <rPh sb="5" eb="7">
      <t>ヒョウジュン</t>
    </rPh>
    <phoneticPr fontId="2"/>
  </si>
  <si>
    <t>調子二丁目</t>
    <rPh sb="0" eb="2">
      <t>チョウシ</t>
    </rPh>
    <rPh sb="2" eb="5">
      <t>２チョウメ</t>
    </rPh>
    <phoneticPr fontId="2"/>
  </si>
  <si>
    <t>松尾大社</t>
    <rPh sb="0" eb="2">
      <t>マツオ</t>
    </rPh>
    <rPh sb="2" eb="4">
      <t>タイシャ</t>
    </rPh>
    <phoneticPr fontId="2"/>
  </si>
  <si>
    <t>標高ｍ</t>
    <rPh sb="0" eb="2">
      <t>ヒョウコウ</t>
    </rPh>
    <phoneticPr fontId="2"/>
  </si>
  <si>
    <t>罧原堤四条</t>
    <rPh sb="0" eb="2">
      <t>フシハラ</t>
    </rPh>
    <rPh sb="2" eb="3">
      <t>ツツミ</t>
    </rPh>
    <rPh sb="3" eb="5">
      <t>シジョウ</t>
    </rPh>
    <phoneticPr fontId="2"/>
  </si>
  <si>
    <t>渡月橋</t>
    <rPh sb="0" eb="3">
      <t>トゲツキョウ</t>
    </rPh>
    <phoneticPr fontId="2"/>
  </si>
  <si>
    <t>ｺﾞｰﾙ受付</t>
    <rPh sb="4" eb="6">
      <t>ウケツケ</t>
    </rPh>
    <phoneticPr fontId="2"/>
  </si>
  <si>
    <t>嵯峨釈迦堂前</t>
    <rPh sb="0" eb="2">
      <t>サガ</t>
    </rPh>
    <rPh sb="2" eb="5">
      <t>シャカドウ</t>
    </rPh>
    <rPh sb="5" eb="6">
      <t>マエ</t>
    </rPh>
    <phoneticPr fontId="2"/>
  </si>
  <si>
    <t>越畑</t>
    <rPh sb="0" eb="2">
      <t>コシハタ</t>
    </rPh>
    <phoneticPr fontId="2"/>
  </si>
  <si>
    <t>　　嵯峨鳥居本</t>
    <rPh sb="2" eb="7">
      <t>サガトリイモト</t>
    </rPh>
    <phoneticPr fontId="2"/>
  </si>
  <si>
    <t>神吉下</t>
    <rPh sb="0" eb="2">
      <t>カミヨシ</t>
    </rPh>
    <rPh sb="2" eb="3">
      <t>シモ</t>
    </rPh>
    <phoneticPr fontId="2"/>
  </si>
  <si>
    <t>日吉ダム</t>
    <rPh sb="0" eb="2">
      <t>ヒヨシ</t>
    </rPh>
    <phoneticPr fontId="2"/>
  </si>
  <si>
    <t>殿田</t>
    <rPh sb="0" eb="2">
      <t>トノダ</t>
    </rPh>
    <phoneticPr fontId="2"/>
  </si>
  <si>
    <t>味方南</t>
    <rPh sb="0" eb="2">
      <t>アジカタ</t>
    </rPh>
    <rPh sb="2" eb="3">
      <t>ミナミ</t>
    </rPh>
    <phoneticPr fontId="2"/>
  </si>
  <si>
    <t>胡麻</t>
    <rPh sb="0" eb="2">
      <t>ゴマ</t>
    </rPh>
    <phoneticPr fontId="2"/>
  </si>
  <si>
    <t>五差路</t>
    <rPh sb="0" eb="2">
      <t>ゴサロ</t>
    </rPh>
    <phoneticPr fontId="2"/>
  </si>
  <si>
    <t>多保市</t>
    <rPh sb="0" eb="1">
      <t>タ</t>
    </rPh>
    <rPh sb="1" eb="2">
      <t>タモツ</t>
    </rPh>
    <rPh sb="2" eb="3">
      <t>シ</t>
    </rPh>
    <phoneticPr fontId="2"/>
  </si>
  <si>
    <t>辻赤坂</t>
    <rPh sb="0" eb="1">
      <t>ツジ</t>
    </rPh>
    <rPh sb="1" eb="3">
      <t>アカサカ</t>
    </rPh>
    <phoneticPr fontId="2"/>
  </si>
  <si>
    <t>亀岡運動公園前</t>
    <rPh sb="0" eb="2">
      <t>カメオカ</t>
    </rPh>
    <rPh sb="2" eb="4">
      <t>ウンドウ</t>
    </rPh>
    <rPh sb="4" eb="6">
      <t>コウエン</t>
    </rPh>
    <rPh sb="6" eb="7">
      <t>マエ</t>
    </rPh>
    <phoneticPr fontId="2"/>
  </si>
  <si>
    <t>東掛</t>
    <rPh sb="0" eb="1">
      <t>ヒガシ</t>
    </rPh>
    <rPh sb="1" eb="2">
      <t>カ</t>
    </rPh>
    <phoneticPr fontId="2"/>
  </si>
  <si>
    <t>西河原西</t>
    <rPh sb="0" eb="1">
      <t>ニシ</t>
    </rPh>
    <rPh sb="1" eb="3">
      <t>カワラ</t>
    </rPh>
    <rPh sb="3" eb="4">
      <t>ニシ</t>
    </rPh>
    <phoneticPr fontId="2"/>
  </si>
  <si>
    <t>(胡麻分水嶺)</t>
    <rPh sb="1" eb="3">
      <t>ゴマ</t>
    </rPh>
    <rPh sb="3" eb="6">
      <t>ブンスイレイ</t>
    </rPh>
    <phoneticPr fontId="2"/>
  </si>
  <si>
    <t>永代町南</t>
    <rPh sb="0" eb="3">
      <t>エイダイチョウ</t>
    </rPh>
    <rPh sb="3" eb="4">
      <t>ナン</t>
    </rPh>
    <phoneticPr fontId="2"/>
  </si>
  <si>
    <t>白瀬橋南</t>
    <rPh sb="0" eb="3">
      <t>シラセバシ</t>
    </rPh>
    <rPh sb="3" eb="4">
      <t>ナン</t>
    </rPh>
    <phoneticPr fontId="2"/>
  </si>
  <si>
    <t>猪崎</t>
    <rPh sb="0" eb="1">
      <t>イ</t>
    </rPh>
    <rPh sb="1" eb="2">
      <t>サキ</t>
    </rPh>
    <phoneticPr fontId="2"/>
  </si>
  <si>
    <t>内記一丁目</t>
    <rPh sb="0" eb="2">
      <t>ウチキ</t>
    </rPh>
    <rPh sb="2" eb="5">
      <t>イッチョウメ</t>
    </rPh>
    <phoneticPr fontId="2"/>
  </si>
  <si>
    <t>ゴール受付</t>
    <rPh sb="3" eb="5">
      <t>ウケツケ</t>
    </rPh>
    <phoneticPr fontId="2"/>
  </si>
  <si>
    <t>桃園町</t>
    <rPh sb="0" eb="3">
      <t>モモゾノチョウ</t>
    </rPh>
    <phoneticPr fontId="2"/>
  </si>
  <si>
    <t>'24BRM413近畿200㎞茨木 保津川上って福知山;スタートは6:00～8:00の随時､コマ図は7:00スタートで記載｡集合及ブリーフィング無し｡</t>
    <rPh sb="9" eb="11">
      <t>キンキ</t>
    </rPh>
    <rPh sb="15" eb="17">
      <t>イバラキ</t>
    </rPh>
    <rPh sb="18" eb="21">
      <t>ホヅガワ</t>
    </rPh>
    <rPh sb="21" eb="22">
      <t>ノボ</t>
    </rPh>
    <rPh sb="24" eb="27">
      <t>フクチヤマ</t>
    </rPh>
    <rPh sb="43" eb="45">
      <t>ズイジ</t>
    </rPh>
    <rPh sb="48" eb="49">
      <t>ズ</t>
    </rPh>
    <rPh sb="59" eb="61">
      <t>キサイ</t>
    </rPh>
    <rPh sb="62" eb="64">
      <t>シュウゴウ</t>
    </rPh>
    <rPh sb="64" eb="65">
      <t>オヨ</t>
    </rPh>
    <rPh sb="72" eb="73">
      <t>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</si>
</sst>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176" formatCode="0.0&quot;㎞&quot;"/>
    <numFmt numFmtId="177" formatCode="0.0&quot;km&quot;"/>
    <numFmt numFmtId="178" formatCode="0.0_ "/>
    <numFmt numFmtId="179" formatCode="0.0&quot;㎞/h&quot;"/>
    <numFmt numFmtId="180" formatCode="&quot;PC1&quot;&quot;迄&quot;0.0&quot;㎞&quot;"/>
    <numFmt numFmtId="181" formatCode="&quot;閉鎖時間基ﾆ&quot;0.0&quot;㎞/h&quot;"/>
    <numFmt numFmtId="182" formatCode="&quot;【PC２】 PC3迄&quot;0.0&quot;㎞&quot;"/>
    <numFmt numFmtId="183" formatCode="&quot;閉鎖時間基準ﾃﾞ&quot;0.0&quot;㎞/h&quot;"/>
    <numFmt numFmtId="184" formatCode="&quot;【PC3】&quot;0.0&quot;㎞ to Finish&quot;"/>
    <numFmt numFmtId="185" formatCode="0.0"/>
    <numFmt numFmtId="186" formatCode="&quot;Oｐｅｎ&quot;h:mm"/>
    <numFmt numFmtId="187" formatCode="&quot;～&quot;\ h:mm"/>
    <numFmt numFmtId="188" formatCode="&quot;通過ﾁｪｯｸ迄&quot;0.0&quot;㎞&quot;"/>
    <numFmt numFmtId="189" formatCode="&quot;通過ﾁｪｯｸ,次ﾁｪｯｸ迄&quot;0.0&quot;㎞&quot;"/>
    <numFmt numFmtId="190" formatCode="&quot;【PC２】&quot;0.0&quot;㎞ to PC3&quot;"/>
    <numFmt numFmtId="191" formatCode="0.0&quot;㎞ to PC3&quot;"/>
    <numFmt numFmtId="192" formatCode="&quot;～&quot;h:mm"/>
    <numFmt numFmtId="193" formatCode="&quot;【PC２】PC３迄&quot;0.0&quot;㎞&quot;"/>
    <numFmt numFmtId="194" formatCode="&quot;【PC２】PC3迄&quot;0.0&quot;㎞&quot;"/>
    <numFmt numFmtId="195" formatCode="&quot;閉鎖時基準ﾃﾞ&quot;0.0&quot;㎞/h&quot;"/>
    <numFmt numFmtId="196" formatCode="&quot;Open&quot;h:mm"/>
    <numFmt numFmtId="197" formatCode="&quot;【PC1】PC２ 迄&quot;0.0&quot;㎞&quot;"/>
    <numFmt numFmtId="198" formatCode="&quot;【PC4】&quot;0.0&quot;㎞ to Finish&quot;"/>
    <numFmt numFmtId="199" formatCode="&quot;PC間&quot;0.0&quot;㎞&quot;"/>
    <numFmt numFmtId="200" formatCode="&quot;ARIVEE&quot;"/>
    <numFmt numFmtId="201" formatCode="&quot;Dep&quot;h:mm&quot;~8:00&quot;"/>
    <numFmt numFmtId="202" formatCode="[$]ggge&quot;/&quot;m&quot;/&quot;d&quot; &quot;h:mm" x16r2:formatCode16="[$-ja-JP-x-gannen]ggge&quot;/&quot;m&quot;/&quot;d&quot; &quot;h:mm"/>
    <numFmt numFmtId="203" formatCode="&quot;　 【PC1】PC２迄&quot;0.0&quot;㎞&quot;"/>
    <numFmt numFmtId="204" formatCode="0&quot;ｍ&quot;"/>
    <numFmt numFmtId="205" formatCode="&quot;通過チェック,ＰＣ１&quot;&quot;迄&quot;0.0&quot;㎞&quot;"/>
    <numFmt numFmtId="206" formatCode="&quot;   【通過ﾁｪｯｸ】PC1迄&quot;0.0&quot;㎞&quot;"/>
    <numFmt numFmtId="207" formatCode="&quot;　 【PC３】&quot;0.0&quot;㎞ to PC４&quot;"/>
    <numFmt numFmtId="208" formatCode="&quot;    【PC２】次ﾁｪｯｸ迄&quot;0.0&quot;㎞&quot;"/>
    <numFmt numFmtId="209" formatCode="&quot;　 【PC3】ARIVEE迄&quot;0.0&quot;㎞&quot;"/>
    <numFmt numFmtId="210" formatCode="&quot;PC1&quot;&quot;迄&quot;0.0&quot;㎞    &quot;"/>
    <numFmt numFmtId="211" formatCode="&quot;  　Dep6:00~8:00随時&quot;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i/>
      <sz val="10"/>
      <color theme="3"/>
      <name val="HG明朝E"/>
      <family val="1"/>
      <charset val="128"/>
    </font>
    <font>
      <b/>
      <i/>
      <sz val="9"/>
      <color theme="3"/>
      <name val="HG明朝E"/>
      <family val="1"/>
      <charset val="128"/>
    </font>
    <font>
      <b/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i/>
      <sz val="10"/>
      <color theme="3"/>
      <name val="HG明朝E"/>
      <family val="1"/>
      <charset val="128"/>
    </font>
    <font>
      <b/>
      <i/>
      <sz val="11"/>
      <color theme="3"/>
      <name val="ＭＳ Ｐゴシック"/>
      <family val="3"/>
      <charset val="128"/>
    </font>
    <font>
      <b/>
      <i/>
      <sz val="8"/>
      <color theme="3"/>
      <name val="HG明朝E"/>
      <family val="1"/>
      <charset val="128"/>
    </font>
    <font>
      <b/>
      <i/>
      <sz val="9"/>
      <color rgb="FF0000FF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i/>
      <sz val="8"/>
      <color rgb="FF0000FF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330">
    <xf numFmtId="0" fontId="0" fillId="0" borderId="0" xfId="0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right" vertical="center"/>
    </xf>
    <xf numFmtId="176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176" fontId="4" fillId="0" borderId="4" xfId="0" applyNumberFormat="1" applyFont="1" applyBorder="1" applyAlignment="1">
      <alignment horizontal="right" vertical="center"/>
    </xf>
    <xf numFmtId="177" fontId="4" fillId="0" borderId="6" xfId="0" applyNumberFormat="1" applyFont="1" applyBorder="1">
      <alignment vertical="center"/>
    </xf>
    <xf numFmtId="0" fontId="4" fillId="0" borderId="8" xfId="0" applyFont="1" applyBorder="1" applyAlignment="1">
      <alignment horizontal="left" vertical="center"/>
    </xf>
    <xf numFmtId="176" fontId="4" fillId="0" borderId="9" xfId="0" applyNumberFormat="1" applyFont="1" applyBorder="1" applyAlignment="1">
      <alignment horizontal="left" vertical="center"/>
    </xf>
    <xf numFmtId="177" fontId="4" fillId="0" borderId="10" xfId="0" applyNumberFormat="1" applyFont="1" applyBorder="1">
      <alignment vertical="center"/>
    </xf>
    <xf numFmtId="176" fontId="4" fillId="0" borderId="11" xfId="0" applyNumberFormat="1" applyFont="1" applyBorder="1" applyAlignment="1">
      <alignment horizontal="right" vertical="center"/>
    </xf>
    <xf numFmtId="177" fontId="4" fillId="0" borderId="0" xfId="0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177" fontId="1" fillId="0" borderId="13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right" vertical="center"/>
    </xf>
    <xf numFmtId="0" fontId="4" fillId="0" borderId="0" xfId="0" quotePrefix="1" applyFo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right" vertical="center"/>
    </xf>
    <xf numFmtId="176" fontId="4" fillId="0" borderId="18" xfId="0" applyNumberFormat="1" applyFont="1" applyBorder="1" applyAlignment="1">
      <alignment horizontal="right" vertical="center"/>
    </xf>
    <xf numFmtId="176" fontId="4" fillId="0" borderId="19" xfId="0" applyNumberFormat="1" applyFont="1" applyBorder="1">
      <alignment vertical="center"/>
    </xf>
    <xf numFmtId="185" fontId="4" fillId="0" borderId="18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left" vertical="center"/>
    </xf>
    <xf numFmtId="0" fontId="5" fillId="0" borderId="0" xfId="0" applyFont="1" applyAlignment="1">
      <alignment horizontal="center" vertical="top"/>
    </xf>
    <xf numFmtId="176" fontId="4" fillId="0" borderId="20" xfId="0" applyNumberFormat="1" applyFont="1" applyBorder="1" applyAlignment="1">
      <alignment horizontal="right" vertical="center"/>
    </xf>
    <xf numFmtId="176" fontId="4" fillId="0" borderId="21" xfId="0" applyNumberFormat="1" applyFont="1" applyBorder="1">
      <alignment vertical="center"/>
    </xf>
    <xf numFmtId="179" fontId="5" fillId="0" borderId="0" xfId="0" applyNumberFormat="1" applyFont="1" applyAlignment="1">
      <alignment horizontal="right" vertical="center"/>
    </xf>
    <xf numFmtId="0" fontId="4" fillId="0" borderId="23" xfId="0" applyFont="1" applyBorder="1" applyAlignment="1">
      <alignment horizontal="left" vertical="center"/>
    </xf>
    <xf numFmtId="178" fontId="4" fillId="0" borderId="0" xfId="0" applyNumberFormat="1" applyFont="1" applyAlignment="1">
      <alignment horizontal="right" vertical="center"/>
    </xf>
    <xf numFmtId="0" fontId="4" fillId="0" borderId="1" xfId="0" applyFont="1" applyBorder="1">
      <alignment vertical="center"/>
    </xf>
    <xf numFmtId="177" fontId="1" fillId="0" borderId="6" xfId="0" applyNumberFormat="1" applyFont="1" applyBorder="1" applyAlignment="1">
      <alignment horizontal="left" vertical="center"/>
    </xf>
    <xf numFmtId="184" fontId="4" fillId="0" borderId="5" xfId="0" applyNumberFormat="1" applyFont="1" applyBorder="1" applyAlignment="1">
      <alignment horizontal="right" vertical="center" shrinkToFit="1"/>
    </xf>
    <xf numFmtId="176" fontId="4" fillId="0" borderId="1" xfId="0" applyNumberFormat="1" applyFont="1" applyBorder="1" applyAlignment="1">
      <alignment horizontal="right" vertical="center"/>
    </xf>
    <xf numFmtId="0" fontId="4" fillId="0" borderId="8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14" xfId="0" applyFont="1" applyBorder="1" applyAlignment="1">
      <alignment horizontal="center" vertical="center"/>
    </xf>
    <xf numFmtId="22" fontId="0" fillId="0" borderId="0" xfId="0" applyNumberFormat="1">
      <alignment vertical="center"/>
    </xf>
    <xf numFmtId="0" fontId="4" fillId="0" borderId="4" xfId="0" applyFont="1" applyBorder="1">
      <alignment vertical="center"/>
    </xf>
    <xf numFmtId="176" fontId="4" fillId="0" borderId="5" xfId="0" applyNumberFormat="1" applyFont="1" applyBorder="1" applyAlignment="1">
      <alignment horizontal="right" vertical="center"/>
    </xf>
    <xf numFmtId="20" fontId="8" fillId="0" borderId="1" xfId="0" applyNumberFormat="1" applyFont="1" applyBorder="1" applyAlignment="1">
      <alignment horizontal="right" vertical="center"/>
    </xf>
    <xf numFmtId="20" fontId="8" fillId="0" borderId="0" xfId="0" applyNumberFormat="1" applyFont="1" applyAlignment="1">
      <alignment horizontal="right" vertical="center"/>
    </xf>
    <xf numFmtId="0" fontId="4" fillId="0" borderId="5" xfId="0" applyFont="1" applyBorder="1" applyAlignment="1">
      <alignment horizontal="right" vertical="center"/>
    </xf>
    <xf numFmtId="0" fontId="4" fillId="0" borderId="12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3" xfId="0" applyFont="1" applyBorder="1">
      <alignment vertical="center"/>
    </xf>
    <xf numFmtId="176" fontId="4" fillId="2" borderId="3" xfId="0" applyNumberFormat="1" applyFont="1" applyFill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0" xfId="0" applyFont="1" applyAlignment="1"/>
    <xf numFmtId="189" fontId="4" fillId="0" borderId="5" xfId="0" applyNumberFormat="1" applyFont="1" applyBorder="1" applyAlignment="1">
      <alignment vertical="center" shrinkToFit="1"/>
    </xf>
    <xf numFmtId="0" fontId="4" fillId="0" borderId="11" xfId="0" applyFont="1" applyBorder="1">
      <alignment vertical="center"/>
    </xf>
    <xf numFmtId="0" fontId="4" fillId="2" borderId="8" xfId="0" applyFont="1" applyFill="1" applyBorder="1">
      <alignment vertical="center"/>
    </xf>
    <xf numFmtId="0" fontId="4" fillId="2" borderId="8" xfId="0" applyFont="1" applyFill="1" applyBorder="1" applyAlignment="1">
      <alignment horizontal="right" vertical="center"/>
    </xf>
    <xf numFmtId="176" fontId="4" fillId="2" borderId="9" xfId="0" applyNumberFormat="1" applyFont="1" applyFill="1" applyBorder="1" applyAlignment="1">
      <alignment horizontal="left" vertical="center"/>
    </xf>
    <xf numFmtId="0" fontId="7" fillId="0" borderId="0" xfId="0" quotePrefix="1" applyFont="1">
      <alignment vertical="center"/>
    </xf>
    <xf numFmtId="0" fontId="10" fillId="0" borderId="7" xfId="0" applyFont="1" applyBorder="1" applyAlignment="1">
      <alignment horizontal="right" vertical="center"/>
    </xf>
    <xf numFmtId="0" fontId="4" fillId="0" borderId="25" xfId="0" applyFont="1" applyBorder="1">
      <alignment vertical="center"/>
    </xf>
    <xf numFmtId="177" fontId="12" fillId="0" borderId="13" xfId="0" applyNumberFormat="1" applyFont="1" applyBorder="1" applyAlignment="1">
      <alignment horizontal="left" vertical="center"/>
    </xf>
    <xf numFmtId="177" fontId="6" fillId="0" borderId="6" xfId="0" applyNumberFormat="1" applyFont="1" applyBorder="1">
      <alignment vertical="center"/>
    </xf>
    <xf numFmtId="177" fontId="6" fillId="0" borderId="10" xfId="0" applyNumberFormat="1" applyFont="1" applyBorder="1">
      <alignment vertical="center"/>
    </xf>
    <xf numFmtId="177" fontId="12" fillId="0" borderId="6" xfId="0" applyNumberFormat="1" applyFont="1" applyBorder="1" applyAlignment="1">
      <alignment horizontal="left" vertical="center"/>
    </xf>
    <xf numFmtId="176" fontId="6" fillId="0" borderId="15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center" vertical="center"/>
    </xf>
    <xf numFmtId="0" fontId="6" fillId="0" borderId="16" xfId="0" applyFont="1" applyBorder="1">
      <alignment vertical="center"/>
    </xf>
    <xf numFmtId="177" fontId="6" fillId="0" borderId="0" xfId="0" applyNumberFormat="1" applyFont="1">
      <alignment vertical="center"/>
    </xf>
    <xf numFmtId="0" fontId="6" fillId="0" borderId="0" xfId="0" applyFont="1">
      <alignment vertical="center"/>
    </xf>
    <xf numFmtId="176" fontId="4" fillId="0" borderId="32" xfId="0" applyNumberFormat="1" applyFont="1" applyBorder="1">
      <alignment vertical="center"/>
    </xf>
    <xf numFmtId="0" fontId="4" fillId="0" borderId="33" xfId="0" applyFont="1" applyBorder="1" applyAlignment="1">
      <alignment horizontal="right" vertical="center"/>
    </xf>
    <xf numFmtId="176" fontId="4" fillId="0" borderId="34" xfId="0" applyNumberFormat="1" applyFont="1" applyBorder="1" applyAlignment="1">
      <alignment horizontal="right" vertical="center"/>
    </xf>
    <xf numFmtId="0" fontId="7" fillId="0" borderId="8" xfId="0" applyFont="1" applyBorder="1">
      <alignment vertical="center"/>
    </xf>
    <xf numFmtId="0" fontId="11" fillId="0" borderId="0" xfId="0" applyFont="1" applyAlignment="1">
      <alignment horizontal="left" vertical="center"/>
    </xf>
    <xf numFmtId="0" fontId="4" fillId="0" borderId="9" xfId="0" applyFont="1" applyBorder="1">
      <alignment vertical="center"/>
    </xf>
    <xf numFmtId="0" fontId="4" fillId="0" borderId="25" xfId="0" applyFont="1" applyBorder="1" applyAlignment="1">
      <alignment horizontal="left" vertical="center"/>
    </xf>
    <xf numFmtId="177" fontId="6" fillId="0" borderId="6" xfId="0" applyNumberFormat="1" applyFont="1" applyBorder="1" applyAlignment="1">
      <alignment horizontal="right" vertical="center"/>
    </xf>
    <xf numFmtId="177" fontId="6" fillId="0" borderId="10" xfId="0" applyNumberFormat="1" applyFont="1" applyBorder="1" applyAlignment="1">
      <alignment horizontal="right" vertical="center"/>
    </xf>
    <xf numFmtId="185" fontId="4" fillId="0" borderId="20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left" vertical="center"/>
    </xf>
    <xf numFmtId="192" fontId="6" fillId="0" borderId="0" xfId="0" applyNumberFormat="1" applyFont="1" applyAlignment="1">
      <alignment horizontal="center" vertical="top" shrinkToFit="1"/>
    </xf>
    <xf numFmtId="177" fontId="0" fillId="0" borderId="13" xfId="0" applyNumberFormat="1" applyBorder="1" applyAlignment="1">
      <alignment horizontal="left" vertical="center"/>
    </xf>
    <xf numFmtId="177" fontId="0" fillId="0" borderId="6" xfId="0" applyNumberFormat="1" applyBorder="1" applyAlignment="1">
      <alignment horizontal="left" vertical="center"/>
    </xf>
    <xf numFmtId="0" fontId="6" fillId="0" borderId="0" xfId="0" applyFont="1" applyAlignment="1">
      <alignment vertical="top"/>
    </xf>
    <xf numFmtId="177" fontId="0" fillId="0" borderId="0" xfId="0" applyNumberFormat="1" applyAlignment="1">
      <alignment horizontal="center" vertical="center"/>
    </xf>
    <xf numFmtId="20" fontId="14" fillId="0" borderId="0" xfId="0" applyNumberFormat="1" applyFont="1" applyAlignment="1">
      <alignment horizontal="right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" fillId="0" borderId="0" xfId="0" quotePrefix="1" applyFont="1" applyAlignment="1">
      <alignment horizontal="right" vertical="center"/>
    </xf>
    <xf numFmtId="177" fontId="12" fillId="0" borderId="0" xfId="0" applyNumberFormat="1" applyFont="1" applyAlignment="1">
      <alignment horizontal="center" vertical="center"/>
    </xf>
    <xf numFmtId="177" fontId="12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6" fontId="4" fillId="0" borderId="9" xfId="0" applyNumberFormat="1" applyFont="1" applyBorder="1" applyAlignment="1">
      <alignment horizontal="right" vertical="center"/>
    </xf>
    <xf numFmtId="182" fontId="4" fillId="0" borderId="5" xfId="0" applyNumberFormat="1" applyFont="1" applyBorder="1" applyAlignment="1">
      <alignment horizontal="right" vertical="center"/>
    </xf>
    <xf numFmtId="176" fontId="4" fillId="0" borderId="8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0" fontId="7" fillId="0" borderId="0" xfId="0" applyFont="1">
      <alignment vertical="center"/>
    </xf>
    <xf numFmtId="0" fontId="7" fillId="0" borderId="9" xfId="0" applyFont="1" applyBorder="1" applyAlignment="1">
      <alignment horizontal="left" vertical="center"/>
    </xf>
    <xf numFmtId="191" fontId="4" fillId="0" borderId="8" xfId="0" applyNumberFormat="1" applyFont="1" applyBorder="1" applyAlignment="1">
      <alignment horizontal="right" vertical="center"/>
    </xf>
    <xf numFmtId="185" fontId="4" fillId="0" borderId="6" xfId="0" applyNumberFormat="1" applyFont="1" applyBorder="1" applyAlignment="1">
      <alignment horizontal="center" vertical="center"/>
    </xf>
    <xf numFmtId="199" fontId="5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82" fontId="0" fillId="0" borderId="0" xfId="0" applyNumberFormat="1">
      <alignment vertical="center"/>
    </xf>
    <xf numFmtId="177" fontId="5" fillId="0" borderId="10" xfId="0" applyNumberFormat="1" applyFont="1" applyBorder="1">
      <alignment vertical="center"/>
    </xf>
    <xf numFmtId="176" fontId="4" fillId="0" borderId="28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left" vertical="center"/>
    </xf>
    <xf numFmtId="185" fontId="4" fillId="0" borderId="34" xfId="0" applyNumberFormat="1" applyFont="1" applyBorder="1" applyAlignment="1">
      <alignment horizontal="center" vertical="center"/>
    </xf>
    <xf numFmtId="176" fontId="4" fillId="0" borderId="38" xfId="0" applyNumberFormat="1" applyFont="1" applyBorder="1" applyAlignment="1">
      <alignment horizontal="right" vertical="center"/>
    </xf>
    <xf numFmtId="177" fontId="1" fillId="2" borderId="39" xfId="0" applyNumberFormat="1" applyFont="1" applyFill="1" applyBorder="1" applyAlignment="1">
      <alignment horizontal="left" vertical="center"/>
    </xf>
    <xf numFmtId="177" fontId="4" fillId="0" borderId="40" xfId="0" applyNumberFormat="1" applyFont="1" applyBorder="1">
      <alignment vertical="center"/>
    </xf>
    <xf numFmtId="0" fontId="4" fillId="2" borderId="41" xfId="0" applyFont="1" applyFill="1" applyBorder="1" applyAlignment="1">
      <alignment horizontal="left"/>
    </xf>
    <xf numFmtId="0" fontId="4" fillId="0" borderId="41" xfId="0" applyFont="1" applyBorder="1" applyAlignment="1">
      <alignment horizontal="left" vertical="top"/>
    </xf>
    <xf numFmtId="20" fontId="8" fillId="0" borderId="42" xfId="0" applyNumberFormat="1" applyFont="1" applyBorder="1" applyAlignment="1">
      <alignment horizontal="right" vertical="center"/>
    </xf>
    <xf numFmtId="0" fontId="4" fillId="2" borderId="41" xfId="0" applyFont="1" applyFill="1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4" fillId="0" borderId="41" xfId="0" applyFont="1" applyBorder="1">
      <alignment vertical="center"/>
    </xf>
    <xf numFmtId="0" fontId="4" fillId="0" borderId="41" xfId="0" applyFont="1" applyBorder="1" applyAlignment="1">
      <alignment horizontal="right" vertical="center"/>
    </xf>
    <xf numFmtId="0" fontId="4" fillId="0" borderId="42" xfId="0" applyFont="1" applyBorder="1">
      <alignment vertical="center"/>
    </xf>
    <xf numFmtId="0" fontId="4" fillId="0" borderId="37" xfId="0" applyFont="1" applyBorder="1" applyAlignment="1">
      <alignment horizontal="left" vertical="center"/>
    </xf>
    <xf numFmtId="177" fontId="0" fillId="0" borderId="39" xfId="0" applyNumberFormat="1" applyBorder="1" applyAlignment="1">
      <alignment horizontal="left" vertical="center"/>
    </xf>
    <xf numFmtId="177" fontId="4" fillId="0" borderId="40" xfId="0" applyNumberFormat="1" applyFont="1" applyBorder="1" applyAlignment="1">
      <alignment horizontal="right" vertical="center"/>
    </xf>
    <xf numFmtId="0" fontId="4" fillId="0" borderId="41" xfId="0" applyFont="1" applyBorder="1" applyAlignment="1">
      <alignment horizontal="left" vertical="center"/>
    </xf>
    <xf numFmtId="0" fontId="4" fillId="0" borderId="42" xfId="0" applyFont="1" applyBorder="1" applyAlignment="1">
      <alignment horizontal="right" vertical="center"/>
    </xf>
    <xf numFmtId="0" fontId="4" fillId="0" borderId="42" xfId="0" applyFont="1" applyBorder="1" applyAlignment="1">
      <alignment horizontal="center" vertical="center"/>
    </xf>
    <xf numFmtId="176" fontId="4" fillId="0" borderId="43" xfId="0" applyNumberFormat="1" applyFont="1" applyBorder="1" applyAlignment="1">
      <alignment horizontal="left" vertical="center"/>
    </xf>
    <xf numFmtId="176" fontId="4" fillId="0" borderId="44" xfId="0" applyNumberFormat="1" applyFont="1" applyBorder="1" applyAlignment="1">
      <alignment horizontal="right" vertical="center"/>
    </xf>
    <xf numFmtId="177" fontId="6" fillId="0" borderId="40" xfId="0" applyNumberFormat="1" applyFont="1" applyBorder="1">
      <alignment vertical="center"/>
    </xf>
    <xf numFmtId="20" fontId="8" fillId="0" borderId="41" xfId="0" applyNumberFormat="1" applyFont="1" applyBorder="1" applyAlignment="1">
      <alignment horizontal="right" vertical="center"/>
    </xf>
    <xf numFmtId="176" fontId="4" fillId="0" borderId="43" xfId="0" applyNumberFormat="1" applyFont="1" applyBorder="1" applyAlignment="1">
      <alignment horizontal="right" vertical="center"/>
    </xf>
    <xf numFmtId="0" fontId="4" fillId="0" borderId="36" xfId="0" applyFont="1" applyBorder="1" applyAlignment="1">
      <alignment horizontal="left" vertical="center"/>
    </xf>
    <xf numFmtId="0" fontId="4" fillId="0" borderId="45" xfId="0" applyFont="1" applyBorder="1" applyAlignment="1">
      <alignment horizontal="right" vertical="center" wrapText="1"/>
    </xf>
    <xf numFmtId="177" fontId="1" fillId="0" borderId="39" xfId="0" applyNumberFormat="1" applyFont="1" applyBorder="1" applyAlignment="1">
      <alignment horizontal="left" vertical="center"/>
    </xf>
    <xf numFmtId="0" fontId="4" fillId="2" borderId="42" xfId="0" applyFont="1" applyFill="1" applyBorder="1" applyAlignment="1">
      <alignment horizontal="left" vertical="center"/>
    </xf>
    <xf numFmtId="0" fontId="4" fillId="0" borderId="43" xfId="0" applyFont="1" applyBorder="1" applyAlignment="1">
      <alignment horizontal="right" vertical="center"/>
    </xf>
    <xf numFmtId="176" fontId="4" fillId="2" borderId="43" xfId="0" applyNumberFormat="1" applyFont="1" applyFill="1" applyBorder="1" applyAlignment="1">
      <alignment horizontal="left" vertical="center"/>
    </xf>
    <xf numFmtId="176" fontId="4" fillId="2" borderId="44" xfId="0" applyNumberFormat="1" applyFont="1" applyFill="1" applyBorder="1" applyAlignment="1">
      <alignment horizontal="right" vertical="center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right" vertical="center"/>
    </xf>
    <xf numFmtId="177" fontId="6" fillId="0" borderId="40" xfId="0" applyNumberFormat="1" applyFont="1" applyBorder="1" applyAlignment="1">
      <alignment horizontal="right" vertical="center"/>
    </xf>
    <xf numFmtId="0" fontId="4" fillId="2" borderId="41" xfId="0" applyFont="1" applyFill="1" applyBorder="1">
      <alignment vertical="center"/>
    </xf>
    <xf numFmtId="190" fontId="4" fillId="0" borderId="36" xfId="0" applyNumberFormat="1" applyFont="1" applyBorder="1" applyAlignment="1">
      <alignment horizontal="left" vertical="center"/>
    </xf>
    <xf numFmtId="0" fontId="4" fillId="0" borderId="45" xfId="0" applyFont="1" applyBorder="1" applyAlignment="1">
      <alignment horizontal="right" vertical="center"/>
    </xf>
    <xf numFmtId="177" fontId="1" fillId="0" borderId="39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left" vertical="center"/>
    </xf>
    <xf numFmtId="177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6" fillId="0" borderId="5" xfId="0" applyFont="1" applyBorder="1" applyAlignment="1">
      <alignment horizontal="right" vertical="center"/>
    </xf>
    <xf numFmtId="0" fontId="6" fillId="0" borderId="1" xfId="0" applyFont="1" applyBorder="1">
      <alignment vertical="center"/>
    </xf>
    <xf numFmtId="0" fontId="6" fillId="0" borderId="8" xfId="0" applyFont="1" applyBorder="1" applyAlignment="1">
      <alignment vertical="top"/>
    </xf>
    <xf numFmtId="0" fontId="4" fillId="0" borderId="41" xfId="0" applyFont="1" applyBorder="1" applyAlignment="1">
      <alignment horizontal="left"/>
    </xf>
    <xf numFmtId="0" fontId="4" fillId="0" borderId="44" xfId="0" applyFont="1" applyBorder="1">
      <alignment vertical="center"/>
    </xf>
    <xf numFmtId="0" fontId="4" fillId="0" borderId="43" xfId="0" applyFont="1" applyBorder="1">
      <alignment vertical="center"/>
    </xf>
    <xf numFmtId="20" fontId="8" fillId="0" borderId="42" xfId="0" applyNumberFormat="1" applyFont="1" applyBorder="1" applyAlignment="1">
      <alignment horizontal="right" vertical="top"/>
    </xf>
    <xf numFmtId="176" fontId="4" fillId="0" borderId="42" xfId="0" applyNumberFormat="1" applyFont="1" applyBorder="1" applyAlignment="1">
      <alignment horizontal="right" vertical="center"/>
    </xf>
    <xf numFmtId="176" fontId="4" fillId="0" borderId="41" xfId="0" applyNumberFormat="1" applyFont="1" applyBorder="1" applyAlignment="1">
      <alignment horizontal="left" vertical="center"/>
    </xf>
    <xf numFmtId="181" fontId="4" fillId="0" borderId="41" xfId="0" applyNumberFormat="1" applyFont="1" applyBorder="1" applyAlignment="1">
      <alignment horizontal="right" vertical="center"/>
    </xf>
    <xf numFmtId="191" fontId="4" fillId="0" borderId="41" xfId="0" applyNumberFormat="1" applyFont="1" applyBorder="1" applyAlignment="1">
      <alignment horizontal="right" vertical="center"/>
    </xf>
    <xf numFmtId="201" fontId="7" fillId="0" borderId="5" xfId="0" applyNumberFormat="1" applyFont="1" applyBorder="1" applyAlignment="1">
      <alignment vertical="center" shrinkToFit="1"/>
    </xf>
    <xf numFmtId="177" fontId="5" fillId="0" borderId="6" xfId="0" applyNumberFormat="1" applyFont="1" applyBorder="1" applyAlignment="1">
      <alignment horizontal="right" vertical="center"/>
    </xf>
    <xf numFmtId="177" fontId="11" fillId="0" borderId="13" xfId="0" applyNumberFormat="1" applyFont="1" applyBorder="1" applyAlignment="1">
      <alignment horizontal="center" vertical="center"/>
    </xf>
    <xf numFmtId="177" fontId="11" fillId="0" borderId="6" xfId="0" applyNumberFormat="1" applyFont="1" applyBorder="1" applyAlignment="1">
      <alignment horizontal="center" vertical="center"/>
    </xf>
    <xf numFmtId="177" fontId="5" fillId="0" borderId="6" xfId="0" applyNumberFormat="1" applyFont="1" applyBorder="1">
      <alignment vertical="center"/>
    </xf>
    <xf numFmtId="177" fontId="5" fillId="0" borderId="10" xfId="0" applyNumberFormat="1" applyFont="1" applyBorder="1" applyAlignment="1">
      <alignment horizontal="right" vertical="center"/>
    </xf>
    <xf numFmtId="177" fontId="11" fillId="0" borderId="13" xfId="0" applyNumberFormat="1" applyFont="1" applyBorder="1" applyAlignment="1">
      <alignment horizontal="left" vertical="center"/>
    </xf>
    <xf numFmtId="177" fontId="11" fillId="0" borderId="6" xfId="0" applyNumberFormat="1" applyFont="1" applyBorder="1" applyAlignment="1">
      <alignment horizontal="left" vertical="center"/>
    </xf>
    <xf numFmtId="177" fontId="5" fillId="0" borderId="6" xfId="0" applyNumberFormat="1" applyFont="1" applyBorder="1" applyAlignment="1">
      <alignment horizontal="center" vertical="center"/>
    </xf>
    <xf numFmtId="176" fontId="4" fillId="0" borderId="37" xfId="0" applyNumberFormat="1" applyFont="1" applyBorder="1" applyAlignment="1">
      <alignment horizontal="right" vertical="center"/>
    </xf>
    <xf numFmtId="0" fontId="4" fillId="0" borderId="45" xfId="0" applyFont="1" applyBorder="1" applyAlignment="1">
      <alignment horizontal="right"/>
    </xf>
    <xf numFmtId="0" fontId="4" fillId="0" borderId="37" xfId="0" applyFont="1" applyBorder="1">
      <alignment vertical="center"/>
    </xf>
    <xf numFmtId="0" fontId="4" fillId="0" borderId="38" xfId="0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0" fontId="7" fillId="0" borderId="37" xfId="0" applyFont="1" applyBorder="1" applyAlignment="1">
      <alignment horizontal="left" vertical="center"/>
    </xf>
    <xf numFmtId="177" fontId="12" fillId="0" borderId="39" xfId="0" applyNumberFormat="1" applyFont="1" applyBorder="1" applyAlignment="1">
      <alignment horizontal="left" vertical="center"/>
    </xf>
    <xf numFmtId="0" fontId="4" fillId="0" borderId="41" xfId="0" applyFont="1" applyBorder="1" applyAlignment="1"/>
    <xf numFmtId="0" fontId="4" fillId="0" borderId="42" xfId="0" applyFont="1" applyBorder="1" applyAlignment="1">
      <alignment horizontal="left"/>
    </xf>
    <xf numFmtId="0" fontId="4" fillId="0" borderId="4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/>
    </xf>
    <xf numFmtId="20" fontId="15" fillId="0" borderId="42" xfId="0" applyNumberFormat="1" applyFont="1" applyBorder="1" applyAlignment="1">
      <alignment horizontal="right" vertical="center"/>
    </xf>
    <xf numFmtId="0" fontId="4" fillId="0" borderId="8" xfId="0" applyFont="1" applyBorder="1" applyAlignment="1"/>
    <xf numFmtId="20" fontId="9" fillId="0" borderId="1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center"/>
    </xf>
    <xf numFmtId="205" fontId="5" fillId="0" borderId="7" xfId="0" applyNumberFormat="1" applyFont="1" applyBorder="1">
      <alignment vertical="center"/>
    </xf>
    <xf numFmtId="177" fontId="1" fillId="0" borderId="8" xfId="0" applyNumberFormat="1" applyFont="1" applyBorder="1" applyAlignment="1">
      <alignment horizontal="left" vertical="center"/>
    </xf>
    <xf numFmtId="177" fontId="1" fillId="0" borderId="41" xfId="0" applyNumberFormat="1" applyFont="1" applyBorder="1" applyAlignment="1">
      <alignment horizontal="center" vertical="center"/>
    </xf>
    <xf numFmtId="177" fontId="6" fillId="0" borderId="0" xfId="0" applyNumberFormat="1" applyFont="1" applyAlignment="1">
      <alignment horizontal="right" vertical="center"/>
    </xf>
    <xf numFmtId="180" fontId="7" fillId="2" borderId="8" xfId="0" applyNumberFormat="1" applyFont="1" applyFill="1" applyBorder="1" applyAlignment="1"/>
    <xf numFmtId="0" fontId="0" fillId="0" borderId="5" xfId="0" applyBorder="1" applyAlignment="1">
      <alignment horizontal="center"/>
    </xf>
    <xf numFmtId="177" fontId="12" fillId="2" borderId="39" xfId="0" applyNumberFormat="1" applyFont="1" applyFill="1" applyBorder="1" applyAlignment="1">
      <alignment horizontal="left" vertical="center"/>
    </xf>
    <xf numFmtId="176" fontId="11" fillId="0" borderId="13" xfId="0" applyNumberFormat="1" applyFont="1" applyBorder="1" applyAlignment="1">
      <alignment horizontal="left" vertical="center"/>
    </xf>
    <xf numFmtId="196" fontId="4" fillId="0" borderId="41" xfId="0" applyNumberFormat="1" applyFont="1" applyBorder="1" applyAlignment="1">
      <alignment horizontal="right" vertical="top" shrinkToFit="1"/>
    </xf>
    <xf numFmtId="192" fontId="6" fillId="0" borderId="42" xfId="0" applyNumberFormat="1" applyFont="1" applyBorder="1" applyAlignment="1">
      <alignment horizontal="center" vertical="top" shrinkToFit="1"/>
    </xf>
    <xf numFmtId="0" fontId="6" fillId="0" borderId="41" xfId="0" applyFont="1" applyBorder="1">
      <alignment vertical="center"/>
    </xf>
    <xf numFmtId="0" fontId="4" fillId="0" borderId="36" xfId="0" applyFont="1" applyBorder="1" applyAlignment="1">
      <alignment horizontal="center"/>
    </xf>
    <xf numFmtId="0" fontId="0" fillId="0" borderId="5" xfId="0" applyBorder="1">
      <alignment vertical="center"/>
    </xf>
    <xf numFmtId="0" fontId="0" fillId="0" borderId="36" xfId="0" applyBorder="1">
      <alignment vertical="center"/>
    </xf>
    <xf numFmtId="177" fontId="12" fillId="0" borderId="41" xfId="0" applyNumberFormat="1" applyFont="1" applyBorder="1" applyAlignment="1">
      <alignment horizontal="center" vertical="center"/>
    </xf>
    <xf numFmtId="196" fontId="4" fillId="0" borderId="8" xfId="0" applyNumberFormat="1" applyFont="1" applyBorder="1" applyAlignment="1">
      <alignment horizontal="right" vertical="top" shrinkToFit="1"/>
    </xf>
    <xf numFmtId="192" fontId="6" fillId="0" borderId="1" xfId="0" applyNumberFormat="1" applyFont="1" applyBorder="1" applyAlignment="1">
      <alignment horizontal="center" vertical="top" shrinkToFit="1"/>
    </xf>
    <xf numFmtId="177" fontId="1" fillId="0" borderId="41" xfId="0" applyNumberFormat="1" applyFont="1" applyBorder="1" applyAlignment="1">
      <alignment horizontal="left" vertical="center"/>
    </xf>
    <xf numFmtId="204" fontId="17" fillId="0" borderId="0" xfId="0" applyNumberFormat="1" applyFont="1" applyAlignment="1">
      <alignment horizontal="right" vertical="top"/>
    </xf>
    <xf numFmtId="204" fontId="17" fillId="0" borderId="42" xfId="0" applyNumberFormat="1" applyFont="1" applyBorder="1" applyAlignment="1">
      <alignment horizontal="right" vertical="top"/>
    </xf>
    <xf numFmtId="184" fontId="4" fillId="0" borderId="45" xfId="0" applyNumberFormat="1" applyFont="1" applyBorder="1" applyAlignment="1">
      <alignment horizontal="right" vertical="center" shrinkToFit="1"/>
    </xf>
    <xf numFmtId="177" fontId="11" fillId="0" borderId="8" xfId="0" applyNumberFormat="1" applyFont="1" applyBorder="1" applyAlignment="1">
      <alignment horizontal="left" vertical="center"/>
    </xf>
    <xf numFmtId="197" fontId="4" fillId="0" borderId="36" xfId="0" applyNumberFormat="1" applyFont="1" applyBorder="1">
      <alignment vertical="center"/>
    </xf>
    <xf numFmtId="194" fontId="4" fillId="0" borderId="5" xfId="0" applyNumberFormat="1" applyFont="1" applyBorder="1" applyAlignment="1">
      <alignment horizontal="right" vertical="center" shrinkToFit="1"/>
    </xf>
    <xf numFmtId="196" fontId="4" fillId="0" borderId="0" xfId="0" applyNumberFormat="1" applyFont="1" applyAlignment="1">
      <alignment horizontal="right" vertical="top" shrinkToFit="1"/>
    </xf>
    <xf numFmtId="204" fontId="17" fillId="0" borderId="1" xfId="0" applyNumberFormat="1" applyFont="1" applyBorder="1" applyAlignment="1">
      <alignment horizontal="right" vertical="top"/>
    </xf>
    <xf numFmtId="0" fontId="4" fillId="2" borderId="1" xfId="0" applyFont="1" applyFill="1" applyBorder="1" applyAlignment="1">
      <alignment horizontal="right"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5" fillId="0" borderId="40" xfId="0" applyNumberFormat="1" applyFont="1" applyBorder="1">
      <alignment vertical="center"/>
    </xf>
    <xf numFmtId="196" fontId="4" fillId="2" borderId="41" xfId="0" applyNumberFormat="1" applyFont="1" applyFill="1" applyBorder="1" applyAlignment="1">
      <alignment horizontal="right" vertical="top" shrinkToFit="1"/>
    </xf>
    <xf numFmtId="204" fontId="17" fillId="2" borderId="42" xfId="0" applyNumberFormat="1" applyFont="1" applyFill="1" applyBorder="1" applyAlignment="1">
      <alignment horizontal="right" vertical="top"/>
    </xf>
    <xf numFmtId="20" fontId="8" fillId="2" borderId="42" xfId="0" applyNumberFormat="1" applyFont="1" applyFill="1" applyBorder="1" applyAlignment="1">
      <alignment horizontal="right" vertical="center"/>
    </xf>
    <xf numFmtId="176" fontId="0" fillId="0" borderId="37" xfId="0" applyNumberFormat="1" applyBorder="1" applyAlignment="1">
      <alignment horizontal="left" vertical="center"/>
    </xf>
    <xf numFmtId="177" fontId="11" fillId="0" borderId="39" xfId="0" applyNumberFormat="1" applyFont="1" applyBorder="1" applyAlignment="1">
      <alignment horizontal="left" vertical="center"/>
    </xf>
    <xf numFmtId="177" fontId="11" fillId="0" borderId="39" xfId="0" applyNumberFormat="1" applyFont="1" applyBorder="1" applyAlignment="1">
      <alignment horizontal="center" vertical="center"/>
    </xf>
    <xf numFmtId="198" fontId="4" fillId="0" borderId="0" xfId="0" applyNumberFormat="1" applyFont="1">
      <alignment vertical="center"/>
    </xf>
    <xf numFmtId="177" fontId="0" fillId="0" borderId="0" xfId="0" applyNumberFormat="1" applyAlignment="1">
      <alignment horizontal="center" vertical="top"/>
    </xf>
    <xf numFmtId="177" fontId="5" fillId="0" borderId="0" xfId="0" applyNumberFormat="1" applyFont="1">
      <alignment vertical="center"/>
    </xf>
    <xf numFmtId="177" fontId="11" fillId="2" borderId="39" xfId="0" applyNumberFormat="1" applyFont="1" applyFill="1" applyBorder="1" applyAlignment="1">
      <alignment horizontal="left" vertical="center"/>
    </xf>
    <xf numFmtId="202" fontId="8" fillId="0" borderId="42" xfId="0" applyNumberFormat="1" applyFont="1" applyBorder="1" applyAlignment="1">
      <alignment horizontal="right" vertical="center" shrinkToFit="1"/>
    </xf>
    <xf numFmtId="205" fontId="4" fillId="0" borderId="46" xfId="0" applyNumberFormat="1" applyFont="1" applyBorder="1" applyAlignment="1">
      <alignment horizontal="right" vertical="center"/>
    </xf>
    <xf numFmtId="177" fontId="4" fillId="0" borderId="47" xfId="0" applyNumberFormat="1" applyFont="1" applyBorder="1">
      <alignment vertical="center"/>
    </xf>
    <xf numFmtId="20" fontId="15" fillId="0" borderId="47" xfId="0" applyNumberFormat="1" applyFont="1" applyBorder="1" applyAlignment="1">
      <alignment horizontal="right" vertical="center"/>
    </xf>
    <xf numFmtId="0" fontId="4" fillId="0" borderId="47" xfId="0" applyFont="1" applyBorder="1" applyAlignment="1">
      <alignment horizontal="left" vertical="center"/>
    </xf>
    <xf numFmtId="176" fontId="4" fillId="0" borderId="48" xfId="0" applyNumberFormat="1" applyFont="1" applyBorder="1" applyAlignment="1">
      <alignment horizontal="right" vertical="center"/>
    </xf>
    <xf numFmtId="187" fontId="6" fillId="0" borderId="42" xfId="0" applyNumberFormat="1" applyFont="1" applyBorder="1" applyAlignment="1">
      <alignment horizontal="left" vertical="center"/>
    </xf>
    <xf numFmtId="177" fontId="5" fillId="0" borderId="40" xfId="0" applyNumberFormat="1" applyFont="1" applyBorder="1" applyAlignment="1">
      <alignment horizontal="right" vertical="center"/>
    </xf>
    <xf numFmtId="206" fontId="6" fillId="0" borderId="36" xfId="0" applyNumberFormat="1" applyFont="1" applyBorder="1" applyAlignment="1">
      <alignment vertical="center" shrinkToFit="1"/>
    </xf>
    <xf numFmtId="201" fontId="7" fillId="0" borderId="36" xfId="0" applyNumberFormat="1" applyFont="1" applyBorder="1" applyAlignment="1">
      <alignment vertical="center" shrinkToFit="1"/>
    </xf>
    <xf numFmtId="0" fontId="4" fillId="0" borderId="38" xfId="0" applyFont="1" applyBorder="1">
      <alignment vertical="center"/>
    </xf>
    <xf numFmtId="201" fontId="7" fillId="0" borderId="7" xfId="0" applyNumberFormat="1" applyFont="1" applyBorder="1" applyAlignment="1">
      <alignment vertical="center" shrinkToFit="1"/>
    </xf>
    <xf numFmtId="189" fontId="4" fillId="0" borderId="12" xfId="0" applyNumberFormat="1" applyFont="1" applyBorder="1" applyAlignment="1">
      <alignment horizontal="right" vertical="center" shrinkToFit="1"/>
    </xf>
    <xf numFmtId="183" fontId="5" fillId="0" borderId="8" xfId="0" applyNumberFormat="1" applyFont="1" applyBorder="1">
      <alignment vertical="center"/>
    </xf>
    <xf numFmtId="186" fontId="4" fillId="0" borderId="8" xfId="0" applyNumberFormat="1" applyFont="1" applyBorder="1" applyAlignment="1">
      <alignment vertical="top"/>
    </xf>
    <xf numFmtId="206" fontId="6" fillId="0" borderId="5" xfId="0" applyNumberFormat="1" applyFont="1" applyBorder="1" applyAlignment="1">
      <alignment horizontal="right" vertical="center" shrinkToFit="1"/>
    </xf>
    <xf numFmtId="196" fontId="4" fillId="2" borderId="41" xfId="0" applyNumberFormat="1" applyFont="1" applyFill="1" applyBorder="1" applyAlignment="1">
      <alignment horizontal="right" vertical="top"/>
    </xf>
    <xf numFmtId="176" fontId="4" fillId="2" borderId="43" xfId="0" applyNumberFormat="1" applyFont="1" applyFill="1" applyBorder="1" applyAlignment="1">
      <alignment horizontal="right" vertical="center"/>
    </xf>
    <xf numFmtId="194" fontId="4" fillId="0" borderId="5" xfId="0" applyNumberFormat="1" applyFont="1" applyBorder="1" applyAlignment="1">
      <alignment vertical="center" shrinkToFit="1"/>
    </xf>
    <xf numFmtId="20" fontId="16" fillId="0" borderId="42" xfId="0" applyNumberFormat="1" applyFont="1" applyBorder="1" applyAlignment="1">
      <alignment horizontal="right" vertical="top"/>
    </xf>
    <xf numFmtId="0" fontId="7" fillId="0" borderId="0" xfId="0" quotePrefix="1" applyFont="1" applyAlignment="1">
      <alignment vertical="top"/>
    </xf>
    <xf numFmtId="204" fontId="19" fillId="2" borderId="1" xfId="0" applyNumberFormat="1" applyFont="1" applyFill="1" applyBorder="1" applyAlignment="1">
      <alignment horizontal="right" vertical="top"/>
    </xf>
    <xf numFmtId="20" fontId="15" fillId="0" borderId="0" xfId="0" applyNumberFormat="1" applyFont="1" applyAlignment="1">
      <alignment horizontal="right" vertical="center"/>
    </xf>
    <xf numFmtId="0" fontId="4" fillId="0" borderId="51" xfId="0" applyFont="1" applyBorder="1" applyAlignment="1">
      <alignment horizontal="left" vertical="center"/>
    </xf>
    <xf numFmtId="176" fontId="4" fillId="0" borderId="28" xfId="0" applyNumberFormat="1" applyFont="1" applyBorder="1">
      <alignment vertical="center"/>
    </xf>
    <xf numFmtId="0" fontId="4" fillId="0" borderId="52" xfId="0" applyFont="1" applyBorder="1" applyAlignment="1">
      <alignment horizontal="left" vertical="center"/>
    </xf>
    <xf numFmtId="176" fontId="4" fillId="0" borderId="0" xfId="0" applyNumberFormat="1" applyFont="1">
      <alignment vertical="center"/>
    </xf>
    <xf numFmtId="185" fontId="4" fillId="0" borderId="0" xfId="0" applyNumberFormat="1" applyFont="1" applyAlignment="1">
      <alignment horizontal="center" vertical="center"/>
    </xf>
    <xf numFmtId="0" fontId="4" fillId="2" borderId="8" xfId="0" applyFont="1" applyFill="1" applyBorder="1" applyAlignment="1">
      <alignment horizontal="left" vertical="top"/>
    </xf>
    <xf numFmtId="0" fontId="4" fillId="0" borderId="7" xfId="0" applyFont="1" applyBorder="1" applyAlignment="1">
      <alignment horizontal="center"/>
    </xf>
    <xf numFmtId="0" fontId="6" fillId="0" borderId="0" xfId="0" applyFont="1" applyAlignment="1">
      <alignment horizontal="center" vertical="top"/>
    </xf>
    <xf numFmtId="196" fontId="4" fillId="0" borderId="0" xfId="0" applyNumberFormat="1" applyFont="1" applyAlignment="1">
      <alignment horizontal="right" vertical="top"/>
    </xf>
    <xf numFmtId="181" fontId="4" fillId="0" borderId="0" xfId="0" applyNumberFormat="1" applyFont="1">
      <alignment vertical="center"/>
    </xf>
    <xf numFmtId="204" fontId="9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top"/>
    </xf>
    <xf numFmtId="180" fontId="11" fillId="2" borderId="42" xfId="0" applyNumberFormat="1" applyFont="1" applyFill="1" applyBorder="1">
      <alignment vertical="center"/>
    </xf>
    <xf numFmtId="188" fontId="7" fillId="2" borderId="44" xfId="0" applyNumberFormat="1" applyFont="1" applyFill="1" applyBorder="1" applyAlignment="1">
      <alignment horizontal="right"/>
    </xf>
    <xf numFmtId="20" fontId="9" fillId="0" borderId="0" xfId="0" applyNumberFormat="1" applyFont="1" applyAlignment="1">
      <alignment horizontal="right" vertical="center"/>
    </xf>
    <xf numFmtId="204" fontId="17" fillId="0" borderId="0" xfId="0" applyNumberFormat="1" applyFont="1" applyAlignment="1">
      <alignment horizontal="right"/>
    </xf>
    <xf numFmtId="0" fontId="4" fillId="0" borderId="7" xfId="0" applyFont="1" applyBorder="1">
      <alignment vertical="center"/>
    </xf>
    <xf numFmtId="22" fontId="13" fillId="0" borderId="24" xfId="0" applyNumberFormat="1" applyFont="1" applyBorder="1" applyAlignment="1">
      <alignment horizontal="center" vertical="center"/>
    </xf>
    <xf numFmtId="211" fontId="4" fillId="0" borderId="36" xfId="0" applyNumberFormat="1" applyFont="1" applyBorder="1" applyAlignment="1">
      <alignment horizontal="center" vertical="center" shrinkToFit="1"/>
    </xf>
    <xf numFmtId="211" fontId="4" fillId="0" borderId="45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horizontal="center" vertical="center"/>
    </xf>
    <xf numFmtId="0" fontId="4" fillId="0" borderId="12" xfId="0" quotePrefix="1" applyFont="1" applyBorder="1" applyAlignment="1">
      <alignment horizontal="center" vertical="center"/>
    </xf>
    <xf numFmtId="207" fontId="4" fillId="0" borderId="36" xfId="0" applyNumberFormat="1" applyFont="1" applyBorder="1" applyAlignment="1">
      <alignment horizontal="center" vertical="center" shrinkToFit="1"/>
    </xf>
    <xf numFmtId="207" fontId="4" fillId="0" borderId="45" xfId="0" applyNumberFormat="1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82" fontId="4" fillId="0" borderId="0" xfId="0" applyNumberFormat="1" applyFont="1" applyAlignment="1">
      <alignment horizontal="right" vertical="center"/>
    </xf>
    <xf numFmtId="182" fontId="0" fillId="0" borderId="0" xfId="0" applyNumberForma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22" fontId="4" fillId="0" borderId="31" xfId="0" applyNumberFormat="1" applyFont="1" applyBorder="1" applyAlignment="1">
      <alignment horizontal="center" vertical="top"/>
    </xf>
    <xf numFmtId="22" fontId="4" fillId="0" borderId="31" xfId="0" applyNumberFormat="1" applyFont="1" applyBorder="1" applyAlignment="1">
      <alignment horizontal="center" vertical="center"/>
    </xf>
    <xf numFmtId="22" fontId="13" fillId="0" borderId="22" xfId="0" applyNumberFormat="1" applyFont="1" applyBorder="1" applyAlignment="1">
      <alignment horizontal="center" vertical="center"/>
    </xf>
    <xf numFmtId="22" fontId="4" fillId="0" borderId="34" xfId="0" applyNumberFormat="1" applyFont="1" applyBorder="1" applyAlignment="1">
      <alignment horizontal="center" vertical="center"/>
    </xf>
    <xf numFmtId="22" fontId="4" fillId="0" borderId="52" xfId="0" applyNumberFormat="1" applyFont="1" applyBorder="1" applyAlignment="1">
      <alignment horizontal="center" vertical="center"/>
    </xf>
    <xf numFmtId="22" fontId="4" fillId="0" borderId="29" xfId="0" applyNumberFormat="1" applyFont="1" applyBorder="1" applyAlignment="1">
      <alignment horizontal="center" vertical="center"/>
    </xf>
    <xf numFmtId="0" fontId="4" fillId="0" borderId="7" xfId="0" quotePrefix="1" applyFont="1" applyBorder="1" applyAlignment="1">
      <alignment horizontal="center" vertical="center"/>
    </xf>
    <xf numFmtId="0" fontId="4" fillId="0" borderId="45" xfId="0" quotePrefix="1" applyFont="1" applyBorder="1" applyAlignment="1">
      <alignment horizontal="center" vertical="center"/>
    </xf>
    <xf numFmtId="22" fontId="4" fillId="0" borderId="6" xfId="0" applyNumberFormat="1" applyFont="1" applyBorder="1" applyAlignment="1">
      <alignment horizontal="center" vertical="center"/>
    </xf>
    <xf numFmtId="209" fontId="4" fillId="0" borderId="36" xfId="0" applyNumberFormat="1" applyFont="1" applyBorder="1" applyAlignment="1">
      <alignment horizontal="center" vertical="center" shrinkToFit="1"/>
    </xf>
    <xf numFmtId="209" fontId="4" fillId="0" borderId="45" xfId="0" applyNumberFormat="1" applyFont="1" applyBorder="1" applyAlignment="1">
      <alignment horizontal="center" vertical="center" shrinkToFit="1"/>
    </xf>
    <xf numFmtId="22" fontId="4" fillId="0" borderId="0" xfId="0" applyNumberFormat="1" applyFont="1" applyAlignment="1">
      <alignment horizontal="center" vertical="center"/>
    </xf>
    <xf numFmtId="22" fontId="4" fillId="0" borderId="20" xfId="0" applyNumberFormat="1" applyFont="1" applyBorder="1" applyAlignment="1">
      <alignment horizontal="center" vertical="center"/>
    </xf>
    <xf numFmtId="22" fontId="4" fillId="0" borderId="28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208" fontId="4" fillId="0" borderId="36" xfId="0" applyNumberFormat="1" applyFont="1" applyBorder="1" applyAlignment="1">
      <alignment horizontal="center" vertical="center" shrinkToFit="1"/>
    </xf>
    <xf numFmtId="208" fontId="4" fillId="0" borderId="45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left" vertical="center"/>
    </xf>
    <xf numFmtId="203" fontId="4" fillId="0" borderId="36" xfId="0" applyNumberFormat="1" applyFont="1" applyBorder="1" applyAlignment="1">
      <alignment horizontal="center" vertical="center" shrinkToFit="1"/>
    </xf>
    <xf numFmtId="203" fontId="4" fillId="0" borderId="45" xfId="0" applyNumberFormat="1" applyFont="1" applyBorder="1" applyAlignment="1">
      <alignment horizontal="center" vertical="center" shrinkToFit="1"/>
    </xf>
    <xf numFmtId="200" fontId="18" fillId="0" borderId="36" xfId="0" applyNumberFormat="1" applyFont="1" applyBorder="1" applyAlignment="1">
      <alignment horizontal="center" vertical="center" shrinkToFit="1"/>
    </xf>
    <xf numFmtId="200" fontId="18" fillId="0" borderId="45" xfId="0" applyNumberFormat="1" applyFont="1" applyBorder="1" applyAlignment="1">
      <alignment horizontal="center" vertical="center" shrinkToFit="1"/>
    </xf>
    <xf numFmtId="194" fontId="4" fillId="0" borderId="5" xfId="0" applyNumberFormat="1" applyFont="1" applyBorder="1" applyAlignment="1">
      <alignment horizontal="right" vertical="center"/>
    </xf>
    <xf numFmtId="194" fontId="4" fillId="0" borderId="12" xfId="0" applyNumberFormat="1" applyFont="1" applyBorder="1" applyAlignment="1">
      <alignment horizontal="right" vertical="center"/>
    </xf>
    <xf numFmtId="0" fontId="4" fillId="0" borderId="0" xfId="0" applyFont="1">
      <alignment vertical="center"/>
    </xf>
    <xf numFmtId="200" fontId="4" fillId="0" borderId="49" xfId="0" applyNumberFormat="1" applyFont="1" applyBorder="1" applyAlignment="1">
      <alignment horizontal="center" vertical="center" shrinkToFit="1"/>
    </xf>
    <xf numFmtId="200" fontId="4" fillId="0" borderId="50" xfId="0" applyNumberFormat="1" applyFont="1" applyBorder="1" applyAlignment="1">
      <alignment horizontal="center" vertical="center" shrinkToFit="1"/>
    </xf>
    <xf numFmtId="200" fontId="4" fillId="0" borderId="4" xfId="0" applyNumberFormat="1" applyFont="1" applyBorder="1" applyAlignment="1">
      <alignment horizontal="center" vertical="center" shrinkToFit="1"/>
    </xf>
    <xf numFmtId="193" fontId="4" fillId="0" borderId="0" xfId="0" applyNumberFormat="1" applyFont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204" fontId="19" fillId="0" borderId="42" xfId="0" applyNumberFormat="1" applyFont="1" applyBorder="1" applyAlignment="1">
      <alignment horizontal="right" vertical="top"/>
    </xf>
    <xf numFmtId="196" fontId="6" fillId="2" borderId="41" xfId="0" applyNumberFormat="1" applyFont="1" applyFill="1" applyBorder="1" applyAlignment="1">
      <alignment horizontal="right" vertical="top" shrinkToFit="1"/>
    </xf>
    <xf numFmtId="0" fontId="4" fillId="2" borderId="0" xfId="0" applyFont="1" applyFill="1">
      <alignment vertical="center"/>
    </xf>
    <xf numFmtId="195" fontId="5" fillId="2" borderId="41" xfId="0" applyNumberFormat="1" applyFont="1" applyFill="1" applyBorder="1" applyAlignment="1">
      <alignment vertical="center"/>
    </xf>
    <xf numFmtId="181" fontId="5" fillId="0" borderId="2" xfId="0" applyNumberFormat="1" applyFont="1" applyBorder="1" applyAlignment="1">
      <alignment vertical="center"/>
    </xf>
    <xf numFmtId="210" fontId="4" fillId="0" borderId="0" xfId="0" applyNumberFormat="1" applyFont="1" applyFill="1" applyAlignment="1">
      <alignment shrinkToFit="1"/>
    </xf>
    <xf numFmtId="177" fontId="11" fillId="2" borderId="39" xfId="0" applyNumberFormat="1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vertical="top"/>
    </xf>
    <xf numFmtId="181" fontId="4" fillId="2" borderId="41" xfId="0" applyNumberFormat="1" applyFont="1" applyFill="1" applyBorder="1">
      <alignment vertical="center"/>
    </xf>
    <xf numFmtId="204" fontId="17" fillId="2" borderId="42" xfId="0" applyNumberFormat="1" applyFont="1" applyFill="1" applyBorder="1" applyAlignment="1">
      <alignment horizontal="right"/>
    </xf>
    <xf numFmtId="195" fontId="5" fillId="2" borderId="41" xfId="0" applyNumberFormat="1" applyFont="1" applyFill="1" applyBorder="1" applyAlignment="1">
      <alignment vertical="center" shrinkToFit="1"/>
    </xf>
  </cellXfs>
  <cellStyles count="2"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288225</xdr:colOff>
      <xdr:row>6</xdr:row>
      <xdr:rowOff>801</xdr:rowOff>
    </xdr:from>
    <xdr:ext cx="356935" cy="110959"/>
    <xdr:sp macro="" textlink="">
      <xdr:nvSpPr>
        <xdr:cNvPr id="272" name="Text Box 2937">
          <a:extLst>
            <a:ext uri="{FF2B5EF4-FFF2-40B4-BE49-F238E27FC236}">
              <a16:creationId xmlns:a16="http://schemas.microsoft.com/office/drawing/2014/main" id="{148613ED-95E8-4B91-A6F1-472886E1BB41}"/>
            </a:ext>
          </a:extLst>
        </xdr:cNvPr>
        <xdr:cNvSpPr txBox="1">
          <a:spLocks noChangeArrowheads="1"/>
        </xdr:cNvSpPr>
      </xdr:nvSpPr>
      <xdr:spPr bwMode="auto">
        <a:xfrm>
          <a:off x="2528505" y="976161"/>
          <a:ext cx="356935" cy="110959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市役所前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0</xdr:colOff>
      <xdr:row>40</xdr:row>
      <xdr:rowOff>41472</xdr:rowOff>
    </xdr:from>
    <xdr:ext cx="443204" cy="116632"/>
    <xdr:sp macro="" textlink="">
      <xdr:nvSpPr>
        <xdr:cNvPr id="1270" name="Text Box 2937">
          <a:extLst>
            <a:ext uri="{FF2B5EF4-FFF2-40B4-BE49-F238E27FC236}">
              <a16:creationId xmlns:a16="http://schemas.microsoft.com/office/drawing/2014/main" id="{0FF676BB-75CC-403C-AF67-48D28FE4500B}"/>
            </a:ext>
          </a:extLst>
        </xdr:cNvPr>
        <xdr:cNvSpPr txBox="1">
          <a:spLocks noChangeArrowheads="1"/>
        </xdr:cNvSpPr>
      </xdr:nvSpPr>
      <xdr:spPr bwMode="auto">
        <a:xfrm>
          <a:off x="9144000" y="7013513"/>
          <a:ext cx="443204" cy="116632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141739</xdr:colOff>
      <xdr:row>3</xdr:row>
      <xdr:rowOff>112660</xdr:rowOff>
    </xdr:from>
    <xdr:to>
      <xdr:col>12</xdr:col>
      <xdr:colOff>155771</xdr:colOff>
      <xdr:row>6</xdr:row>
      <xdr:rowOff>5238</xdr:rowOff>
    </xdr:to>
    <xdr:sp macro="" textlink="">
      <xdr:nvSpPr>
        <xdr:cNvPr id="2" name="Line 72">
          <a:extLst>
            <a:ext uri="{FF2B5EF4-FFF2-40B4-BE49-F238E27FC236}">
              <a16:creationId xmlns:a16="http://schemas.microsoft.com/office/drawing/2014/main" id="{E300A513-D8AA-44B7-8C4B-226646787A5F}"/>
            </a:ext>
          </a:extLst>
        </xdr:cNvPr>
        <xdr:cNvSpPr>
          <a:spLocks noChangeShapeType="1"/>
        </xdr:cNvSpPr>
      </xdr:nvSpPr>
      <xdr:spPr bwMode="auto">
        <a:xfrm flipV="1">
          <a:off x="10657339" y="585100"/>
          <a:ext cx="14032" cy="3954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18836</xdr:colOff>
      <xdr:row>5</xdr:row>
      <xdr:rowOff>105008</xdr:rowOff>
    </xdr:from>
    <xdr:to>
      <xdr:col>12</xdr:col>
      <xdr:colOff>193187</xdr:colOff>
      <xdr:row>6</xdr:row>
      <xdr:rowOff>107362</xdr:rowOff>
    </xdr:to>
    <xdr:sp macro="" textlink="">
      <xdr:nvSpPr>
        <xdr:cNvPr id="3" name="Oval 1295">
          <a:extLst>
            <a:ext uri="{FF2B5EF4-FFF2-40B4-BE49-F238E27FC236}">
              <a16:creationId xmlns:a16="http://schemas.microsoft.com/office/drawing/2014/main" id="{ADDEAFD8-A4A7-42E8-A486-196DA2E16F54}"/>
            </a:ext>
          </a:extLst>
        </xdr:cNvPr>
        <xdr:cNvSpPr>
          <a:spLocks noChangeArrowheads="1"/>
        </xdr:cNvSpPr>
      </xdr:nvSpPr>
      <xdr:spPr bwMode="auto">
        <a:xfrm>
          <a:off x="10534436" y="912728"/>
          <a:ext cx="174351" cy="16999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6</xdr:col>
      <xdr:colOff>164350</xdr:colOff>
      <xdr:row>60</xdr:row>
      <xdr:rowOff>118286</xdr:rowOff>
    </xdr:from>
    <xdr:ext cx="160616" cy="135715"/>
    <xdr:sp macro="" textlink="">
      <xdr:nvSpPr>
        <xdr:cNvPr id="4" name="Text Box 1620">
          <a:extLst>
            <a:ext uri="{FF2B5EF4-FFF2-40B4-BE49-F238E27FC236}">
              <a16:creationId xmlns:a16="http://schemas.microsoft.com/office/drawing/2014/main" id="{F3A13C6B-3F24-42B4-ADF5-F9FEBC6C28C1}"/>
            </a:ext>
          </a:extLst>
        </xdr:cNvPr>
        <xdr:cNvSpPr txBox="1">
          <a:spLocks noChangeArrowheads="1"/>
        </xdr:cNvSpPr>
      </xdr:nvSpPr>
      <xdr:spPr bwMode="auto">
        <a:xfrm>
          <a:off x="6534670" y="10641506"/>
          <a:ext cx="160616" cy="1357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3600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↘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endParaRPr lang="en-US" altLang="ja-JP" sz="800" b="1" i="0" u="none" strike="noStrike" baseline="0">
            <a:solidFill>
              <a:sysClr val="windowText" lastClr="000000"/>
            </a:solidFill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  <a:cs typeface="+mn-cs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舞鶴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63503</xdr:colOff>
      <xdr:row>22</xdr:row>
      <xdr:rowOff>55565</xdr:rowOff>
    </xdr:from>
    <xdr:to>
      <xdr:col>6</xdr:col>
      <xdr:colOff>554998</xdr:colOff>
      <xdr:row>22</xdr:row>
      <xdr:rowOff>166896</xdr:rowOff>
    </xdr:to>
    <xdr:sp macro="" textlink="">
      <xdr:nvSpPr>
        <xdr:cNvPr id="5" name="Line 88">
          <a:extLst>
            <a:ext uri="{FF2B5EF4-FFF2-40B4-BE49-F238E27FC236}">
              <a16:creationId xmlns:a16="http://schemas.microsoft.com/office/drawing/2014/main" id="{4CA220F6-849B-456A-A63C-6D00C8FAAE0A}"/>
            </a:ext>
          </a:extLst>
        </xdr:cNvPr>
        <xdr:cNvSpPr>
          <a:spLocks noChangeShapeType="1"/>
        </xdr:cNvSpPr>
      </xdr:nvSpPr>
      <xdr:spPr bwMode="auto">
        <a:xfrm rot="5400000" flipV="1">
          <a:off x="5259925" y="3576423"/>
          <a:ext cx="111331" cy="491495"/>
        </a:xfrm>
        <a:custGeom>
          <a:avLst/>
          <a:gdLst>
            <a:gd name="connsiteX0" fmla="*/ 0 w 136397"/>
            <a:gd name="connsiteY0" fmla="*/ 0 h 488153"/>
            <a:gd name="connsiteX1" fmla="*/ 136397 w 136397"/>
            <a:gd name="connsiteY1" fmla="*/ 488153 h 488153"/>
            <a:gd name="connsiteX0" fmla="*/ 0 w 136397"/>
            <a:gd name="connsiteY0" fmla="*/ 0 h 488153"/>
            <a:gd name="connsiteX1" fmla="*/ 136397 w 136397"/>
            <a:gd name="connsiteY1" fmla="*/ 488153 h 488153"/>
            <a:gd name="connsiteX0" fmla="*/ 0 w 111331"/>
            <a:gd name="connsiteY0" fmla="*/ 0 h 491495"/>
            <a:gd name="connsiteX1" fmla="*/ 111331 w 111331"/>
            <a:gd name="connsiteY1" fmla="*/ 491495 h 491495"/>
            <a:gd name="connsiteX0" fmla="*/ 0 w 111331"/>
            <a:gd name="connsiteY0" fmla="*/ 0 h 491495"/>
            <a:gd name="connsiteX1" fmla="*/ 111331 w 111331"/>
            <a:gd name="connsiteY1" fmla="*/ 491495 h 4914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1331" h="491495">
              <a:moveTo>
                <a:pt x="0" y="0"/>
              </a:moveTo>
              <a:cubicBezTo>
                <a:pt x="45466" y="162718"/>
                <a:pt x="44142" y="340474"/>
                <a:pt x="111331" y="49149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527844</xdr:colOff>
      <xdr:row>19</xdr:row>
      <xdr:rowOff>119062</xdr:rowOff>
    </xdr:from>
    <xdr:to>
      <xdr:col>6</xdr:col>
      <xdr:colOff>225726</xdr:colOff>
      <xdr:row>24</xdr:row>
      <xdr:rowOff>150812</xdr:rowOff>
    </xdr:to>
    <xdr:sp macro="" textlink="">
      <xdr:nvSpPr>
        <xdr:cNvPr id="6" name="Line 72">
          <a:extLst>
            <a:ext uri="{FF2B5EF4-FFF2-40B4-BE49-F238E27FC236}">
              <a16:creationId xmlns:a16="http://schemas.microsoft.com/office/drawing/2014/main" id="{6FA85DAE-EF27-4A97-89FC-11078416C3F2}"/>
            </a:ext>
          </a:extLst>
        </xdr:cNvPr>
        <xdr:cNvSpPr>
          <a:spLocks noChangeShapeType="1"/>
        </xdr:cNvSpPr>
      </xdr:nvSpPr>
      <xdr:spPr bwMode="auto">
        <a:xfrm>
          <a:off x="4840764" y="3296602"/>
          <a:ext cx="391302" cy="91567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59783"/>
            <a:gd name="connsiteY0" fmla="*/ 0 h 16309"/>
            <a:gd name="connsiteX1" fmla="*/ 48101 w 59783"/>
            <a:gd name="connsiteY1" fmla="*/ 386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101 w 59783"/>
            <a:gd name="connsiteY1" fmla="*/ 386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101 w 59783"/>
            <a:gd name="connsiteY1" fmla="*/ 386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37044 w 59783"/>
            <a:gd name="connsiteY1" fmla="*/ 2961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30524 w 59783"/>
            <a:gd name="connsiteY1" fmla="*/ 9329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34493 w 59783"/>
            <a:gd name="connsiteY1" fmla="*/ 12987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6684 w 59783"/>
            <a:gd name="connsiteY1" fmla="*/ 1063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6684 w 59783"/>
            <a:gd name="connsiteY1" fmla="*/ 1063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952 w 59783"/>
            <a:gd name="connsiteY1" fmla="*/ 792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952 w 59783"/>
            <a:gd name="connsiteY1" fmla="*/ 792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952 w 59783"/>
            <a:gd name="connsiteY1" fmla="*/ 792 h 16309"/>
            <a:gd name="connsiteX2" fmla="*/ 59783 w 59783"/>
            <a:gd name="connsiteY2" fmla="*/ 16309 h 16309"/>
            <a:gd name="connsiteX0" fmla="*/ 0 w 59783"/>
            <a:gd name="connsiteY0" fmla="*/ 119 h 16428"/>
            <a:gd name="connsiteX1" fmla="*/ 48952 w 59783"/>
            <a:gd name="connsiteY1" fmla="*/ 911 h 16428"/>
            <a:gd name="connsiteX2" fmla="*/ 59783 w 59783"/>
            <a:gd name="connsiteY2" fmla="*/ 16428 h 16428"/>
            <a:gd name="connsiteX0" fmla="*/ 1 w 42774"/>
            <a:gd name="connsiteY0" fmla="*/ 0 h 32298"/>
            <a:gd name="connsiteX1" fmla="*/ 31943 w 42774"/>
            <a:gd name="connsiteY1" fmla="*/ 16781 h 32298"/>
            <a:gd name="connsiteX2" fmla="*/ 42774 w 42774"/>
            <a:gd name="connsiteY2" fmla="*/ 32298 h 32298"/>
            <a:gd name="connsiteX0" fmla="*/ 1 w 41073"/>
            <a:gd name="connsiteY0" fmla="*/ 0 h 24710"/>
            <a:gd name="connsiteX1" fmla="*/ 30242 w 41073"/>
            <a:gd name="connsiteY1" fmla="*/ 9193 h 24710"/>
            <a:gd name="connsiteX2" fmla="*/ 41073 w 41073"/>
            <a:gd name="connsiteY2" fmla="*/ 24710 h 24710"/>
            <a:gd name="connsiteX0" fmla="*/ 1 w 41073"/>
            <a:gd name="connsiteY0" fmla="*/ 0 h 24710"/>
            <a:gd name="connsiteX1" fmla="*/ 30242 w 41073"/>
            <a:gd name="connsiteY1" fmla="*/ 9193 h 24710"/>
            <a:gd name="connsiteX2" fmla="*/ 41073 w 41073"/>
            <a:gd name="connsiteY2" fmla="*/ 24710 h 24710"/>
            <a:gd name="connsiteX0" fmla="*/ 0 w 41639"/>
            <a:gd name="connsiteY0" fmla="*/ 0 h 22000"/>
            <a:gd name="connsiteX1" fmla="*/ 30808 w 41639"/>
            <a:gd name="connsiteY1" fmla="*/ 6483 h 22000"/>
            <a:gd name="connsiteX2" fmla="*/ 41639 w 41639"/>
            <a:gd name="connsiteY2" fmla="*/ 22000 h 22000"/>
            <a:gd name="connsiteX0" fmla="*/ 4937 w 46576"/>
            <a:gd name="connsiteY0" fmla="*/ 3951 h 25951"/>
            <a:gd name="connsiteX1" fmla="*/ 35745 w 46576"/>
            <a:gd name="connsiteY1" fmla="*/ 10434 h 25951"/>
            <a:gd name="connsiteX2" fmla="*/ 46576 w 46576"/>
            <a:gd name="connsiteY2" fmla="*/ 25951 h 25951"/>
            <a:gd name="connsiteX0" fmla="*/ 4907 w 46830"/>
            <a:gd name="connsiteY0" fmla="*/ 2954 h 32813"/>
            <a:gd name="connsiteX1" fmla="*/ 35999 w 46830"/>
            <a:gd name="connsiteY1" fmla="*/ 17296 h 32813"/>
            <a:gd name="connsiteX2" fmla="*/ 46830 w 46830"/>
            <a:gd name="connsiteY2" fmla="*/ 32813 h 32813"/>
            <a:gd name="connsiteX0" fmla="*/ 40 w 41963"/>
            <a:gd name="connsiteY0" fmla="*/ 0 h 29859"/>
            <a:gd name="connsiteX1" fmla="*/ 31132 w 41963"/>
            <a:gd name="connsiteY1" fmla="*/ 14342 h 29859"/>
            <a:gd name="connsiteX2" fmla="*/ 41963 w 41963"/>
            <a:gd name="connsiteY2" fmla="*/ 29859 h 29859"/>
            <a:gd name="connsiteX0" fmla="*/ 73 w 33775"/>
            <a:gd name="connsiteY0" fmla="*/ 0 h 31620"/>
            <a:gd name="connsiteX1" fmla="*/ 22944 w 33775"/>
            <a:gd name="connsiteY1" fmla="*/ 16103 h 31620"/>
            <a:gd name="connsiteX2" fmla="*/ 33775 w 33775"/>
            <a:gd name="connsiteY2" fmla="*/ 31620 h 316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775" h="31620">
              <a:moveTo>
                <a:pt x="73" y="0"/>
              </a:moveTo>
              <a:cubicBezTo>
                <a:pt x="-889" y="9201"/>
                <a:pt x="7760" y="13807"/>
                <a:pt x="22944" y="16103"/>
              </a:cubicBezTo>
              <a:cubicBezTo>
                <a:pt x="23161" y="25127"/>
                <a:pt x="18541" y="26444"/>
                <a:pt x="33775" y="3162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27601</xdr:colOff>
      <xdr:row>22</xdr:row>
      <xdr:rowOff>0</xdr:rowOff>
    </xdr:from>
    <xdr:to>
      <xdr:col>6</xdr:col>
      <xdr:colOff>143177</xdr:colOff>
      <xdr:row>22</xdr:row>
      <xdr:rowOff>109329</xdr:rowOff>
    </xdr:to>
    <xdr:sp macro="" textlink="">
      <xdr:nvSpPr>
        <xdr:cNvPr id="7" name="Oval 77">
          <a:extLst>
            <a:ext uri="{FF2B5EF4-FFF2-40B4-BE49-F238E27FC236}">
              <a16:creationId xmlns:a16="http://schemas.microsoft.com/office/drawing/2014/main" id="{E58908BD-D575-4A9E-B30A-7A7F2E37512A}"/>
            </a:ext>
          </a:extLst>
        </xdr:cNvPr>
        <xdr:cNvSpPr>
          <a:spLocks noChangeArrowheads="1"/>
        </xdr:cNvSpPr>
      </xdr:nvSpPr>
      <xdr:spPr bwMode="auto">
        <a:xfrm>
          <a:off x="5033941" y="3710940"/>
          <a:ext cx="115576" cy="10932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6</xdr:col>
      <xdr:colOff>1594</xdr:colOff>
      <xdr:row>22</xdr:row>
      <xdr:rowOff>31831</xdr:rowOff>
    </xdr:from>
    <xdr:ext cx="187506" cy="45719"/>
    <xdr:sp macro="" textlink="">
      <xdr:nvSpPr>
        <xdr:cNvPr id="8" name="Text Box 709">
          <a:extLst>
            <a:ext uri="{FF2B5EF4-FFF2-40B4-BE49-F238E27FC236}">
              <a16:creationId xmlns:a16="http://schemas.microsoft.com/office/drawing/2014/main" id="{33EC2284-3352-44AE-B2D6-6D460C1E8437}"/>
            </a:ext>
          </a:extLst>
        </xdr:cNvPr>
        <xdr:cNvSpPr txBox="1">
          <a:spLocks noChangeArrowheads="1"/>
        </xdr:cNvSpPr>
      </xdr:nvSpPr>
      <xdr:spPr bwMode="auto">
        <a:xfrm flipV="1">
          <a:off x="5007934" y="3742771"/>
          <a:ext cx="187506" cy="4571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266880</xdr:colOff>
      <xdr:row>20</xdr:row>
      <xdr:rowOff>129085</xdr:rowOff>
    </xdr:from>
    <xdr:to>
      <xdr:col>1</xdr:col>
      <xdr:colOff>569166</xdr:colOff>
      <xdr:row>21</xdr:row>
      <xdr:rowOff>122543</xdr:rowOff>
    </xdr:to>
    <xdr:sp macro="" textlink="">
      <xdr:nvSpPr>
        <xdr:cNvPr id="9" name="Line 88">
          <a:extLst>
            <a:ext uri="{FF2B5EF4-FFF2-40B4-BE49-F238E27FC236}">
              <a16:creationId xmlns:a16="http://schemas.microsoft.com/office/drawing/2014/main" id="{DD256895-0F59-4E14-B9D7-3AE9EC00EAAE}"/>
            </a:ext>
          </a:extLst>
        </xdr:cNvPr>
        <xdr:cNvSpPr>
          <a:spLocks noChangeShapeType="1"/>
        </xdr:cNvSpPr>
      </xdr:nvSpPr>
      <xdr:spPr bwMode="auto">
        <a:xfrm rot="17300148" flipV="1">
          <a:off x="1869094" y="3426531"/>
          <a:ext cx="176338" cy="302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586096</xdr:colOff>
      <xdr:row>22</xdr:row>
      <xdr:rowOff>129011</xdr:rowOff>
    </xdr:from>
    <xdr:to>
      <xdr:col>2</xdr:col>
      <xdr:colOff>256797</xdr:colOff>
      <xdr:row>23</xdr:row>
      <xdr:rowOff>44357</xdr:rowOff>
    </xdr:to>
    <xdr:sp macro="" textlink="">
      <xdr:nvSpPr>
        <xdr:cNvPr id="10" name="Text Box 1118">
          <a:extLst>
            <a:ext uri="{FF2B5EF4-FFF2-40B4-BE49-F238E27FC236}">
              <a16:creationId xmlns:a16="http://schemas.microsoft.com/office/drawing/2014/main" id="{7FD71E29-7E35-4F79-B291-D2783E2CED2A}"/>
            </a:ext>
          </a:extLst>
        </xdr:cNvPr>
        <xdr:cNvSpPr txBox="1">
          <a:spLocks noChangeArrowheads="1"/>
        </xdr:cNvSpPr>
      </xdr:nvSpPr>
      <xdr:spPr bwMode="auto">
        <a:xfrm>
          <a:off x="2125336" y="3839951"/>
          <a:ext cx="364121" cy="829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ｱｸﾄﾓｰﾙ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116851</xdr:colOff>
      <xdr:row>22</xdr:row>
      <xdr:rowOff>70642</xdr:rowOff>
    </xdr:from>
    <xdr:to>
      <xdr:col>2</xdr:col>
      <xdr:colOff>305905</xdr:colOff>
      <xdr:row>24</xdr:row>
      <xdr:rowOff>49369</xdr:rowOff>
    </xdr:to>
    <xdr:sp macro="" textlink="">
      <xdr:nvSpPr>
        <xdr:cNvPr id="11" name="Line 88">
          <a:extLst>
            <a:ext uri="{FF2B5EF4-FFF2-40B4-BE49-F238E27FC236}">
              <a16:creationId xmlns:a16="http://schemas.microsoft.com/office/drawing/2014/main" id="{0C9A1F09-7530-4076-AC87-DBFBF7F285C9}"/>
            </a:ext>
          </a:extLst>
        </xdr:cNvPr>
        <xdr:cNvSpPr>
          <a:spLocks noChangeShapeType="1"/>
        </xdr:cNvSpPr>
      </xdr:nvSpPr>
      <xdr:spPr bwMode="auto">
        <a:xfrm rot="17300148">
          <a:off x="1932704" y="3504969"/>
          <a:ext cx="329247" cy="8824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374884</xdr:colOff>
      <xdr:row>10</xdr:row>
      <xdr:rowOff>107800</xdr:rowOff>
    </xdr:from>
    <xdr:to>
      <xdr:col>9</xdr:col>
      <xdr:colOff>475191</xdr:colOff>
      <xdr:row>16</xdr:row>
      <xdr:rowOff>107064</xdr:rowOff>
    </xdr:to>
    <xdr:sp macro="" textlink="">
      <xdr:nvSpPr>
        <xdr:cNvPr id="12" name="Line 88">
          <a:extLst>
            <a:ext uri="{FF2B5EF4-FFF2-40B4-BE49-F238E27FC236}">
              <a16:creationId xmlns:a16="http://schemas.microsoft.com/office/drawing/2014/main" id="{C9A98123-72B7-488A-BEB4-355C60CAADFF}"/>
            </a:ext>
          </a:extLst>
        </xdr:cNvPr>
        <xdr:cNvSpPr>
          <a:spLocks noChangeShapeType="1"/>
        </xdr:cNvSpPr>
      </xdr:nvSpPr>
      <xdr:spPr bwMode="auto">
        <a:xfrm rot="5400000">
          <a:off x="5627648" y="2196148"/>
          <a:ext cx="1000624" cy="10030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8406"/>
            <a:gd name="connsiteY0" fmla="*/ 117481 h 117545"/>
            <a:gd name="connsiteX1" fmla="*/ 8406 w 8406"/>
            <a:gd name="connsiteY1" fmla="*/ 66 h 117545"/>
            <a:gd name="connsiteX0" fmla="*/ 0 w 10000"/>
            <a:gd name="connsiteY0" fmla="*/ 9989 h 10030"/>
            <a:gd name="connsiteX1" fmla="*/ 10000 w 10000"/>
            <a:gd name="connsiteY1" fmla="*/ 0 h 10030"/>
            <a:gd name="connsiteX0" fmla="*/ 0 w 10000"/>
            <a:gd name="connsiteY0" fmla="*/ 9989 h 10409"/>
            <a:gd name="connsiteX1" fmla="*/ 10000 w 10000"/>
            <a:gd name="connsiteY1" fmla="*/ 0 h 10409"/>
            <a:gd name="connsiteX0" fmla="*/ 0 w 10000"/>
            <a:gd name="connsiteY0" fmla="*/ 9989 h 12166"/>
            <a:gd name="connsiteX1" fmla="*/ 9367 w 10000"/>
            <a:gd name="connsiteY1" fmla="*/ 10469 h 12166"/>
            <a:gd name="connsiteX2" fmla="*/ 10000 w 10000"/>
            <a:gd name="connsiteY2" fmla="*/ 0 h 12166"/>
            <a:gd name="connsiteX0" fmla="*/ 0 w 10000"/>
            <a:gd name="connsiteY0" fmla="*/ 9989 h 12639"/>
            <a:gd name="connsiteX1" fmla="*/ 9472 w 10000"/>
            <a:gd name="connsiteY1" fmla="*/ 11071 h 12639"/>
            <a:gd name="connsiteX2" fmla="*/ 10000 w 10000"/>
            <a:gd name="connsiteY2" fmla="*/ 0 h 12639"/>
            <a:gd name="connsiteX0" fmla="*/ 0 w 10000"/>
            <a:gd name="connsiteY0" fmla="*/ 9989 h 12166"/>
            <a:gd name="connsiteX1" fmla="*/ 9893 w 10000"/>
            <a:gd name="connsiteY1" fmla="*/ 10469 h 12166"/>
            <a:gd name="connsiteX2" fmla="*/ 10000 w 10000"/>
            <a:gd name="connsiteY2" fmla="*/ 0 h 12166"/>
            <a:gd name="connsiteX0" fmla="*/ 0 w 10006"/>
            <a:gd name="connsiteY0" fmla="*/ 9989 h 12422"/>
            <a:gd name="connsiteX1" fmla="*/ 9893 w 10006"/>
            <a:gd name="connsiteY1" fmla="*/ 10469 h 12422"/>
            <a:gd name="connsiteX2" fmla="*/ 10000 w 10006"/>
            <a:gd name="connsiteY2" fmla="*/ 0 h 12422"/>
            <a:gd name="connsiteX0" fmla="*/ 0 w 10006"/>
            <a:gd name="connsiteY0" fmla="*/ 9989 h 14862"/>
            <a:gd name="connsiteX1" fmla="*/ 9893 w 10006"/>
            <a:gd name="connsiteY1" fmla="*/ 13545 h 14862"/>
            <a:gd name="connsiteX2" fmla="*/ 10000 w 10006"/>
            <a:gd name="connsiteY2" fmla="*/ 0 h 14862"/>
            <a:gd name="connsiteX0" fmla="*/ 0 w 10006"/>
            <a:gd name="connsiteY0" fmla="*/ 9989 h 14862"/>
            <a:gd name="connsiteX1" fmla="*/ 9893 w 10006"/>
            <a:gd name="connsiteY1" fmla="*/ 13545 h 14862"/>
            <a:gd name="connsiteX2" fmla="*/ 10000 w 10006"/>
            <a:gd name="connsiteY2" fmla="*/ 0 h 14862"/>
            <a:gd name="connsiteX0" fmla="*/ 0 w 10102"/>
            <a:gd name="connsiteY0" fmla="*/ 9989 h 13545"/>
            <a:gd name="connsiteX1" fmla="*/ 9893 w 10102"/>
            <a:gd name="connsiteY1" fmla="*/ 13545 h 13545"/>
            <a:gd name="connsiteX2" fmla="*/ 10000 w 10102"/>
            <a:gd name="connsiteY2" fmla="*/ 0 h 13545"/>
            <a:gd name="connsiteX0" fmla="*/ 0 w 10093"/>
            <a:gd name="connsiteY0" fmla="*/ 9989 h 13545"/>
            <a:gd name="connsiteX1" fmla="*/ 9893 w 10093"/>
            <a:gd name="connsiteY1" fmla="*/ 13545 h 13545"/>
            <a:gd name="connsiteX2" fmla="*/ 10000 w 10093"/>
            <a:gd name="connsiteY2" fmla="*/ 0 h 13545"/>
            <a:gd name="connsiteX0" fmla="*/ 0 w 10000"/>
            <a:gd name="connsiteY0" fmla="*/ 9989 h 13545"/>
            <a:gd name="connsiteX1" fmla="*/ 9893 w 10000"/>
            <a:gd name="connsiteY1" fmla="*/ 13545 h 13545"/>
            <a:gd name="connsiteX2" fmla="*/ 10000 w 10000"/>
            <a:gd name="connsiteY2" fmla="*/ 0 h 13545"/>
            <a:gd name="connsiteX0" fmla="*/ 0 w 10000"/>
            <a:gd name="connsiteY0" fmla="*/ 9989 h 13203"/>
            <a:gd name="connsiteX1" fmla="*/ 9710 w 10000"/>
            <a:gd name="connsiteY1" fmla="*/ 13203 h 13203"/>
            <a:gd name="connsiteX2" fmla="*/ 10000 w 10000"/>
            <a:gd name="connsiteY2" fmla="*/ 0 h 13203"/>
            <a:gd name="connsiteX0" fmla="*/ 0 w 10000"/>
            <a:gd name="connsiteY0" fmla="*/ 9989 h 12519"/>
            <a:gd name="connsiteX1" fmla="*/ 9710 w 10000"/>
            <a:gd name="connsiteY1" fmla="*/ 12519 h 12519"/>
            <a:gd name="connsiteX2" fmla="*/ 10000 w 10000"/>
            <a:gd name="connsiteY2" fmla="*/ 0 h 12519"/>
            <a:gd name="connsiteX0" fmla="*/ 0 w 10000"/>
            <a:gd name="connsiteY0" fmla="*/ 9989 h 12519"/>
            <a:gd name="connsiteX1" fmla="*/ 9609 w 10000"/>
            <a:gd name="connsiteY1" fmla="*/ 12519 h 12519"/>
            <a:gd name="connsiteX2" fmla="*/ 10000 w 10000"/>
            <a:gd name="connsiteY2" fmla="*/ 0 h 12519"/>
            <a:gd name="connsiteX0" fmla="*/ 0 w 10209"/>
            <a:gd name="connsiteY0" fmla="*/ 9989 h 36780"/>
            <a:gd name="connsiteX1" fmla="*/ 10197 w 10209"/>
            <a:gd name="connsiteY1" fmla="*/ 36780 h 36780"/>
            <a:gd name="connsiteX2" fmla="*/ 10000 w 10209"/>
            <a:gd name="connsiteY2" fmla="*/ 0 h 36780"/>
            <a:gd name="connsiteX0" fmla="*/ 0 w 10210"/>
            <a:gd name="connsiteY0" fmla="*/ 9989 h 36780"/>
            <a:gd name="connsiteX1" fmla="*/ 10197 w 10210"/>
            <a:gd name="connsiteY1" fmla="*/ 36780 h 36780"/>
            <a:gd name="connsiteX2" fmla="*/ 10081 w 10210"/>
            <a:gd name="connsiteY2" fmla="*/ 0 h 36780"/>
            <a:gd name="connsiteX0" fmla="*/ 0 w 10081"/>
            <a:gd name="connsiteY0" fmla="*/ 9989 h 13203"/>
            <a:gd name="connsiteX1" fmla="*/ 9791 w 10081"/>
            <a:gd name="connsiteY1" fmla="*/ 13203 h 13203"/>
            <a:gd name="connsiteX2" fmla="*/ 10081 w 10081"/>
            <a:gd name="connsiteY2" fmla="*/ 0 h 13203"/>
            <a:gd name="connsiteX0" fmla="*/ 0 w 10510"/>
            <a:gd name="connsiteY0" fmla="*/ 9989 h 25504"/>
            <a:gd name="connsiteX1" fmla="*/ 10501 w 10510"/>
            <a:gd name="connsiteY1" fmla="*/ 25504 h 25504"/>
            <a:gd name="connsiteX2" fmla="*/ 10081 w 10510"/>
            <a:gd name="connsiteY2" fmla="*/ 0 h 25504"/>
            <a:gd name="connsiteX0" fmla="*/ 0 w 10510"/>
            <a:gd name="connsiteY0" fmla="*/ 9989 h 25504"/>
            <a:gd name="connsiteX1" fmla="*/ 10501 w 10510"/>
            <a:gd name="connsiteY1" fmla="*/ 25504 h 25504"/>
            <a:gd name="connsiteX2" fmla="*/ 10081 w 10510"/>
            <a:gd name="connsiteY2" fmla="*/ 0 h 25504"/>
            <a:gd name="connsiteX0" fmla="*/ 0 w 10505"/>
            <a:gd name="connsiteY0" fmla="*/ 9989 h 32206"/>
            <a:gd name="connsiteX1" fmla="*/ 10501 w 10505"/>
            <a:gd name="connsiteY1" fmla="*/ 25504 h 32206"/>
            <a:gd name="connsiteX2" fmla="*/ 10081 w 10505"/>
            <a:gd name="connsiteY2" fmla="*/ 0 h 32206"/>
            <a:gd name="connsiteX0" fmla="*/ 0 w 10505"/>
            <a:gd name="connsiteY0" fmla="*/ 9989 h 25504"/>
            <a:gd name="connsiteX1" fmla="*/ 10501 w 10505"/>
            <a:gd name="connsiteY1" fmla="*/ 25504 h 25504"/>
            <a:gd name="connsiteX2" fmla="*/ 10081 w 10505"/>
            <a:gd name="connsiteY2" fmla="*/ 0 h 25504"/>
            <a:gd name="connsiteX0" fmla="*/ 0 w 10081"/>
            <a:gd name="connsiteY0" fmla="*/ 9989 h 22087"/>
            <a:gd name="connsiteX1" fmla="*/ 9933 w 10081"/>
            <a:gd name="connsiteY1" fmla="*/ 22087 h 22087"/>
            <a:gd name="connsiteX2" fmla="*/ 10081 w 10081"/>
            <a:gd name="connsiteY2" fmla="*/ 0 h 22087"/>
            <a:gd name="connsiteX0" fmla="*/ 0 w 10081"/>
            <a:gd name="connsiteY0" fmla="*/ 9989 h 22087"/>
            <a:gd name="connsiteX1" fmla="*/ 9933 w 10081"/>
            <a:gd name="connsiteY1" fmla="*/ 22087 h 22087"/>
            <a:gd name="connsiteX2" fmla="*/ 10081 w 10081"/>
            <a:gd name="connsiteY2" fmla="*/ 0 h 22087"/>
            <a:gd name="connsiteX0" fmla="*/ 0 w 10081"/>
            <a:gd name="connsiteY0" fmla="*/ 9989 h 22087"/>
            <a:gd name="connsiteX1" fmla="*/ 9933 w 10081"/>
            <a:gd name="connsiteY1" fmla="*/ 22087 h 22087"/>
            <a:gd name="connsiteX2" fmla="*/ 10081 w 10081"/>
            <a:gd name="connsiteY2" fmla="*/ 0 h 22087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394"/>
            <a:gd name="connsiteY0" fmla="*/ 10243 h 12178"/>
            <a:gd name="connsiteX1" fmla="*/ 10063 w 10394"/>
            <a:gd name="connsiteY1" fmla="*/ 12178 h 12178"/>
            <a:gd name="connsiteX2" fmla="*/ 10394 w 10394"/>
            <a:gd name="connsiteY2" fmla="*/ 0 h 12178"/>
            <a:gd name="connsiteX0" fmla="*/ 0 w 10265"/>
            <a:gd name="connsiteY0" fmla="*/ 14 h 13363"/>
            <a:gd name="connsiteX1" fmla="*/ 9934 w 10265"/>
            <a:gd name="connsiteY1" fmla="*/ 13363 h 13363"/>
            <a:gd name="connsiteX2" fmla="*/ 10265 w 10265"/>
            <a:gd name="connsiteY2" fmla="*/ 1185 h 13363"/>
            <a:gd name="connsiteX0" fmla="*/ 0 w 10265"/>
            <a:gd name="connsiteY0" fmla="*/ 0 h 13349"/>
            <a:gd name="connsiteX1" fmla="*/ 9934 w 10265"/>
            <a:gd name="connsiteY1" fmla="*/ 13349 h 13349"/>
            <a:gd name="connsiteX2" fmla="*/ 10265 w 10265"/>
            <a:gd name="connsiteY2" fmla="*/ 1171 h 13349"/>
            <a:gd name="connsiteX0" fmla="*/ 0 w 10265"/>
            <a:gd name="connsiteY0" fmla="*/ 0 h 13532"/>
            <a:gd name="connsiteX1" fmla="*/ 9934 w 10265"/>
            <a:gd name="connsiteY1" fmla="*/ 13349 h 13532"/>
            <a:gd name="connsiteX2" fmla="*/ 10265 w 10265"/>
            <a:gd name="connsiteY2" fmla="*/ 1171 h 13532"/>
            <a:gd name="connsiteX0" fmla="*/ 85 w 10350"/>
            <a:gd name="connsiteY0" fmla="*/ 0 h 13783"/>
            <a:gd name="connsiteX1" fmla="*/ 969 w 10350"/>
            <a:gd name="connsiteY1" fmla="*/ 10302 h 13783"/>
            <a:gd name="connsiteX2" fmla="*/ 10019 w 10350"/>
            <a:gd name="connsiteY2" fmla="*/ 13349 h 13783"/>
            <a:gd name="connsiteX3" fmla="*/ 10350 w 10350"/>
            <a:gd name="connsiteY3" fmla="*/ 1171 h 13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50" h="13783">
              <a:moveTo>
                <a:pt x="85" y="0"/>
              </a:moveTo>
              <a:cubicBezTo>
                <a:pt x="337" y="1590"/>
                <a:pt x="-687" y="8077"/>
                <a:pt x="969" y="10302"/>
              </a:cubicBezTo>
              <a:cubicBezTo>
                <a:pt x="2625" y="12527"/>
                <a:pt x="8560" y="14744"/>
                <a:pt x="10019" y="13349"/>
              </a:cubicBezTo>
              <a:cubicBezTo>
                <a:pt x="10257" y="8910"/>
                <a:pt x="9935" y="11924"/>
                <a:pt x="10350" y="1171"/>
              </a:cubicBezTo>
            </a:path>
          </a:pathLst>
        </a:cu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345199</xdr:colOff>
      <xdr:row>13</xdr:row>
      <xdr:rowOff>22158</xdr:rowOff>
    </xdr:from>
    <xdr:ext cx="73827" cy="223350"/>
    <xdr:sp macro="" textlink="">
      <xdr:nvSpPr>
        <xdr:cNvPr id="13" name="Text Box 1563">
          <a:extLst>
            <a:ext uri="{FF2B5EF4-FFF2-40B4-BE49-F238E27FC236}">
              <a16:creationId xmlns:a16="http://schemas.microsoft.com/office/drawing/2014/main" id="{28562E6C-D3BA-42E5-A371-849A5E73AD59}"/>
            </a:ext>
          </a:extLst>
        </xdr:cNvPr>
        <xdr:cNvSpPr txBox="1">
          <a:spLocks noChangeArrowheads="1"/>
        </xdr:cNvSpPr>
      </xdr:nvSpPr>
      <xdr:spPr bwMode="auto">
        <a:xfrm>
          <a:off x="497599" y="3565458"/>
          <a:ext cx="73827" cy="223350"/>
        </a:xfrm>
        <a:prstGeom prst="rect">
          <a:avLst/>
        </a:prstGeom>
        <a:solidFill>
          <a:schemeClr val="bg1">
            <a:alpha val="57000"/>
          </a:schemeClr>
        </a:solidFill>
        <a:ln>
          <a:noFill/>
        </a:ln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481356</xdr:colOff>
      <xdr:row>9</xdr:row>
      <xdr:rowOff>75899</xdr:rowOff>
    </xdr:from>
    <xdr:to>
      <xdr:col>9</xdr:col>
      <xdr:colOff>494246</xdr:colOff>
      <xdr:row>16</xdr:row>
      <xdr:rowOff>166094</xdr:rowOff>
    </xdr:to>
    <xdr:sp macro="" textlink="">
      <xdr:nvSpPr>
        <xdr:cNvPr id="14" name="Line 72">
          <a:extLst>
            <a:ext uri="{FF2B5EF4-FFF2-40B4-BE49-F238E27FC236}">
              <a16:creationId xmlns:a16="http://schemas.microsoft.com/office/drawing/2014/main" id="{D0950529-F484-424E-9207-CF5574A5809C}"/>
            </a:ext>
          </a:extLst>
        </xdr:cNvPr>
        <xdr:cNvSpPr>
          <a:spLocks noChangeShapeType="1"/>
        </xdr:cNvSpPr>
      </xdr:nvSpPr>
      <xdr:spPr bwMode="auto">
        <a:xfrm flipH="1">
          <a:off x="633756" y="2902919"/>
          <a:ext cx="12890" cy="132463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342"/>
            <a:gd name="connsiteY0" fmla="*/ 10 h 15391"/>
            <a:gd name="connsiteX1" fmla="*/ 342 w 342"/>
            <a:gd name="connsiteY1" fmla="*/ 15391 h 15391"/>
            <a:gd name="connsiteX0" fmla="*/ 0 w 8789"/>
            <a:gd name="connsiteY0" fmla="*/ 4 h 10469"/>
            <a:gd name="connsiteX1" fmla="*/ 8789 w 8789"/>
            <a:gd name="connsiteY1" fmla="*/ 10469 h 10469"/>
            <a:gd name="connsiteX0" fmla="*/ 0 w 10000"/>
            <a:gd name="connsiteY0" fmla="*/ 0 h 9996"/>
            <a:gd name="connsiteX1" fmla="*/ 10000 w 10000"/>
            <a:gd name="connsiteY1" fmla="*/ 9996 h 9996"/>
            <a:gd name="connsiteX0" fmla="*/ 1216 w 3406"/>
            <a:gd name="connsiteY0" fmla="*/ 0 h 9928"/>
            <a:gd name="connsiteX1" fmla="*/ 3406 w 3406"/>
            <a:gd name="connsiteY1" fmla="*/ 9928 h 9928"/>
            <a:gd name="connsiteX0" fmla="*/ 3299 w 10133"/>
            <a:gd name="connsiteY0" fmla="*/ 0 h 9615"/>
            <a:gd name="connsiteX1" fmla="*/ 10133 w 10133"/>
            <a:gd name="connsiteY1" fmla="*/ 9615 h 9615"/>
            <a:gd name="connsiteX0" fmla="*/ 4071 w 10815"/>
            <a:gd name="connsiteY0" fmla="*/ 0 h 10000"/>
            <a:gd name="connsiteX1" fmla="*/ 10815 w 10815"/>
            <a:gd name="connsiteY1" fmla="*/ 10000 h 10000"/>
            <a:gd name="connsiteX0" fmla="*/ 6720 w 9480"/>
            <a:gd name="connsiteY0" fmla="*/ 0 h 10014"/>
            <a:gd name="connsiteX1" fmla="*/ 9480 w 9480"/>
            <a:gd name="connsiteY1" fmla="*/ 10014 h 10014"/>
            <a:gd name="connsiteX0" fmla="*/ 0 w 2935"/>
            <a:gd name="connsiteY0" fmla="*/ 0 h 10000"/>
            <a:gd name="connsiteX1" fmla="*/ 2911 w 2935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35" h="10000">
              <a:moveTo>
                <a:pt x="0" y="0"/>
              </a:moveTo>
              <a:cubicBezTo>
                <a:pt x="869" y="-10"/>
                <a:pt x="3197" y="10064"/>
                <a:pt x="2911" y="100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103319</xdr:colOff>
      <xdr:row>32</xdr:row>
      <xdr:rowOff>26657</xdr:rowOff>
    </xdr:from>
    <xdr:to>
      <xdr:col>14</xdr:col>
      <xdr:colOff>680234</xdr:colOff>
      <xdr:row>32</xdr:row>
      <xdr:rowOff>44145</xdr:rowOff>
    </xdr:to>
    <xdr:sp macro="" textlink="">
      <xdr:nvSpPr>
        <xdr:cNvPr id="15" name="Line 456">
          <a:extLst>
            <a:ext uri="{FF2B5EF4-FFF2-40B4-BE49-F238E27FC236}">
              <a16:creationId xmlns:a16="http://schemas.microsoft.com/office/drawing/2014/main" id="{79EFE99C-6221-4A27-8CC1-D2CC805EDA6D}"/>
            </a:ext>
          </a:extLst>
        </xdr:cNvPr>
        <xdr:cNvSpPr>
          <a:spLocks noChangeShapeType="1"/>
        </xdr:cNvSpPr>
      </xdr:nvSpPr>
      <xdr:spPr bwMode="auto">
        <a:xfrm rot="15476815" flipV="1">
          <a:off x="9511793" y="5248583"/>
          <a:ext cx="17488" cy="5769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209414</xdr:colOff>
      <xdr:row>31</xdr:row>
      <xdr:rowOff>39233</xdr:rowOff>
    </xdr:from>
    <xdr:to>
      <xdr:col>14</xdr:col>
      <xdr:colOff>582775</xdr:colOff>
      <xdr:row>31</xdr:row>
      <xdr:rowOff>52158</xdr:rowOff>
    </xdr:to>
    <xdr:sp macro="" textlink="">
      <xdr:nvSpPr>
        <xdr:cNvPr id="16" name="Line 456">
          <a:extLst>
            <a:ext uri="{FF2B5EF4-FFF2-40B4-BE49-F238E27FC236}">
              <a16:creationId xmlns:a16="http://schemas.microsoft.com/office/drawing/2014/main" id="{D4A83AD3-B370-4F78-B66F-84BA811529EE}"/>
            </a:ext>
          </a:extLst>
        </xdr:cNvPr>
        <xdr:cNvSpPr>
          <a:spLocks noChangeShapeType="1"/>
        </xdr:cNvSpPr>
      </xdr:nvSpPr>
      <xdr:spPr bwMode="auto">
        <a:xfrm rot="15476815" flipV="1">
          <a:off x="9171682" y="4831065"/>
          <a:ext cx="12925" cy="106678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48704</xdr:colOff>
      <xdr:row>2</xdr:row>
      <xdr:rowOff>11885</xdr:rowOff>
    </xdr:from>
    <xdr:to>
      <xdr:col>13</xdr:col>
      <xdr:colOff>247195</xdr:colOff>
      <xdr:row>8</xdr:row>
      <xdr:rowOff>151428</xdr:rowOff>
    </xdr:to>
    <xdr:sp macro="" textlink="">
      <xdr:nvSpPr>
        <xdr:cNvPr id="17" name="Line 88">
          <a:extLst>
            <a:ext uri="{FF2B5EF4-FFF2-40B4-BE49-F238E27FC236}">
              <a16:creationId xmlns:a16="http://schemas.microsoft.com/office/drawing/2014/main" id="{CABE46A9-D9A8-4B7A-9EC8-44CEB48EAFA8}"/>
            </a:ext>
          </a:extLst>
        </xdr:cNvPr>
        <xdr:cNvSpPr>
          <a:spLocks noChangeShapeType="1"/>
        </xdr:cNvSpPr>
      </xdr:nvSpPr>
      <xdr:spPr bwMode="auto">
        <a:xfrm rot="766650">
          <a:off x="11257724" y="316685"/>
          <a:ext cx="198491" cy="1145383"/>
        </a:xfrm>
        <a:custGeom>
          <a:avLst/>
          <a:gdLst>
            <a:gd name="connsiteX0" fmla="*/ 0 w 182624"/>
            <a:gd name="connsiteY0" fmla="*/ 0 h 1164181"/>
            <a:gd name="connsiteX1" fmla="*/ 182624 w 182624"/>
            <a:gd name="connsiteY1" fmla="*/ 1164181 h 1164181"/>
            <a:gd name="connsiteX0" fmla="*/ 1802 w 184426"/>
            <a:gd name="connsiteY0" fmla="*/ 0 h 1164181"/>
            <a:gd name="connsiteX1" fmla="*/ 184426 w 184426"/>
            <a:gd name="connsiteY1" fmla="*/ 1164181 h 1164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4426" h="1164181">
              <a:moveTo>
                <a:pt x="1802" y="0"/>
              </a:moveTo>
              <a:cubicBezTo>
                <a:pt x="-17522" y="258727"/>
                <a:pt x="123551" y="776121"/>
                <a:pt x="184426" y="116418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17164</xdr:colOff>
      <xdr:row>63</xdr:row>
      <xdr:rowOff>12979</xdr:rowOff>
    </xdr:from>
    <xdr:ext cx="727902" cy="342621"/>
    <xdr:sp macro="" textlink="">
      <xdr:nvSpPr>
        <xdr:cNvPr id="18" name="Text Box 303">
          <a:extLst>
            <a:ext uri="{FF2B5EF4-FFF2-40B4-BE49-F238E27FC236}">
              <a16:creationId xmlns:a16="http://schemas.microsoft.com/office/drawing/2014/main" id="{F3AAF4F3-47F5-48F4-BC06-FAB166F31B3D}"/>
            </a:ext>
          </a:extLst>
        </xdr:cNvPr>
        <xdr:cNvSpPr txBox="1">
          <a:spLocks noChangeArrowheads="1"/>
        </xdr:cNvSpPr>
      </xdr:nvSpPr>
      <xdr:spPr bwMode="auto">
        <a:xfrm>
          <a:off x="4330084" y="11039119"/>
          <a:ext cx="727902" cy="34262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36000" rIns="0" bIns="0" anchor="t" anchorCtr="0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ﾐﾆｽﾄｯﾌﾟ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綾部井倉店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ｲｰﾄｲﾝ有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4</xdr:col>
      <xdr:colOff>352230</xdr:colOff>
      <xdr:row>23</xdr:row>
      <xdr:rowOff>29769</xdr:rowOff>
    </xdr:from>
    <xdr:to>
      <xdr:col>4</xdr:col>
      <xdr:colOff>396875</xdr:colOff>
      <xdr:row>24</xdr:row>
      <xdr:rowOff>119063</xdr:rowOff>
    </xdr:to>
    <xdr:sp macro="" textlink="">
      <xdr:nvSpPr>
        <xdr:cNvPr id="19" name="Line 88">
          <a:extLst>
            <a:ext uri="{FF2B5EF4-FFF2-40B4-BE49-F238E27FC236}">
              <a16:creationId xmlns:a16="http://schemas.microsoft.com/office/drawing/2014/main" id="{71406675-3D9D-4795-8634-77771F8B2784}"/>
            </a:ext>
          </a:extLst>
        </xdr:cNvPr>
        <xdr:cNvSpPr>
          <a:spLocks noChangeShapeType="1"/>
        </xdr:cNvSpPr>
      </xdr:nvSpPr>
      <xdr:spPr bwMode="auto">
        <a:xfrm rot="5400000" flipV="1">
          <a:off x="3857966" y="4022113"/>
          <a:ext cx="272174" cy="4464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104616</xdr:colOff>
      <xdr:row>21</xdr:row>
      <xdr:rowOff>48486</xdr:rowOff>
    </xdr:from>
    <xdr:to>
      <xdr:col>4</xdr:col>
      <xdr:colOff>198</xdr:colOff>
      <xdr:row>23</xdr:row>
      <xdr:rowOff>45480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105225C-A3EF-459C-A253-1FAA50C3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159060" y="3463422"/>
          <a:ext cx="332274" cy="589002"/>
        </a:xfrm>
        <a:prstGeom prst="rect">
          <a:avLst/>
        </a:prstGeom>
      </xdr:spPr>
    </xdr:pic>
    <xdr:clientData/>
  </xdr:twoCellAnchor>
  <xdr:twoCellAnchor>
    <xdr:from>
      <xdr:col>1</xdr:col>
      <xdr:colOff>451846</xdr:colOff>
      <xdr:row>19</xdr:row>
      <xdr:rowOff>50023</xdr:rowOff>
    </xdr:from>
    <xdr:to>
      <xdr:col>2</xdr:col>
      <xdr:colOff>243370</xdr:colOff>
      <xdr:row>24</xdr:row>
      <xdr:rowOff>140409</xdr:rowOff>
    </xdr:to>
    <xdr:sp macro="" textlink="">
      <xdr:nvSpPr>
        <xdr:cNvPr id="21" name="Line 72">
          <a:extLst>
            <a:ext uri="{FF2B5EF4-FFF2-40B4-BE49-F238E27FC236}">
              <a16:creationId xmlns:a16="http://schemas.microsoft.com/office/drawing/2014/main" id="{88009371-4EE9-4AFE-A4B5-55F319B332B1}"/>
            </a:ext>
          </a:extLst>
        </xdr:cNvPr>
        <xdr:cNvSpPr>
          <a:spLocks noChangeShapeType="1"/>
        </xdr:cNvSpPr>
      </xdr:nvSpPr>
      <xdr:spPr bwMode="auto">
        <a:xfrm rot="17300148">
          <a:off x="1746405" y="3472244"/>
          <a:ext cx="974306" cy="48494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105380 w 119593"/>
            <a:gd name="connsiteY0" fmla="*/ 0 h 23917"/>
            <a:gd name="connsiteX1" fmla="*/ 18126 w 119593"/>
            <a:gd name="connsiteY1" fmla="*/ 20766 h 23917"/>
            <a:gd name="connsiteX2" fmla="*/ 0 w 119593"/>
            <a:gd name="connsiteY2" fmla="*/ 23908 h 23917"/>
            <a:gd name="connsiteX0" fmla="*/ 105380 w 109851"/>
            <a:gd name="connsiteY0" fmla="*/ 0 h 23917"/>
            <a:gd name="connsiteX1" fmla="*/ 102742 w 109851"/>
            <a:gd name="connsiteY1" fmla="*/ 8143 h 23917"/>
            <a:gd name="connsiteX2" fmla="*/ 18126 w 109851"/>
            <a:gd name="connsiteY2" fmla="*/ 20766 h 23917"/>
            <a:gd name="connsiteX3" fmla="*/ 0 w 109851"/>
            <a:gd name="connsiteY3" fmla="*/ 23908 h 23917"/>
            <a:gd name="connsiteX0" fmla="*/ 105380 w 109851"/>
            <a:gd name="connsiteY0" fmla="*/ 0 h 23917"/>
            <a:gd name="connsiteX1" fmla="*/ 102742 w 109851"/>
            <a:gd name="connsiteY1" fmla="*/ 8143 h 23917"/>
            <a:gd name="connsiteX2" fmla="*/ 18126 w 109851"/>
            <a:gd name="connsiteY2" fmla="*/ 20766 h 23917"/>
            <a:gd name="connsiteX3" fmla="*/ 0 w 109851"/>
            <a:gd name="connsiteY3" fmla="*/ 23908 h 23917"/>
            <a:gd name="connsiteX0" fmla="*/ 105380 w 109851"/>
            <a:gd name="connsiteY0" fmla="*/ 0 h 23917"/>
            <a:gd name="connsiteX1" fmla="*/ 102742 w 109851"/>
            <a:gd name="connsiteY1" fmla="*/ 8143 h 23917"/>
            <a:gd name="connsiteX2" fmla="*/ 17637 w 109851"/>
            <a:gd name="connsiteY2" fmla="*/ 10322 h 23917"/>
            <a:gd name="connsiteX3" fmla="*/ 18126 w 109851"/>
            <a:gd name="connsiteY3" fmla="*/ 20766 h 23917"/>
            <a:gd name="connsiteX4" fmla="*/ 0 w 109851"/>
            <a:gd name="connsiteY4" fmla="*/ 23908 h 23917"/>
            <a:gd name="connsiteX0" fmla="*/ 105380 w 109851"/>
            <a:gd name="connsiteY0" fmla="*/ 0 h 23917"/>
            <a:gd name="connsiteX1" fmla="*/ 102742 w 109851"/>
            <a:gd name="connsiteY1" fmla="*/ 8143 h 23917"/>
            <a:gd name="connsiteX2" fmla="*/ 14338 w 109851"/>
            <a:gd name="connsiteY2" fmla="*/ 12152 h 23917"/>
            <a:gd name="connsiteX3" fmla="*/ 18126 w 109851"/>
            <a:gd name="connsiteY3" fmla="*/ 20766 h 23917"/>
            <a:gd name="connsiteX4" fmla="*/ 0 w 109851"/>
            <a:gd name="connsiteY4" fmla="*/ 23908 h 23917"/>
            <a:gd name="connsiteX0" fmla="*/ 105380 w 109851"/>
            <a:gd name="connsiteY0" fmla="*/ 0 h 23917"/>
            <a:gd name="connsiteX1" fmla="*/ 102742 w 109851"/>
            <a:gd name="connsiteY1" fmla="*/ 8143 h 23917"/>
            <a:gd name="connsiteX2" fmla="*/ 14338 w 109851"/>
            <a:gd name="connsiteY2" fmla="*/ 12152 h 23917"/>
            <a:gd name="connsiteX3" fmla="*/ 18126 w 109851"/>
            <a:gd name="connsiteY3" fmla="*/ 20766 h 23917"/>
            <a:gd name="connsiteX4" fmla="*/ 0 w 109851"/>
            <a:gd name="connsiteY4" fmla="*/ 23908 h 23917"/>
            <a:gd name="connsiteX0" fmla="*/ 105380 w 109851"/>
            <a:gd name="connsiteY0" fmla="*/ 0 h 23909"/>
            <a:gd name="connsiteX1" fmla="*/ 102742 w 109851"/>
            <a:gd name="connsiteY1" fmla="*/ 8143 h 23909"/>
            <a:gd name="connsiteX2" fmla="*/ 14338 w 109851"/>
            <a:gd name="connsiteY2" fmla="*/ 12152 h 23909"/>
            <a:gd name="connsiteX3" fmla="*/ 18786 w 109851"/>
            <a:gd name="connsiteY3" fmla="*/ 18674 h 23909"/>
            <a:gd name="connsiteX4" fmla="*/ 0 w 109851"/>
            <a:gd name="connsiteY4" fmla="*/ 23908 h 23909"/>
            <a:gd name="connsiteX0" fmla="*/ 105380 w 109851"/>
            <a:gd name="connsiteY0" fmla="*/ 0 h 23909"/>
            <a:gd name="connsiteX1" fmla="*/ 102742 w 109851"/>
            <a:gd name="connsiteY1" fmla="*/ 8143 h 23909"/>
            <a:gd name="connsiteX2" fmla="*/ 14338 w 109851"/>
            <a:gd name="connsiteY2" fmla="*/ 12152 h 23909"/>
            <a:gd name="connsiteX3" fmla="*/ 18786 w 109851"/>
            <a:gd name="connsiteY3" fmla="*/ 18674 h 23909"/>
            <a:gd name="connsiteX4" fmla="*/ 0 w 109851"/>
            <a:gd name="connsiteY4" fmla="*/ 23908 h 23909"/>
            <a:gd name="connsiteX0" fmla="*/ 119234 w 123705"/>
            <a:gd name="connsiteY0" fmla="*/ 0 h 23474"/>
            <a:gd name="connsiteX1" fmla="*/ 116596 w 123705"/>
            <a:gd name="connsiteY1" fmla="*/ 8143 h 23474"/>
            <a:gd name="connsiteX2" fmla="*/ 28192 w 123705"/>
            <a:gd name="connsiteY2" fmla="*/ 12152 h 23474"/>
            <a:gd name="connsiteX3" fmla="*/ 32640 w 123705"/>
            <a:gd name="connsiteY3" fmla="*/ 18674 h 23474"/>
            <a:gd name="connsiteX4" fmla="*/ 0 w 123705"/>
            <a:gd name="connsiteY4" fmla="*/ 23472 h 23474"/>
            <a:gd name="connsiteX0" fmla="*/ 94164 w 98635"/>
            <a:gd name="connsiteY0" fmla="*/ 0 h 24257"/>
            <a:gd name="connsiteX1" fmla="*/ 91526 w 98635"/>
            <a:gd name="connsiteY1" fmla="*/ 8143 h 24257"/>
            <a:gd name="connsiteX2" fmla="*/ 3122 w 98635"/>
            <a:gd name="connsiteY2" fmla="*/ 12152 h 24257"/>
            <a:gd name="connsiteX3" fmla="*/ 7570 w 98635"/>
            <a:gd name="connsiteY3" fmla="*/ 18674 h 24257"/>
            <a:gd name="connsiteX4" fmla="*/ 0 w 98635"/>
            <a:gd name="connsiteY4" fmla="*/ 24256 h 24257"/>
            <a:gd name="connsiteX0" fmla="*/ 110657 w 115128"/>
            <a:gd name="connsiteY0" fmla="*/ 0 h 26435"/>
            <a:gd name="connsiteX1" fmla="*/ 108019 w 115128"/>
            <a:gd name="connsiteY1" fmla="*/ 8143 h 26435"/>
            <a:gd name="connsiteX2" fmla="*/ 19615 w 115128"/>
            <a:gd name="connsiteY2" fmla="*/ 12152 h 26435"/>
            <a:gd name="connsiteX3" fmla="*/ 24063 w 115128"/>
            <a:gd name="connsiteY3" fmla="*/ 18674 h 26435"/>
            <a:gd name="connsiteX4" fmla="*/ 0 w 115128"/>
            <a:gd name="connsiteY4" fmla="*/ 26435 h 26435"/>
            <a:gd name="connsiteX0" fmla="*/ 105379 w 109850"/>
            <a:gd name="connsiteY0" fmla="*/ 0 h 27742"/>
            <a:gd name="connsiteX1" fmla="*/ 102741 w 109850"/>
            <a:gd name="connsiteY1" fmla="*/ 8143 h 27742"/>
            <a:gd name="connsiteX2" fmla="*/ 14337 w 109850"/>
            <a:gd name="connsiteY2" fmla="*/ 12152 h 27742"/>
            <a:gd name="connsiteX3" fmla="*/ 18785 w 109850"/>
            <a:gd name="connsiteY3" fmla="*/ 18674 h 27742"/>
            <a:gd name="connsiteX4" fmla="*/ 0 w 109850"/>
            <a:gd name="connsiteY4" fmla="*/ 27742 h 27742"/>
            <a:gd name="connsiteX0" fmla="*/ 105379 w 109850"/>
            <a:gd name="connsiteY0" fmla="*/ 0 h 27742"/>
            <a:gd name="connsiteX1" fmla="*/ 102741 w 109850"/>
            <a:gd name="connsiteY1" fmla="*/ 8143 h 27742"/>
            <a:gd name="connsiteX2" fmla="*/ 14337 w 109850"/>
            <a:gd name="connsiteY2" fmla="*/ 12152 h 27742"/>
            <a:gd name="connsiteX3" fmla="*/ 18785 w 109850"/>
            <a:gd name="connsiteY3" fmla="*/ 18674 h 27742"/>
            <a:gd name="connsiteX4" fmla="*/ 9719 w 109850"/>
            <a:gd name="connsiteY4" fmla="*/ 25573 h 27742"/>
            <a:gd name="connsiteX5" fmla="*/ 0 w 109850"/>
            <a:gd name="connsiteY5" fmla="*/ 27742 h 27742"/>
            <a:gd name="connsiteX0" fmla="*/ 110657 w 115128"/>
            <a:gd name="connsiteY0" fmla="*/ 0 h 25950"/>
            <a:gd name="connsiteX1" fmla="*/ 108019 w 115128"/>
            <a:gd name="connsiteY1" fmla="*/ 8143 h 25950"/>
            <a:gd name="connsiteX2" fmla="*/ 19615 w 115128"/>
            <a:gd name="connsiteY2" fmla="*/ 12152 h 25950"/>
            <a:gd name="connsiteX3" fmla="*/ 24063 w 115128"/>
            <a:gd name="connsiteY3" fmla="*/ 18674 h 25950"/>
            <a:gd name="connsiteX4" fmla="*/ 14997 w 115128"/>
            <a:gd name="connsiteY4" fmla="*/ 25573 h 25950"/>
            <a:gd name="connsiteX5" fmla="*/ 0 w 115128"/>
            <a:gd name="connsiteY5" fmla="*/ 23995 h 25950"/>
            <a:gd name="connsiteX0" fmla="*/ 110657 w 115128"/>
            <a:gd name="connsiteY0" fmla="*/ 0 h 23995"/>
            <a:gd name="connsiteX1" fmla="*/ 108019 w 115128"/>
            <a:gd name="connsiteY1" fmla="*/ 8143 h 23995"/>
            <a:gd name="connsiteX2" fmla="*/ 19615 w 115128"/>
            <a:gd name="connsiteY2" fmla="*/ 12152 h 23995"/>
            <a:gd name="connsiteX3" fmla="*/ 24063 w 115128"/>
            <a:gd name="connsiteY3" fmla="*/ 18674 h 23995"/>
            <a:gd name="connsiteX4" fmla="*/ 18296 w 115128"/>
            <a:gd name="connsiteY4" fmla="*/ 23133 h 23995"/>
            <a:gd name="connsiteX5" fmla="*/ 0 w 115128"/>
            <a:gd name="connsiteY5" fmla="*/ 23995 h 23995"/>
            <a:gd name="connsiteX0" fmla="*/ 112636 w 117107"/>
            <a:gd name="connsiteY0" fmla="*/ 0 h 24431"/>
            <a:gd name="connsiteX1" fmla="*/ 109998 w 117107"/>
            <a:gd name="connsiteY1" fmla="*/ 8143 h 24431"/>
            <a:gd name="connsiteX2" fmla="*/ 21594 w 117107"/>
            <a:gd name="connsiteY2" fmla="*/ 12152 h 24431"/>
            <a:gd name="connsiteX3" fmla="*/ 26042 w 117107"/>
            <a:gd name="connsiteY3" fmla="*/ 18674 h 24431"/>
            <a:gd name="connsiteX4" fmla="*/ 20275 w 117107"/>
            <a:gd name="connsiteY4" fmla="*/ 23133 h 24431"/>
            <a:gd name="connsiteX5" fmla="*/ 0 w 117107"/>
            <a:gd name="connsiteY5" fmla="*/ 24431 h 24431"/>
            <a:gd name="connsiteX0" fmla="*/ 120553 w 125024"/>
            <a:gd name="connsiteY0" fmla="*/ 0 h 24518"/>
            <a:gd name="connsiteX1" fmla="*/ 117915 w 125024"/>
            <a:gd name="connsiteY1" fmla="*/ 8143 h 24518"/>
            <a:gd name="connsiteX2" fmla="*/ 29511 w 125024"/>
            <a:gd name="connsiteY2" fmla="*/ 12152 h 24518"/>
            <a:gd name="connsiteX3" fmla="*/ 33959 w 125024"/>
            <a:gd name="connsiteY3" fmla="*/ 18674 h 24518"/>
            <a:gd name="connsiteX4" fmla="*/ 28192 w 125024"/>
            <a:gd name="connsiteY4" fmla="*/ 23133 h 24518"/>
            <a:gd name="connsiteX5" fmla="*/ 0 w 125024"/>
            <a:gd name="connsiteY5" fmla="*/ 24518 h 24518"/>
            <a:gd name="connsiteX0" fmla="*/ 120553 w 124690"/>
            <a:gd name="connsiteY0" fmla="*/ 0 h 24518"/>
            <a:gd name="connsiteX1" fmla="*/ 117915 w 124690"/>
            <a:gd name="connsiteY1" fmla="*/ 8143 h 24518"/>
            <a:gd name="connsiteX2" fmla="*/ 29511 w 124690"/>
            <a:gd name="connsiteY2" fmla="*/ 12152 h 24518"/>
            <a:gd name="connsiteX3" fmla="*/ 33959 w 124690"/>
            <a:gd name="connsiteY3" fmla="*/ 18674 h 24518"/>
            <a:gd name="connsiteX4" fmla="*/ 28192 w 124690"/>
            <a:gd name="connsiteY4" fmla="*/ 23133 h 24518"/>
            <a:gd name="connsiteX5" fmla="*/ 0 w 124690"/>
            <a:gd name="connsiteY5" fmla="*/ 24518 h 24518"/>
            <a:gd name="connsiteX0" fmla="*/ 120553 w 120553"/>
            <a:gd name="connsiteY0" fmla="*/ 0 h 24518"/>
            <a:gd name="connsiteX1" fmla="*/ 117915 w 120553"/>
            <a:gd name="connsiteY1" fmla="*/ 8143 h 24518"/>
            <a:gd name="connsiteX2" fmla="*/ 29511 w 120553"/>
            <a:gd name="connsiteY2" fmla="*/ 12152 h 24518"/>
            <a:gd name="connsiteX3" fmla="*/ 33959 w 120553"/>
            <a:gd name="connsiteY3" fmla="*/ 18674 h 24518"/>
            <a:gd name="connsiteX4" fmla="*/ 28192 w 120553"/>
            <a:gd name="connsiteY4" fmla="*/ 23133 h 24518"/>
            <a:gd name="connsiteX5" fmla="*/ 0 w 120553"/>
            <a:gd name="connsiteY5" fmla="*/ 24518 h 24518"/>
            <a:gd name="connsiteX0" fmla="*/ 117914 w 118792"/>
            <a:gd name="connsiteY0" fmla="*/ 0 h 23995"/>
            <a:gd name="connsiteX1" fmla="*/ 117915 w 118792"/>
            <a:gd name="connsiteY1" fmla="*/ 7620 h 23995"/>
            <a:gd name="connsiteX2" fmla="*/ 29511 w 118792"/>
            <a:gd name="connsiteY2" fmla="*/ 11629 h 23995"/>
            <a:gd name="connsiteX3" fmla="*/ 33959 w 118792"/>
            <a:gd name="connsiteY3" fmla="*/ 18151 h 23995"/>
            <a:gd name="connsiteX4" fmla="*/ 28192 w 118792"/>
            <a:gd name="connsiteY4" fmla="*/ 22610 h 23995"/>
            <a:gd name="connsiteX5" fmla="*/ 0 w 118792"/>
            <a:gd name="connsiteY5" fmla="*/ 23995 h 23995"/>
            <a:gd name="connsiteX0" fmla="*/ 117914 w 118792"/>
            <a:gd name="connsiteY0" fmla="*/ 0 h 23995"/>
            <a:gd name="connsiteX1" fmla="*/ 117915 w 118792"/>
            <a:gd name="connsiteY1" fmla="*/ 7620 h 23995"/>
            <a:gd name="connsiteX2" fmla="*/ 22254 w 118792"/>
            <a:gd name="connsiteY2" fmla="*/ 12065 h 23995"/>
            <a:gd name="connsiteX3" fmla="*/ 33959 w 118792"/>
            <a:gd name="connsiteY3" fmla="*/ 18151 h 23995"/>
            <a:gd name="connsiteX4" fmla="*/ 28192 w 118792"/>
            <a:gd name="connsiteY4" fmla="*/ 22610 h 23995"/>
            <a:gd name="connsiteX5" fmla="*/ 0 w 118792"/>
            <a:gd name="connsiteY5" fmla="*/ 23995 h 23995"/>
            <a:gd name="connsiteX0" fmla="*/ 117914 w 118792"/>
            <a:gd name="connsiteY0" fmla="*/ 0 h 23995"/>
            <a:gd name="connsiteX1" fmla="*/ 117915 w 118792"/>
            <a:gd name="connsiteY1" fmla="*/ 7620 h 23995"/>
            <a:gd name="connsiteX2" fmla="*/ 22254 w 118792"/>
            <a:gd name="connsiteY2" fmla="*/ 12065 h 23995"/>
            <a:gd name="connsiteX3" fmla="*/ 33959 w 118792"/>
            <a:gd name="connsiteY3" fmla="*/ 18151 h 23995"/>
            <a:gd name="connsiteX4" fmla="*/ 28192 w 118792"/>
            <a:gd name="connsiteY4" fmla="*/ 22610 h 23995"/>
            <a:gd name="connsiteX5" fmla="*/ 0 w 118792"/>
            <a:gd name="connsiteY5" fmla="*/ 23995 h 23995"/>
            <a:gd name="connsiteX0" fmla="*/ 111976 w 112854"/>
            <a:gd name="connsiteY0" fmla="*/ 0 h 23646"/>
            <a:gd name="connsiteX1" fmla="*/ 111977 w 112854"/>
            <a:gd name="connsiteY1" fmla="*/ 7620 h 23646"/>
            <a:gd name="connsiteX2" fmla="*/ 16316 w 112854"/>
            <a:gd name="connsiteY2" fmla="*/ 12065 h 23646"/>
            <a:gd name="connsiteX3" fmla="*/ 28021 w 112854"/>
            <a:gd name="connsiteY3" fmla="*/ 18151 h 23646"/>
            <a:gd name="connsiteX4" fmla="*/ 22254 w 112854"/>
            <a:gd name="connsiteY4" fmla="*/ 22610 h 23646"/>
            <a:gd name="connsiteX5" fmla="*/ 0 w 112854"/>
            <a:gd name="connsiteY5" fmla="*/ 23646 h 23646"/>
            <a:gd name="connsiteX0" fmla="*/ 112326 w 113204"/>
            <a:gd name="connsiteY0" fmla="*/ 0 h 25043"/>
            <a:gd name="connsiteX1" fmla="*/ 112327 w 113204"/>
            <a:gd name="connsiteY1" fmla="*/ 7620 h 25043"/>
            <a:gd name="connsiteX2" fmla="*/ 16666 w 113204"/>
            <a:gd name="connsiteY2" fmla="*/ 12065 h 25043"/>
            <a:gd name="connsiteX3" fmla="*/ 28371 w 113204"/>
            <a:gd name="connsiteY3" fmla="*/ 18151 h 25043"/>
            <a:gd name="connsiteX4" fmla="*/ 22604 w 113204"/>
            <a:gd name="connsiteY4" fmla="*/ 22610 h 25043"/>
            <a:gd name="connsiteX5" fmla="*/ 0 w 113204"/>
            <a:gd name="connsiteY5" fmla="*/ 25043 h 25043"/>
            <a:gd name="connsiteX0" fmla="*/ 112326 w 113204"/>
            <a:gd name="connsiteY0" fmla="*/ 0 h 25043"/>
            <a:gd name="connsiteX1" fmla="*/ 112327 w 113204"/>
            <a:gd name="connsiteY1" fmla="*/ 7620 h 25043"/>
            <a:gd name="connsiteX2" fmla="*/ 16666 w 113204"/>
            <a:gd name="connsiteY2" fmla="*/ 12065 h 25043"/>
            <a:gd name="connsiteX3" fmla="*/ 28371 w 113204"/>
            <a:gd name="connsiteY3" fmla="*/ 18151 h 25043"/>
            <a:gd name="connsiteX4" fmla="*/ 22604 w 113204"/>
            <a:gd name="connsiteY4" fmla="*/ 22610 h 25043"/>
            <a:gd name="connsiteX5" fmla="*/ 0 w 113204"/>
            <a:gd name="connsiteY5" fmla="*/ 25043 h 25043"/>
            <a:gd name="connsiteX0" fmla="*/ 112326 w 113204"/>
            <a:gd name="connsiteY0" fmla="*/ 0 h 25043"/>
            <a:gd name="connsiteX1" fmla="*/ 112327 w 113204"/>
            <a:gd name="connsiteY1" fmla="*/ 7620 h 25043"/>
            <a:gd name="connsiteX2" fmla="*/ 16666 w 113204"/>
            <a:gd name="connsiteY2" fmla="*/ 12065 h 25043"/>
            <a:gd name="connsiteX3" fmla="*/ 28371 w 113204"/>
            <a:gd name="connsiteY3" fmla="*/ 18151 h 25043"/>
            <a:gd name="connsiteX4" fmla="*/ 25478 w 113204"/>
            <a:gd name="connsiteY4" fmla="*/ 22922 h 25043"/>
            <a:gd name="connsiteX5" fmla="*/ 0 w 113204"/>
            <a:gd name="connsiteY5" fmla="*/ 25043 h 25043"/>
            <a:gd name="connsiteX0" fmla="*/ 112326 w 113204"/>
            <a:gd name="connsiteY0" fmla="*/ 0 h 25043"/>
            <a:gd name="connsiteX1" fmla="*/ 112327 w 113204"/>
            <a:gd name="connsiteY1" fmla="*/ 7620 h 25043"/>
            <a:gd name="connsiteX2" fmla="*/ 16666 w 113204"/>
            <a:gd name="connsiteY2" fmla="*/ 12065 h 25043"/>
            <a:gd name="connsiteX3" fmla="*/ 29680 w 113204"/>
            <a:gd name="connsiteY3" fmla="*/ 18534 h 25043"/>
            <a:gd name="connsiteX4" fmla="*/ 25478 w 113204"/>
            <a:gd name="connsiteY4" fmla="*/ 22922 h 25043"/>
            <a:gd name="connsiteX5" fmla="*/ 0 w 113204"/>
            <a:gd name="connsiteY5" fmla="*/ 25043 h 25043"/>
            <a:gd name="connsiteX0" fmla="*/ 112326 w 113204"/>
            <a:gd name="connsiteY0" fmla="*/ 0 h 25043"/>
            <a:gd name="connsiteX1" fmla="*/ 112327 w 113204"/>
            <a:gd name="connsiteY1" fmla="*/ 7620 h 25043"/>
            <a:gd name="connsiteX2" fmla="*/ 16666 w 113204"/>
            <a:gd name="connsiteY2" fmla="*/ 12065 h 25043"/>
            <a:gd name="connsiteX3" fmla="*/ 29680 w 113204"/>
            <a:gd name="connsiteY3" fmla="*/ 18534 h 25043"/>
            <a:gd name="connsiteX4" fmla="*/ 25478 w 113204"/>
            <a:gd name="connsiteY4" fmla="*/ 22922 h 25043"/>
            <a:gd name="connsiteX5" fmla="*/ 0 w 113204"/>
            <a:gd name="connsiteY5" fmla="*/ 25043 h 25043"/>
            <a:gd name="connsiteX0" fmla="*/ 112326 w 114355"/>
            <a:gd name="connsiteY0" fmla="*/ 0 h 25043"/>
            <a:gd name="connsiteX1" fmla="*/ 113636 w 114355"/>
            <a:gd name="connsiteY1" fmla="*/ 8003 h 25043"/>
            <a:gd name="connsiteX2" fmla="*/ 16666 w 114355"/>
            <a:gd name="connsiteY2" fmla="*/ 12065 h 25043"/>
            <a:gd name="connsiteX3" fmla="*/ 29680 w 114355"/>
            <a:gd name="connsiteY3" fmla="*/ 18534 h 25043"/>
            <a:gd name="connsiteX4" fmla="*/ 25478 w 114355"/>
            <a:gd name="connsiteY4" fmla="*/ 22922 h 25043"/>
            <a:gd name="connsiteX5" fmla="*/ 0 w 114355"/>
            <a:gd name="connsiteY5" fmla="*/ 25043 h 25043"/>
            <a:gd name="connsiteX0" fmla="*/ 112326 w 114355"/>
            <a:gd name="connsiteY0" fmla="*/ 0 h 25043"/>
            <a:gd name="connsiteX1" fmla="*/ 113636 w 114355"/>
            <a:gd name="connsiteY1" fmla="*/ 8003 h 25043"/>
            <a:gd name="connsiteX2" fmla="*/ 16666 w 114355"/>
            <a:gd name="connsiteY2" fmla="*/ 12065 h 25043"/>
            <a:gd name="connsiteX3" fmla="*/ 29680 w 114355"/>
            <a:gd name="connsiteY3" fmla="*/ 18534 h 25043"/>
            <a:gd name="connsiteX4" fmla="*/ 25478 w 114355"/>
            <a:gd name="connsiteY4" fmla="*/ 22922 h 25043"/>
            <a:gd name="connsiteX5" fmla="*/ 0 w 114355"/>
            <a:gd name="connsiteY5" fmla="*/ 25043 h 25043"/>
            <a:gd name="connsiteX0" fmla="*/ 112326 w 114355"/>
            <a:gd name="connsiteY0" fmla="*/ 0 h 25043"/>
            <a:gd name="connsiteX1" fmla="*/ 113636 w 114355"/>
            <a:gd name="connsiteY1" fmla="*/ 8003 h 25043"/>
            <a:gd name="connsiteX2" fmla="*/ 16666 w 114355"/>
            <a:gd name="connsiteY2" fmla="*/ 12065 h 25043"/>
            <a:gd name="connsiteX3" fmla="*/ 31862 w 114355"/>
            <a:gd name="connsiteY3" fmla="*/ 18972 h 25043"/>
            <a:gd name="connsiteX4" fmla="*/ 25478 w 114355"/>
            <a:gd name="connsiteY4" fmla="*/ 22922 h 25043"/>
            <a:gd name="connsiteX5" fmla="*/ 0 w 114355"/>
            <a:gd name="connsiteY5" fmla="*/ 25043 h 25043"/>
            <a:gd name="connsiteX0" fmla="*/ 112326 w 114355"/>
            <a:gd name="connsiteY0" fmla="*/ 0 h 25043"/>
            <a:gd name="connsiteX1" fmla="*/ 113636 w 114355"/>
            <a:gd name="connsiteY1" fmla="*/ 8003 h 25043"/>
            <a:gd name="connsiteX2" fmla="*/ 16666 w 114355"/>
            <a:gd name="connsiteY2" fmla="*/ 12065 h 25043"/>
            <a:gd name="connsiteX3" fmla="*/ 31862 w 114355"/>
            <a:gd name="connsiteY3" fmla="*/ 18972 h 25043"/>
            <a:gd name="connsiteX4" fmla="*/ 30716 w 114355"/>
            <a:gd name="connsiteY4" fmla="*/ 23469 h 25043"/>
            <a:gd name="connsiteX5" fmla="*/ 0 w 114355"/>
            <a:gd name="connsiteY5" fmla="*/ 25043 h 25043"/>
            <a:gd name="connsiteX0" fmla="*/ 112326 w 114355"/>
            <a:gd name="connsiteY0" fmla="*/ 0 h 25043"/>
            <a:gd name="connsiteX1" fmla="*/ 113636 w 114355"/>
            <a:gd name="connsiteY1" fmla="*/ 8003 h 25043"/>
            <a:gd name="connsiteX2" fmla="*/ 16666 w 114355"/>
            <a:gd name="connsiteY2" fmla="*/ 12065 h 25043"/>
            <a:gd name="connsiteX3" fmla="*/ 31862 w 114355"/>
            <a:gd name="connsiteY3" fmla="*/ 18972 h 25043"/>
            <a:gd name="connsiteX4" fmla="*/ 30716 w 114355"/>
            <a:gd name="connsiteY4" fmla="*/ 23469 h 25043"/>
            <a:gd name="connsiteX5" fmla="*/ 0 w 114355"/>
            <a:gd name="connsiteY5" fmla="*/ 25043 h 25043"/>
            <a:gd name="connsiteX0" fmla="*/ 112326 w 114355"/>
            <a:gd name="connsiteY0" fmla="*/ 0 h 25043"/>
            <a:gd name="connsiteX1" fmla="*/ 113636 w 114355"/>
            <a:gd name="connsiteY1" fmla="*/ 8003 h 25043"/>
            <a:gd name="connsiteX2" fmla="*/ 16666 w 114355"/>
            <a:gd name="connsiteY2" fmla="*/ 12065 h 25043"/>
            <a:gd name="connsiteX3" fmla="*/ 31862 w 114355"/>
            <a:gd name="connsiteY3" fmla="*/ 18972 h 25043"/>
            <a:gd name="connsiteX4" fmla="*/ 30716 w 114355"/>
            <a:gd name="connsiteY4" fmla="*/ 23469 h 25043"/>
            <a:gd name="connsiteX5" fmla="*/ 0 w 114355"/>
            <a:gd name="connsiteY5" fmla="*/ 25043 h 25043"/>
            <a:gd name="connsiteX0" fmla="*/ 115381 w 117410"/>
            <a:gd name="connsiteY0" fmla="*/ 0 h 24824"/>
            <a:gd name="connsiteX1" fmla="*/ 116691 w 117410"/>
            <a:gd name="connsiteY1" fmla="*/ 8003 h 24824"/>
            <a:gd name="connsiteX2" fmla="*/ 19721 w 117410"/>
            <a:gd name="connsiteY2" fmla="*/ 12065 h 24824"/>
            <a:gd name="connsiteX3" fmla="*/ 34917 w 117410"/>
            <a:gd name="connsiteY3" fmla="*/ 18972 h 24824"/>
            <a:gd name="connsiteX4" fmla="*/ 33771 w 117410"/>
            <a:gd name="connsiteY4" fmla="*/ 23469 h 24824"/>
            <a:gd name="connsiteX5" fmla="*/ 0 w 117410"/>
            <a:gd name="connsiteY5" fmla="*/ 24824 h 24824"/>
            <a:gd name="connsiteX0" fmla="*/ 115381 w 118610"/>
            <a:gd name="connsiteY0" fmla="*/ 0 h 24824"/>
            <a:gd name="connsiteX1" fmla="*/ 118000 w 118610"/>
            <a:gd name="connsiteY1" fmla="*/ 7456 h 24824"/>
            <a:gd name="connsiteX2" fmla="*/ 19721 w 118610"/>
            <a:gd name="connsiteY2" fmla="*/ 12065 h 24824"/>
            <a:gd name="connsiteX3" fmla="*/ 34917 w 118610"/>
            <a:gd name="connsiteY3" fmla="*/ 18972 h 24824"/>
            <a:gd name="connsiteX4" fmla="*/ 33771 w 118610"/>
            <a:gd name="connsiteY4" fmla="*/ 23469 h 24824"/>
            <a:gd name="connsiteX5" fmla="*/ 0 w 118610"/>
            <a:gd name="connsiteY5" fmla="*/ 24824 h 24824"/>
            <a:gd name="connsiteX0" fmla="*/ 115381 w 116259"/>
            <a:gd name="connsiteY0" fmla="*/ 0 h 24824"/>
            <a:gd name="connsiteX1" fmla="*/ 115381 w 116259"/>
            <a:gd name="connsiteY1" fmla="*/ 7730 h 24824"/>
            <a:gd name="connsiteX2" fmla="*/ 19721 w 116259"/>
            <a:gd name="connsiteY2" fmla="*/ 12065 h 24824"/>
            <a:gd name="connsiteX3" fmla="*/ 34917 w 116259"/>
            <a:gd name="connsiteY3" fmla="*/ 18972 h 24824"/>
            <a:gd name="connsiteX4" fmla="*/ 33771 w 116259"/>
            <a:gd name="connsiteY4" fmla="*/ 23469 h 24824"/>
            <a:gd name="connsiteX5" fmla="*/ 0 w 116259"/>
            <a:gd name="connsiteY5" fmla="*/ 24824 h 24824"/>
            <a:gd name="connsiteX0" fmla="*/ 115381 w 116781"/>
            <a:gd name="connsiteY0" fmla="*/ 0 h 24824"/>
            <a:gd name="connsiteX1" fmla="*/ 115381 w 116781"/>
            <a:gd name="connsiteY1" fmla="*/ 7730 h 24824"/>
            <a:gd name="connsiteX2" fmla="*/ 19721 w 116781"/>
            <a:gd name="connsiteY2" fmla="*/ 12065 h 24824"/>
            <a:gd name="connsiteX3" fmla="*/ 34917 w 116781"/>
            <a:gd name="connsiteY3" fmla="*/ 18972 h 24824"/>
            <a:gd name="connsiteX4" fmla="*/ 33771 w 116781"/>
            <a:gd name="connsiteY4" fmla="*/ 23469 h 24824"/>
            <a:gd name="connsiteX5" fmla="*/ 0 w 116781"/>
            <a:gd name="connsiteY5" fmla="*/ 24824 h 24824"/>
            <a:gd name="connsiteX0" fmla="*/ 115381 w 116781"/>
            <a:gd name="connsiteY0" fmla="*/ 0 h 24824"/>
            <a:gd name="connsiteX1" fmla="*/ 115381 w 116781"/>
            <a:gd name="connsiteY1" fmla="*/ 7730 h 24824"/>
            <a:gd name="connsiteX2" fmla="*/ 33251 w 116781"/>
            <a:gd name="connsiteY2" fmla="*/ 11518 h 24824"/>
            <a:gd name="connsiteX3" fmla="*/ 34917 w 116781"/>
            <a:gd name="connsiteY3" fmla="*/ 18972 h 24824"/>
            <a:gd name="connsiteX4" fmla="*/ 33771 w 116781"/>
            <a:gd name="connsiteY4" fmla="*/ 23469 h 24824"/>
            <a:gd name="connsiteX5" fmla="*/ 0 w 116781"/>
            <a:gd name="connsiteY5" fmla="*/ 24824 h 24824"/>
            <a:gd name="connsiteX0" fmla="*/ 115381 w 116781"/>
            <a:gd name="connsiteY0" fmla="*/ 0 h 24824"/>
            <a:gd name="connsiteX1" fmla="*/ 115381 w 116781"/>
            <a:gd name="connsiteY1" fmla="*/ 7730 h 24824"/>
            <a:gd name="connsiteX2" fmla="*/ 33251 w 116781"/>
            <a:gd name="connsiteY2" fmla="*/ 11518 h 24824"/>
            <a:gd name="connsiteX3" fmla="*/ 48884 w 116781"/>
            <a:gd name="connsiteY3" fmla="*/ 19081 h 24824"/>
            <a:gd name="connsiteX4" fmla="*/ 33771 w 116781"/>
            <a:gd name="connsiteY4" fmla="*/ 23469 h 24824"/>
            <a:gd name="connsiteX5" fmla="*/ 0 w 116781"/>
            <a:gd name="connsiteY5" fmla="*/ 24824 h 24824"/>
            <a:gd name="connsiteX0" fmla="*/ 115381 w 116781"/>
            <a:gd name="connsiteY0" fmla="*/ 0 h 24824"/>
            <a:gd name="connsiteX1" fmla="*/ 115381 w 116781"/>
            <a:gd name="connsiteY1" fmla="*/ 7730 h 24824"/>
            <a:gd name="connsiteX2" fmla="*/ 33251 w 116781"/>
            <a:gd name="connsiteY2" fmla="*/ 11518 h 24824"/>
            <a:gd name="connsiteX3" fmla="*/ 48884 w 116781"/>
            <a:gd name="connsiteY3" fmla="*/ 19081 h 24824"/>
            <a:gd name="connsiteX4" fmla="*/ 33771 w 116781"/>
            <a:gd name="connsiteY4" fmla="*/ 23469 h 24824"/>
            <a:gd name="connsiteX5" fmla="*/ 0 w 116781"/>
            <a:gd name="connsiteY5" fmla="*/ 24824 h 24824"/>
            <a:gd name="connsiteX0" fmla="*/ 115381 w 116781"/>
            <a:gd name="connsiteY0" fmla="*/ 0 h 24824"/>
            <a:gd name="connsiteX1" fmla="*/ 115381 w 116781"/>
            <a:gd name="connsiteY1" fmla="*/ 7730 h 24824"/>
            <a:gd name="connsiteX2" fmla="*/ 33251 w 116781"/>
            <a:gd name="connsiteY2" fmla="*/ 11518 h 24824"/>
            <a:gd name="connsiteX3" fmla="*/ 48884 w 116781"/>
            <a:gd name="connsiteY3" fmla="*/ 19081 h 24824"/>
            <a:gd name="connsiteX4" fmla="*/ 40318 w 116781"/>
            <a:gd name="connsiteY4" fmla="*/ 23907 h 24824"/>
            <a:gd name="connsiteX5" fmla="*/ 0 w 116781"/>
            <a:gd name="connsiteY5" fmla="*/ 24824 h 24824"/>
            <a:gd name="connsiteX0" fmla="*/ 115381 w 116781"/>
            <a:gd name="connsiteY0" fmla="*/ 0 h 24824"/>
            <a:gd name="connsiteX1" fmla="*/ 115381 w 116781"/>
            <a:gd name="connsiteY1" fmla="*/ 7730 h 24824"/>
            <a:gd name="connsiteX2" fmla="*/ 33251 w 116781"/>
            <a:gd name="connsiteY2" fmla="*/ 11518 h 24824"/>
            <a:gd name="connsiteX3" fmla="*/ 48884 w 116781"/>
            <a:gd name="connsiteY3" fmla="*/ 19081 h 24824"/>
            <a:gd name="connsiteX4" fmla="*/ 40318 w 116781"/>
            <a:gd name="connsiteY4" fmla="*/ 23907 h 24824"/>
            <a:gd name="connsiteX5" fmla="*/ 0 w 116781"/>
            <a:gd name="connsiteY5" fmla="*/ 24824 h 24824"/>
            <a:gd name="connsiteX0" fmla="*/ 121055 w 122455"/>
            <a:gd name="connsiteY0" fmla="*/ 0 h 25590"/>
            <a:gd name="connsiteX1" fmla="*/ 121055 w 122455"/>
            <a:gd name="connsiteY1" fmla="*/ 7730 h 25590"/>
            <a:gd name="connsiteX2" fmla="*/ 38925 w 122455"/>
            <a:gd name="connsiteY2" fmla="*/ 11518 h 25590"/>
            <a:gd name="connsiteX3" fmla="*/ 54558 w 122455"/>
            <a:gd name="connsiteY3" fmla="*/ 19081 h 25590"/>
            <a:gd name="connsiteX4" fmla="*/ 45992 w 122455"/>
            <a:gd name="connsiteY4" fmla="*/ 23907 h 25590"/>
            <a:gd name="connsiteX5" fmla="*/ 0 w 122455"/>
            <a:gd name="connsiteY5" fmla="*/ 25590 h 25590"/>
            <a:gd name="connsiteX0" fmla="*/ 121055 w 121646"/>
            <a:gd name="connsiteY0" fmla="*/ 0 h 25590"/>
            <a:gd name="connsiteX1" fmla="*/ 121055 w 121646"/>
            <a:gd name="connsiteY1" fmla="*/ 7730 h 25590"/>
            <a:gd name="connsiteX2" fmla="*/ 38925 w 121646"/>
            <a:gd name="connsiteY2" fmla="*/ 11518 h 25590"/>
            <a:gd name="connsiteX3" fmla="*/ 54558 w 121646"/>
            <a:gd name="connsiteY3" fmla="*/ 19081 h 25590"/>
            <a:gd name="connsiteX4" fmla="*/ 45992 w 121646"/>
            <a:gd name="connsiteY4" fmla="*/ 23907 h 25590"/>
            <a:gd name="connsiteX5" fmla="*/ 0 w 121646"/>
            <a:gd name="connsiteY5" fmla="*/ 25590 h 25590"/>
            <a:gd name="connsiteX0" fmla="*/ 82130 w 82721"/>
            <a:gd name="connsiteY0" fmla="*/ 0 h 23907"/>
            <a:gd name="connsiteX1" fmla="*/ 82130 w 82721"/>
            <a:gd name="connsiteY1" fmla="*/ 7730 h 23907"/>
            <a:gd name="connsiteX2" fmla="*/ 0 w 82721"/>
            <a:gd name="connsiteY2" fmla="*/ 11518 h 23907"/>
            <a:gd name="connsiteX3" fmla="*/ 15633 w 82721"/>
            <a:gd name="connsiteY3" fmla="*/ 19081 h 23907"/>
            <a:gd name="connsiteX4" fmla="*/ 7067 w 82721"/>
            <a:gd name="connsiteY4" fmla="*/ 23907 h 23907"/>
            <a:gd name="connsiteX0" fmla="*/ 82130 w 82721"/>
            <a:gd name="connsiteY0" fmla="*/ 0 h 19081"/>
            <a:gd name="connsiteX1" fmla="*/ 82130 w 82721"/>
            <a:gd name="connsiteY1" fmla="*/ 7730 h 19081"/>
            <a:gd name="connsiteX2" fmla="*/ 0 w 82721"/>
            <a:gd name="connsiteY2" fmla="*/ 11518 h 19081"/>
            <a:gd name="connsiteX3" fmla="*/ 15633 w 82721"/>
            <a:gd name="connsiteY3" fmla="*/ 19081 h 19081"/>
            <a:gd name="connsiteX0" fmla="*/ 82130 w 82721"/>
            <a:gd name="connsiteY0" fmla="*/ 0 h 11518"/>
            <a:gd name="connsiteX1" fmla="*/ 82130 w 82721"/>
            <a:gd name="connsiteY1" fmla="*/ 7730 h 11518"/>
            <a:gd name="connsiteX2" fmla="*/ 0 w 82721"/>
            <a:gd name="connsiteY2" fmla="*/ 11518 h 11518"/>
            <a:gd name="connsiteX0" fmla="*/ 82669 w 83070"/>
            <a:gd name="connsiteY0" fmla="*/ 0 h 12956"/>
            <a:gd name="connsiteX1" fmla="*/ 82130 w 83070"/>
            <a:gd name="connsiteY1" fmla="*/ 9168 h 12956"/>
            <a:gd name="connsiteX2" fmla="*/ 0 w 83070"/>
            <a:gd name="connsiteY2" fmla="*/ 12956 h 12956"/>
            <a:gd name="connsiteX0" fmla="*/ 106094 w 106116"/>
            <a:gd name="connsiteY0" fmla="*/ 5961 h 6407"/>
            <a:gd name="connsiteX1" fmla="*/ 82130 w 106116"/>
            <a:gd name="connsiteY1" fmla="*/ 866 h 6407"/>
            <a:gd name="connsiteX2" fmla="*/ 0 w 106116"/>
            <a:gd name="connsiteY2" fmla="*/ 4654 h 6407"/>
            <a:gd name="connsiteX0" fmla="*/ 9998 w 9998"/>
            <a:gd name="connsiteY0" fmla="*/ 10497 h 10497"/>
            <a:gd name="connsiteX1" fmla="*/ 7740 w 9998"/>
            <a:gd name="connsiteY1" fmla="*/ 2545 h 10497"/>
            <a:gd name="connsiteX2" fmla="*/ 0 w 9998"/>
            <a:gd name="connsiteY2" fmla="*/ 8457 h 10497"/>
            <a:gd name="connsiteX0" fmla="*/ 10925 w 10925"/>
            <a:gd name="connsiteY0" fmla="*/ 13863 h 13863"/>
            <a:gd name="connsiteX1" fmla="*/ 7742 w 10925"/>
            <a:gd name="connsiteY1" fmla="*/ 1781 h 13863"/>
            <a:gd name="connsiteX2" fmla="*/ 0 w 10925"/>
            <a:gd name="connsiteY2" fmla="*/ 7413 h 13863"/>
            <a:gd name="connsiteX0" fmla="*/ 10925 w 10925"/>
            <a:gd name="connsiteY0" fmla="*/ 12082 h 12082"/>
            <a:gd name="connsiteX1" fmla="*/ 7742 w 10925"/>
            <a:gd name="connsiteY1" fmla="*/ 0 h 12082"/>
            <a:gd name="connsiteX2" fmla="*/ 0 w 10925"/>
            <a:gd name="connsiteY2" fmla="*/ 5632 h 12082"/>
            <a:gd name="connsiteX0" fmla="*/ 10601 w 10601"/>
            <a:gd name="connsiteY0" fmla="*/ 12840 h 12840"/>
            <a:gd name="connsiteX1" fmla="*/ 7742 w 10601"/>
            <a:gd name="connsiteY1" fmla="*/ 0 h 12840"/>
            <a:gd name="connsiteX2" fmla="*/ 0 w 10601"/>
            <a:gd name="connsiteY2" fmla="*/ 5632 h 12840"/>
            <a:gd name="connsiteX0" fmla="*/ 10601 w 10601"/>
            <a:gd name="connsiteY0" fmla="*/ 12840 h 12840"/>
            <a:gd name="connsiteX1" fmla="*/ 7742 w 10601"/>
            <a:gd name="connsiteY1" fmla="*/ 0 h 12840"/>
            <a:gd name="connsiteX2" fmla="*/ 0 w 10601"/>
            <a:gd name="connsiteY2" fmla="*/ 5632 h 12840"/>
            <a:gd name="connsiteX0" fmla="*/ 10686 w 10686"/>
            <a:gd name="connsiteY0" fmla="*/ 14459 h 14459"/>
            <a:gd name="connsiteX1" fmla="*/ 7742 w 10686"/>
            <a:gd name="connsiteY1" fmla="*/ 0 h 14459"/>
            <a:gd name="connsiteX2" fmla="*/ 0 w 10686"/>
            <a:gd name="connsiteY2" fmla="*/ 5632 h 14459"/>
            <a:gd name="connsiteX0" fmla="*/ 10686 w 10686"/>
            <a:gd name="connsiteY0" fmla="*/ 14459 h 14459"/>
            <a:gd name="connsiteX1" fmla="*/ 7742 w 10686"/>
            <a:gd name="connsiteY1" fmla="*/ 0 h 14459"/>
            <a:gd name="connsiteX2" fmla="*/ 0 w 10686"/>
            <a:gd name="connsiteY2" fmla="*/ 5632 h 14459"/>
            <a:gd name="connsiteX0" fmla="*/ 10987 w 10987"/>
            <a:gd name="connsiteY0" fmla="*/ 16585 h 16585"/>
            <a:gd name="connsiteX1" fmla="*/ 7742 w 10987"/>
            <a:gd name="connsiteY1" fmla="*/ 0 h 16585"/>
            <a:gd name="connsiteX2" fmla="*/ 0 w 10987"/>
            <a:gd name="connsiteY2" fmla="*/ 5632 h 16585"/>
            <a:gd name="connsiteX0" fmla="*/ 13018 w 13018"/>
            <a:gd name="connsiteY0" fmla="*/ 16585 h 16585"/>
            <a:gd name="connsiteX1" fmla="*/ 9773 w 13018"/>
            <a:gd name="connsiteY1" fmla="*/ 0 h 16585"/>
            <a:gd name="connsiteX2" fmla="*/ 0 w 13018"/>
            <a:gd name="connsiteY2" fmla="*/ 7546 h 16585"/>
            <a:gd name="connsiteX0" fmla="*/ 13298 w 13298"/>
            <a:gd name="connsiteY0" fmla="*/ 16585 h 16585"/>
            <a:gd name="connsiteX1" fmla="*/ 10053 w 13298"/>
            <a:gd name="connsiteY1" fmla="*/ 0 h 16585"/>
            <a:gd name="connsiteX2" fmla="*/ 0 w 13298"/>
            <a:gd name="connsiteY2" fmla="*/ 7090 h 165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298" h="16585">
              <a:moveTo>
                <a:pt x="13298" y="16585"/>
              </a:moveTo>
              <a:cubicBezTo>
                <a:pt x="11574" y="9618"/>
                <a:pt x="11255" y="5969"/>
                <a:pt x="10053" y="0"/>
              </a:cubicBezTo>
              <a:lnTo>
                <a:pt x="0" y="709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49938</xdr:colOff>
      <xdr:row>19</xdr:row>
      <xdr:rowOff>128263</xdr:rowOff>
    </xdr:from>
    <xdr:to>
      <xdr:col>1</xdr:col>
      <xdr:colOff>570634</xdr:colOff>
      <xdr:row>21</xdr:row>
      <xdr:rowOff>35295</xdr:rowOff>
    </xdr:to>
    <xdr:sp macro="" textlink="">
      <xdr:nvSpPr>
        <xdr:cNvPr id="22" name="Line 88">
          <a:extLst>
            <a:ext uri="{FF2B5EF4-FFF2-40B4-BE49-F238E27FC236}">
              <a16:creationId xmlns:a16="http://schemas.microsoft.com/office/drawing/2014/main" id="{CCD58A4E-528A-4CAF-A47E-E7F1570A743D}"/>
            </a:ext>
          </a:extLst>
        </xdr:cNvPr>
        <xdr:cNvSpPr>
          <a:spLocks noChangeShapeType="1"/>
        </xdr:cNvSpPr>
      </xdr:nvSpPr>
      <xdr:spPr bwMode="auto">
        <a:xfrm rot="17300148">
          <a:off x="1713130" y="3181851"/>
          <a:ext cx="272792" cy="5206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356649</xdr:colOff>
      <xdr:row>8</xdr:row>
      <xdr:rowOff>0</xdr:rowOff>
    </xdr:from>
    <xdr:to>
      <xdr:col>6</xdr:col>
      <xdr:colOff>493649</xdr:colOff>
      <xdr:row>8</xdr:row>
      <xdr:rowOff>113082</xdr:rowOff>
    </xdr:to>
    <xdr:sp macro="" textlink="">
      <xdr:nvSpPr>
        <xdr:cNvPr id="25" name="六角形 24">
          <a:extLst>
            <a:ext uri="{FF2B5EF4-FFF2-40B4-BE49-F238E27FC236}">
              <a16:creationId xmlns:a16="http://schemas.microsoft.com/office/drawing/2014/main" id="{A95C729A-4593-4CAF-A5DF-20BCB5A066A3}"/>
            </a:ext>
          </a:extLst>
        </xdr:cNvPr>
        <xdr:cNvSpPr/>
      </xdr:nvSpPr>
      <xdr:spPr bwMode="auto">
        <a:xfrm>
          <a:off x="5362989" y="1310640"/>
          <a:ext cx="137000" cy="1130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3311</xdr:colOff>
      <xdr:row>5</xdr:row>
      <xdr:rowOff>146228</xdr:rowOff>
    </xdr:from>
    <xdr:to>
      <xdr:col>4</xdr:col>
      <xdr:colOff>678008</xdr:colOff>
      <xdr:row>5</xdr:row>
      <xdr:rowOff>148016</xdr:rowOff>
    </xdr:to>
    <xdr:sp macro="" textlink="">
      <xdr:nvSpPr>
        <xdr:cNvPr id="26" name="Line 88">
          <a:extLst>
            <a:ext uri="{FF2B5EF4-FFF2-40B4-BE49-F238E27FC236}">
              <a16:creationId xmlns:a16="http://schemas.microsoft.com/office/drawing/2014/main" id="{8A08E6FA-0DE7-4B75-BC2F-5EC9A6A68F57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2573865" y="616597"/>
          <a:ext cx="1788" cy="6746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4</xdr:col>
      <xdr:colOff>41044</xdr:colOff>
      <xdr:row>1</xdr:row>
      <xdr:rowOff>114567</xdr:rowOff>
    </xdr:from>
    <xdr:ext cx="95311" cy="302528"/>
    <xdr:sp macro="" textlink="">
      <xdr:nvSpPr>
        <xdr:cNvPr id="27" name="Text Box 1620">
          <a:extLst>
            <a:ext uri="{FF2B5EF4-FFF2-40B4-BE49-F238E27FC236}">
              <a16:creationId xmlns:a16="http://schemas.microsoft.com/office/drawing/2014/main" id="{28187C42-8395-4B79-8051-F109DAB7AA92}"/>
            </a:ext>
          </a:extLst>
        </xdr:cNvPr>
        <xdr:cNvSpPr txBox="1">
          <a:spLocks noChangeArrowheads="1"/>
        </xdr:cNvSpPr>
      </xdr:nvSpPr>
      <xdr:spPr bwMode="auto">
        <a:xfrm flipH="1">
          <a:off x="2270897" y="250925"/>
          <a:ext cx="95311" cy="30252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桜通り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680685</xdr:colOff>
      <xdr:row>3</xdr:row>
      <xdr:rowOff>83437</xdr:rowOff>
    </xdr:from>
    <xdr:ext cx="189091" cy="271832"/>
    <xdr:sp macro="" textlink="">
      <xdr:nvSpPr>
        <xdr:cNvPr id="28" name="Text Box 1620">
          <a:extLst>
            <a:ext uri="{FF2B5EF4-FFF2-40B4-BE49-F238E27FC236}">
              <a16:creationId xmlns:a16="http://schemas.microsoft.com/office/drawing/2014/main" id="{AA192F8F-C132-49E6-BB83-391D67F6638A}"/>
            </a:ext>
          </a:extLst>
        </xdr:cNvPr>
        <xdr:cNvSpPr txBox="1">
          <a:spLocks noChangeArrowheads="1"/>
        </xdr:cNvSpPr>
      </xdr:nvSpPr>
      <xdr:spPr bwMode="auto">
        <a:xfrm>
          <a:off x="2218053" y="556679"/>
          <a:ext cx="189091" cy="27183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145471</xdr:colOff>
      <xdr:row>3</xdr:row>
      <xdr:rowOff>134473</xdr:rowOff>
    </xdr:from>
    <xdr:to>
      <xdr:col>4</xdr:col>
      <xdr:colOff>146147</xdr:colOff>
      <xdr:row>8</xdr:row>
      <xdr:rowOff>116840</xdr:rowOff>
    </xdr:to>
    <xdr:sp macro="" textlink="">
      <xdr:nvSpPr>
        <xdr:cNvPr id="29" name="Line 88">
          <a:extLst>
            <a:ext uri="{FF2B5EF4-FFF2-40B4-BE49-F238E27FC236}">
              <a16:creationId xmlns:a16="http://schemas.microsoft.com/office/drawing/2014/main" id="{3F5DAEFA-3A4C-4DB3-897B-CD1A97EE862E}"/>
            </a:ext>
          </a:extLst>
        </xdr:cNvPr>
        <xdr:cNvSpPr>
          <a:spLocks noChangeShapeType="1"/>
        </xdr:cNvSpPr>
      </xdr:nvSpPr>
      <xdr:spPr bwMode="auto">
        <a:xfrm rot="5400000" flipV="1">
          <a:off x="1963373" y="1019666"/>
          <a:ext cx="824578" cy="67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75080</xdr:colOff>
      <xdr:row>30</xdr:row>
      <xdr:rowOff>109466</xdr:rowOff>
    </xdr:from>
    <xdr:to>
      <xdr:col>18</xdr:col>
      <xdr:colOff>643042</xdr:colOff>
      <xdr:row>31</xdr:row>
      <xdr:rowOff>4836</xdr:rowOff>
    </xdr:to>
    <xdr:sp macro="" textlink="">
      <xdr:nvSpPr>
        <xdr:cNvPr id="30" name="Freeform 217">
          <a:extLst>
            <a:ext uri="{FF2B5EF4-FFF2-40B4-BE49-F238E27FC236}">
              <a16:creationId xmlns:a16="http://schemas.microsoft.com/office/drawing/2014/main" id="{E50077E2-B786-4DEC-BD26-BC1F13DEF683}"/>
            </a:ext>
          </a:extLst>
        </xdr:cNvPr>
        <xdr:cNvSpPr>
          <a:spLocks/>
        </xdr:cNvSpPr>
      </xdr:nvSpPr>
      <xdr:spPr bwMode="auto">
        <a:xfrm rot="5400000" flipV="1">
          <a:off x="11883286" y="4661400"/>
          <a:ext cx="63010" cy="126138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63797</xdr:colOff>
      <xdr:row>29</xdr:row>
      <xdr:rowOff>147265</xdr:rowOff>
    </xdr:from>
    <xdr:to>
      <xdr:col>18</xdr:col>
      <xdr:colOff>629213</xdr:colOff>
      <xdr:row>30</xdr:row>
      <xdr:rowOff>42635</xdr:rowOff>
    </xdr:to>
    <xdr:sp macro="" textlink="">
      <xdr:nvSpPr>
        <xdr:cNvPr id="31" name="Freeform 217">
          <a:extLst>
            <a:ext uri="{FF2B5EF4-FFF2-40B4-BE49-F238E27FC236}">
              <a16:creationId xmlns:a16="http://schemas.microsoft.com/office/drawing/2014/main" id="{8EC79CE8-A2FB-41AB-A55C-EC619CCD1CB0}"/>
            </a:ext>
          </a:extLst>
        </xdr:cNvPr>
        <xdr:cNvSpPr>
          <a:spLocks/>
        </xdr:cNvSpPr>
      </xdr:nvSpPr>
      <xdr:spPr bwMode="auto">
        <a:xfrm rot="5400000" flipV="1">
          <a:off x="11870730" y="4532832"/>
          <a:ext cx="63010" cy="125883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17</xdr:col>
      <xdr:colOff>619315</xdr:colOff>
      <xdr:row>30</xdr:row>
      <xdr:rowOff>41936</xdr:rowOff>
    </xdr:from>
    <xdr:to>
      <xdr:col>17</xdr:col>
      <xdr:colOff>679930</xdr:colOff>
      <xdr:row>31</xdr:row>
      <xdr:rowOff>47924</xdr:rowOff>
    </xdr:to>
    <xdr:sp macro="" textlink="">
      <xdr:nvSpPr>
        <xdr:cNvPr id="32" name="Text Box 1620">
          <a:extLst>
            <a:ext uri="{FF2B5EF4-FFF2-40B4-BE49-F238E27FC236}">
              <a16:creationId xmlns:a16="http://schemas.microsoft.com/office/drawing/2014/main" id="{524395E7-CF7E-49C6-88C4-62CF59ED64A5}"/>
            </a:ext>
          </a:extLst>
        </xdr:cNvPr>
        <xdr:cNvSpPr txBox="1">
          <a:spLocks noChangeArrowheads="1"/>
        </xdr:cNvSpPr>
      </xdr:nvSpPr>
      <xdr:spPr bwMode="auto">
        <a:xfrm rot="5400000">
          <a:off x="11771829" y="5249562"/>
          <a:ext cx="173628" cy="60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20965</xdr:colOff>
      <xdr:row>29</xdr:row>
      <xdr:rowOff>149765</xdr:rowOff>
    </xdr:from>
    <xdr:to>
      <xdr:col>18</xdr:col>
      <xdr:colOff>125801</xdr:colOff>
      <xdr:row>31</xdr:row>
      <xdr:rowOff>44932</xdr:rowOff>
    </xdr:to>
    <xdr:sp macro="" textlink="">
      <xdr:nvSpPr>
        <xdr:cNvPr id="33" name="Text Box 1620">
          <a:extLst>
            <a:ext uri="{FF2B5EF4-FFF2-40B4-BE49-F238E27FC236}">
              <a16:creationId xmlns:a16="http://schemas.microsoft.com/office/drawing/2014/main" id="{15631C06-BF83-4825-9D2C-33C67E9BA544}"/>
            </a:ext>
          </a:extLst>
        </xdr:cNvPr>
        <xdr:cNvSpPr txBox="1">
          <a:spLocks noChangeArrowheads="1"/>
        </xdr:cNvSpPr>
      </xdr:nvSpPr>
      <xdr:spPr bwMode="auto">
        <a:xfrm rot="5400000">
          <a:off x="11860599" y="5196051"/>
          <a:ext cx="230447" cy="1048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185779</xdr:colOff>
      <xdr:row>29</xdr:row>
      <xdr:rowOff>125802</xdr:rowOff>
    </xdr:from>
    <xdr:to>
      <xdr:col>18</xdr:col>
      <xdr:colOff>254598</xdr:colOff>
      <xdr:row>31</xdr:row>
      <xdr:rowOff>24605</xdr:rowOff>
    </xdr:to>
    <xdr:sp macro="" textlink="">
      <xdr:nvSpPr>
        <xdr:cNvPr id="34" name="Text Box 1620">
          <a:extLst>
            <a:ext uri="{FF2B5EF4-FFF2-40B4-BE49-F238E27FC236}">
              <a16:creationId xmlns:a16="http://schemas.microsoft.com/office/drawing/2014/main" id="{F03FA8F4-04FE-486A-A8DD-3AC42AFC5066}"/>
            </a:ext>
          </a:extLst>
        </xdr:cNvPr>
        <xdr:cNvSpPr txBox="1">
          <a:spLocks noChangeArrowheads="1"/>
        </xdr:cNvSpPr>
      </xdr:nvSpPr>
      <xdr:spPr bwMode="auto">
        <a:xfrm rot="5400000">
          <a:off x="12005587" y="5191914"/>
          <a:ext cx="234083" cy="688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250144</xdr:colOff>
      <xdr:row>28</xdr:row>
      <xdr:rowOff>64127</xdr:rowOff>
    </xdr:from>
    <xdr:to>
      <xdr:col>9</xdr:col>
      <xdr:colOff>677211</xdr:colOff>
      <xdr:row>29</xdr:row>
      <xdr:rowOff>45989</xdr:rowOff>
    </xdr:to>
    <xdr:sp macro="" textlink="">
      <xdr:nvSpPr>
        <xdr:cNvPr id="35" name="Text Box 1620">
          <a:extLst>
            <a:ext uri="{FF2B5EF4-FFF2-40B4-BE49-F238E27FC236}">
              <a16:creationId xmlns:a16="http://schemas.microsoft.com/office/drawing/2014/main" id="{CE007DB8-CDF7-4935-AD49-53D80E09FFAF}"/>
            </a:ext>
          </a:extLst>
        </xdr:cNvPr>
        <xdr:cNvSpPr txBox="1">
          <a:spLocks noChangeArrowheads="1"/>
        </xdr:cNvSpPr>
      </xdr:nvSpPr>
      <xdr:spPr bwMode="auto">
        <a:xfrm rot="5280000">
          <a:off x="533707" y="6181364"/>
          <a:ext cx="164742" cy="42706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128673</xdr:colOff>
      <xdr:row>22</xdr:row>
      <xdr:rowOff>118969</xdr:rowOff>
    </xdr:from>
    <xdr:to>
      <xdr:col>10</xdr:col>
      <xdr:colOff>696634</xdr:colOff>
      <xdr:row>23</xdr:row>
      <xdr:rowOff>18382</xdr:rowOff>
    </xdr:to>
    <xdr:sp macro="" textlink="">
      <xdr:nvSpPr>
        <xdr:cNvPr id="36" name="Freeform 217">
          <a:extLst>
            <a:ext uri="{FF2B5EF4-FFF2-40B4-BE49-F238E27FC236}">
              <a16:creationId xmlns:a16="http://schemas.microsoft.com/office/drawing/2014/main" id="{A004200D-6CE2-458C-9046-DE1B49214527}"/>
            </a:ext>
          </a:extLst>
        </xdr:cNvPr>
        <xdr:cNvSpPr>
          <a:spLocks/>
        </xdr:cNvSpPr>
      </xdr:nvSpPr>
      <xdr:spPr bwMode="auto">
        <a:xfrm rot="5400000" flipV="1">
          <a:off x="878237" y="4672925"/>
          <a:ext cx="67053" cy="126138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9</xdr:col>
      <xdr:colOff>103194</xdr:colOff>
      <xdr:row>22</xdr:row>
      <xdr:rowOff>0</xdr:rowOff>
    </xdr:from>
    <xdr:to>
      <xdr:col>10</xdr:col>
      <xdr:colOff>671155</xdr:colOff>
      <xdr:row>22</xdr:row>
      <xdr:rowOff>66101</xdr:rowOff>
    </xdr:to>
    <xdr:sp macro="" textlink="">
      <xdr:nvSpPr>
        <xdr:cNvPr id="37" name="Freeform 217">
          <a:extLst>
            <a:ext uri="{FF2B5EF4-FFF2-40B4-BE49-F238E27FC236}">
              <a16:creationId xmlns:a16="http://schemas.microsoft.com/office/drawing/2014/main" id="{A9A82C64-D68B-432B-A816-0AB0873F2763}"/>
            </a:ext>
          </a:extLst>
        </xdr:cNvPr>
        <xdr:cNvSpPr>
          <a:spLocks/>
        </xdr:cNvSpPr>
      </xdr:nvSpPr>
      <xdr:spPr bwMode="auto">
        <a:xfrm rot="5400000" flipV="1">
          <a:off x="853234" y="4553480"/>
          <a:ext cx="66101" cy="126138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103454</xdr:colOff>
      <xdr:row>22</xdr:row>
      <xdr:rowOff>43656</xdr:rowOff>
    </xdr:from>
    <xdr:to>
      <xdr:col>10</xdr:col>
      <xdr:colOff>277812</xdr:colOff>
      <xdr:row>23</xdr:row>
      <xdr:rowOff>23911</xdr:rowOff>
    </xdr:to>
    <xdr:sp macro="" textlink="">
      <xdr:nvSpPr>
        <xdr:cNvPr id="38" name="Text Box 1620">
          <a:extLst>
            <a:ext uri="{FF2B5EF4-FFF2-40B4-BE49-F238E27FC236}">
              <a16:creationId xmlns:a16="http://schemas.microsoft.com/office/drawing/2014/main" id="{E0D140B3-1996-4150-AFCF-671F9C637473}"/>
            </a:ext>
          </a:extLst>
        </xdr:cNvPr>
        <xdr:cNvSpPr txBox="1">
          <a:spLocks noChangeArrowheads="1"/>
        </xdr:cNvSpPr>
      </xdr:nvSpPr>
      <xdr:spPr bwMode="auto">
        <a:xfrm>
          <a:off x="949274" y="5194776"/>
          <a:ext cx="174358" cy="14789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286644</xdr:colOff>
      <xdr:row>9</xdr:row>
      <xdr:rowOff>38789</xdr:rowOff>
    </xdr:from>
    <xdr:to>
      <xdr:col>5</xdr:col>
      <xdr:colOff>352745</xdr:colOff>
      <xdr:row>16</xdr:row>
      <xdr:rowOff>118594</xdr:rowOff>
    </xdr:to>
    <xdr:sp macro="" textlink="">
      <xdr:nvSpPr>
        <xdr:cNvPr id="39" name="Freeform 217">
          <a:extLst>
            <a:ext uri="{FF2B5EF4-FFF2-40B4-BE49-F238E27FC236}">
              <a16:creationId xmlns:a16="http://schemas.microsoft.com/office/drawing/2014/main" id="{878B085F-5058-47DA-8478-F4475FA4BFEC}"/>
            </a:ext>
          </a:extLst>
        </xdr:cNvPr>
        <xdr:cNvSpPr>
          <a:spLocks/>
        </xdr:cNvSpPr>
      </xdr:nvSpPr>
      <xdr:spPr bwMode="auto">
        <a:xfrm flipV="1">
          <a:off x="4599564" y="1517069"/>
          <a:ext cx="66101" cy="12532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443097</xdr:colOff>
      <xdr:row>9</xdr:row>
      <xdr:rowOff>46633</xdr:rowOff>
    </xdr:from>
    <xdr:to>
      <xdr:col>5</xdr:col>
      <xdr:colOff>509198</xdr:colOff>
      <xdr:row>16</xdr:row>
      <xdr:rowOff>126438</xdr:rowOff>
    </xdr:to>
    <xdr:sp macro="" textlink="">
      <xdr:nvSpPr>
        <xdr:cNvPr id="40" name="Freeform 217">
          <a:extLst>
            <a:ext uri="{FF2B5EF4-FFF2-40B4-BE49-F238E27FC236}">
              <a16:creationId xmlns:a16="http://schemas.microsoft.com/office/drawing/2014/main" id="{927B6410-5B14-4968-96CC-AF3873A38063}"/>
            </a:ext>
          </a:extLst>
        </xdr:cNvPr>
        <xdr:cNvSpPr>
          <a:spLocks/>
        </xdr:cNvSpPr>
      </xdr:nvSpPr>
      <xdr:spPr bwMode="auto">
        <a:xfrm flipV="1">
          <a:off x="4756017" y="1524913"/>
          <a:ext cx="66101" cy="12532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5</xdr:col>
      <xdr:colOff>271659</xdr:colOff>
      <xdr:row>12</xdr:row>
      <xdr:rowOff>106260</xdr:rowOff>
    </xdr:from>
    <xdr:to>
      <xdr:col>5</xdr:col>
      <xdr:colOff>548584</xdr:colOff>
      <xdr:row>13</xdr:row>
      <xdr:rowOff>42677</xdr:rowOff>
    </xdr:to>
    <xdr:sp macro="" textlink="">
      <xdr:nvSpPr>
        <xdr:cNvPr id="41" name="Text Box 1620">
          <a:extLst>
            <a:ext uri="{FF2B5EF4-FFF2-40B4-BE49-F238E27FC236}">
              <a16:creationId xmlns:a16="http://schemas.microsoft.com/office/drawing/2014/main" id="{7428EB5E-11BF-4914-BD68-A6636EF05561}"/>
            </a:ext>
          </a:extLst>
        </xdr:cNvPr>
        <xdr:cNvSpPr txBox="1">
          <a:spLocks noChangeArrowheads="1"/>
        </xdr:cNvSpPr>
      </xdr:nvSpPr>
      <xdr:spPr bwMode="auto">
        <a:xfrm rot="5280000">
          <a:off x="4671013" y="2001026"/>
          <a:ext cx="104057" cy="27692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508994</xdr:colOff>
      <xdr:row>9</xdr:row>
      <xdr:rowOff>106192</xdr:rowOff>
    </xdr:from>
    <xdr:to>
      <xdr:col>15</xdr:col>
      <xdr:colOff>575095</xdr:colOff>
      <xdr:row>17</xdr:row>
      <xdr:rowOff>8783</xdr:rowOff>
    </xdr:to>
    <xdr:sp macro="" textlink="">
      <xdr:nvSpPr>
        <xdr:cNvPr id="42" name="Freeform 217">
          <a:extLst>
            <a:ext uri="{FF2B5EF4-FFF2-40B4-BE49-F238E27FC236}">
              <a16:creationId xmlns:a16="http://schemas.microsoft.com/office/drawing/2014/main" id="{430CA42D-CAFB-42B2-9167-259BC73780A9}"/>
            </a:ext>
          </a:extLst>
        </xdr:cNvPr>
        <xdr:cNvSpPr>
          <a:spLocks/>
        </xdr:cNvSpPr>
      </xdr:nvSpPr>
      <xdr:spPr bwMode="auto">
        <a:xfrm rot="11979438" flipV="1">
          <a:off x="10331174" y="1584472"/>
          <a:ext cx="66101" cy="125133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15</xdr:col>
      <xdr:colOff>453835</xdr:colOff>
      <xdr:row>9</xdr:row>
      <xdr:rowOff>33052</xdr:rowOff>
    </xdr:from>
    <xdr:to>
      <xdr:col>15</xdr:col>
      <xdr:colOff>519936</xdr:colOff>
      <xdr:row>16</xdr:row>
      <xdr:rowOff>106620</xdr:rowOff>
    </xdr:to>
    <xdr:sp macro="" textlink="">
      <xdr:nvSpPr>
        <xdr:cNvPr id="43" name="Freeform 217">
          <a:extLst>
            <a:ext uri="{FF2B5EF4-FFF2-40B4-BE49-F238E27FC236}">
              <a16:creationId xmlns:a16="http://schemas.microsoft.com/office/drawing/2014/main" id="{1F7D62D9-13FE-4EDE-B796-BA0C981905EA}"/>
            </a:ext>
          </a:extLst>
        </xdr:cNvPr>
        <xdr:cNvSpPr>
          <a:spLocks/>
        </xdr:cNvSpPr>
      </xdr:nvSpPr>
      <xdr:spPr bwMode="auto">
        <a:xfrm rot="11979438" flipV="1">
          <a:off x="10276015" y="1511332"/>
          <a:ext cx="66101" cy="124704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403926</xdr:colOff>
      <xdr:row>12</xdr:row>
      <xdr:rowOff>98738</xdr:rowOff>
    </xdr:from>
    <xdr:to>
      <xdr:col>15</xdr:col>
      <xdr:colOff>573561</xdr:colOff>
      <xdr:row>13</xdr:row>
      <xdr:rowOff>98731</xdr:rowOff>
    </xdr:to>
    <xdr:sp macro="" textlink="">
      <xdr:nvSpPr>
        <xdr:cNvPr id="44" name="Text Box 1620">
          <a:extLst>
            <a:ext uri="{FF2B5EF4-FFF2-40B4-BE49-F238E27FC236}">
              <a16:creationId xmlns:a16="http://schemas.microsoft.com/office/drawing/2014/main" id="{C7C19D94-C30D-47E0-8283-B970442F2EB4}"/>
            </a:ext>
          </a:extLst>
        </xdr:cNvPr>
        <xdr:cNvSpPr txBox="1">
          <a:spLocks noChangeArrowheads="1"/>
        </xdr:cNvSpPr>
      </xdr:nvSpPr>
      <xdr:spPr bwMode="auto">
        <a:xfrm rot="6579438">
          <a:off x="10227107" y="2078937"/>
          <a:ext cx="167633" cy="16963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80140</xdr:colOff>
      <xdr:row>14</xdr:row>
      <xdr:rowOff>101759</xdr:rowOff>
    </xdr:from>
    <xdr:to>
      <xdr:col>4</xdr:col>
      <xdr:colOff>672949</xdr:colOff>
      <xdr:row>14</xdr:row>
      <xdr:rowOff>167860</xdr:rowOff>
    </xdr:to>
    <xdr:sp macro="" textlink="">
      <xdr:nvSpPr>
        <xdr:cNvPr id="45" name="Freeform 217">
          <a:extLst>
            <a:ext uri="{FF2B5EF4-FFF2-40B4-BE49-F238E27FC236}">
              <a16:creationId xmlns:a16="http://schemas.microsoft.com/office/drawing/2014/main" id="{0434B694-8CBD-4E7A-97F3-0C06319C6B32}"/>
            </a:ext>
          </a:extLst>
        </xdr:cNvPr>
        <xdr:cNvSpPr>
          <a:spLocks/>
        </xdr:cNvSpPr>
      </xdr:nvSpPr>
      <xdr:spPr bwMode="auto">
        <a:xfrm rot="5400000" flipV="1">
          <a:off x="3616284" y="1808175"/>
          <a:ext cx="66101" cy="128622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3</xdr:col>
      <xdr:colOff>54661</xdr:colOff>
      <xdr:row>13</xdr:row>
      <xdr:rowOff>153446</xdr:rowOff>
    </xdr:from>
    <xdr:to>
      <xdr:col>4</xdr:col>
      <xdr:colOff>647470</xdr:colOff>
      <xdr:row>14</xdr:row>
      <xdr:rowOff>48373</xdr:rowOff>
    </xdr:to>
    <xdr:sp macro="" textlink="">
      <xdr:nvSpPr>
        <xdr:cNvPr id="46" name="Freeform 217">
          <a:extLst>
            <a:ext uri="{FF2B5EF4-FFF2-40B4-BE49-F238E27FC236}">
              <a16:creationId xmlns:a16="http://schemas.microsoft.com/office/drawing/2014/main" id="{39E46626-703C-4087-8F5C-80BF1AA593F5}"/>
            </a:ext>
          </a:extLst>
        </xdr:cNvPr>
        <xdr:cNvSpPr>
          <a:spLocks/>
        </xdr:cNvSpPr>
      </xdr:nvSpPr>
      <xdr:spPr bwMode="auto">
        <a:xfrm rot="5400000" flipV="1">
          <a:off x="3592572" y="1690455"/>
          <a:ext cx="62567" cy="128622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669042</xdr:colOff>
      <xdr:row>14</xdr:row>
      <xdr:rowOff>8413</xdr:rowOff>
    </xdr:from>
    <xdr:to>
      <xdr:col>4</xdr:col>
      <xdr:colOff>161035</xdr:colOff>
      <xdr:row>15</xdr:row>
      <xdr:rowOff>6874</xdr:rowOff>
    </xdr:to>
    <xdr:sp macro="" textlink="">
      <xdr:nvSpPr>
        <xdr:cNvPr id="47" name="Text Box 1620">
          <a:extLst>
            <a:ext uri="{FF2B5EF4-FFF2-40B4-BE49-F238E27FC236}">
              <a16:creationId xmlns:a16="http://schemas.microsoft.com/office/drawing/2014/main" id="{C212093C-C277-4776-815D-2873F0413C5F}"/>
            </a:ext>
          </a:extLst>
        </xdr:cNvPr>
        <xdr:cNvSpPr txBox="1">
          <a:spLocks noChangeArrowheads="1"/>
        </xdr:cNvSpPr>
      </xdr:nvSpPr>
      <xdr:spPr bwMode="auto">
        <a:xfrm>
          <a:off x="3595122" y="2324893"/>
          <a:ext cx="185413" cy="16610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39670</xdr:colOff>
      <xdr:row>15</xdr:row>
      <xdr:rowOff>7950</xdr:rowOff>
    </xdr:from>
    <xdr:to>
      <xdr:col>2</xdr:col>
      <xdr:colOff>607631</xdr:colOff>
      <xdr:row>15</xdr:row>
      <xdr:rowOff>74051</xdr:rowOff>
    </xdr:to>
    <xdr:sp macro="" textlink="">
      <xdr:nvSpPr>
        <xdr:cNvPr id="48" name="Freeform 217">
          <a:extLst>
            <a:ext uri="{FF2B5EF4-FFF2-40B4-BE49-F238E27FC236}">
              <a16:creationId xmlns:a16="http://schemas.microsoft.com/office/drawing/2014/main" id="{7A1221AC-72BC-4C7C-91F3-22DD7C7FBD89}"/>
            </a:ext>
          </a:extLst>
        </xdr:cNvPr>
        <xdr:cNvSpPr>
          <a:spLocks/>
        </xdr:cNvSpPr>
      </xdr:nvSpPr>
      <xdr:spPr bwMode="auto">
        <a:xfrm rot="5400000" flipV="1">
          <a:off x="2176550" y="1894430"/>
          <a:ext cx="66101" cy="126138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</xdr:col>
      <xdr:colOff>14191</xdr:colOff>
      <xdr:row>14</xdr:row>
      <xdr:rowOff>59637</xdr:rowOff>
    </xdr:from>
    <xdr:to>
      <xdr:col>2</xdr:col>
      <xdr:colOff>582152</xdr:colOff>
      <xdr:row>14</xdr:row>
      <xdr:rowOff>125738</xdr:rowOff>
    </xdr:to>
    <xdr:sp macro="" textlink="">
      <xdr:nvSpPr>
        <xdr:cNvPr id="49" name="Freeform 217">
          <a:extLst>
            <a:ext uri="{FF2B5EF4-FFF2-40B4-BE49-F238E27FC236}">
              <a16:creationId xmlns:a16="http://schemas.microsoft.com/office/drawing/2014/main" id="{732D97D3-22D0-43E9-8B00-EBC7094289A1}"/>
            </a:ext>
          </a:extLst>
        </xdr:cNvPr>
        <xdr:cNvSpPr>
          <a:spLocks/>
        </xdr:cNvSpPr>
      </xdr:nvSpPr>
      <xdr:spPr bwMode="auto">
        <a:xfrm rot="5400000" flipV="1">
          <a:off x="2151071" y="1778477"/>
          <a:ext cx="66101" cy="126138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335918</xdr:colOff>
      <xdr:row>14</xdr:row>
      <xdr:rowOff>69212</xdr:rowOff>
    </xdr:from>
    <xdr:to>
      <xdr:col>1</xdr:col>
      <xdr:colOff>507085</xdr:colOff>
      <xdr:row>15</xdr:row>
      <xdr:rowOff>67673</xdr:rowOff>
    </xdr:to>
    <xdr:sp macro="" textlink="">
      <xdr:nvSpPr>
        <xdr:cNvPr id="50" name="Text Box 1620">
          <a:extLst>
            <a:ext uri="{FF2B5EF4-FFF2-40B4-BE49-F238E27FC236}">
              <a16:creationId xmlns:a16="http://schemas.microsoft.com/office/drawing/2014/main" id="{8BD25CF2-7363-4F87-B525-31860FEA811B}"/>
            </a:ext>
          </a:extLst>
        </xdr:cNvPr>
        <xdr:cNvSpPr txBox="1">
          <a:spLocks noChangeArrowheads="1"/>
        </xdr:cNvSpPr>
      </xdr:nvSpPr>
      <xdr:spPr bwMode="auto">
        <a:xfrm>
          <a:off x="1875158" y="2385692"/>
          <a:ext cx="171167" cy="16610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121484</xdr:colOff>
      <xdr:row>14</xdr:row>
      <xdr:rowOff>69024</xdr:rowOff>
    </xdr:from>
    <xdr:to>
      <xdr:col>2</xdr:col>
      <xdr:colOff>292651</xdr:colOff>
      <xdr:row>15</xdr:row>
      <xdr:rowOff>67485</xdr:rowOff>
    </xdr:to>
    <xdr:sp macro="" textlink="">
      <xdr:nvSpPr>
        <xdr:cNvPr id="51" name="Text Box 1620">
          <a:extLst>
            <a:ext uri="{FF2B5EF4-FFF2-40B4-BE49-F238E27FC236}">
              <a16:creationId xmlns:a16="http://schemas.microsoft.com/office/drawing/2014/main" id="{8F7A06A5-71AB-40C6-9D7A-76E1ACA26BB2}"/>
            </a:ext>
          </a:extLst>
        </xdr:cNvPr>
        <xdr:cNvSpPr txBox="1">
          <a:spLocks noChangeArrowheads="1"/>
        </xdr:cNvSpPr>
      </xdr:nvSpPr>
      <xdr:spPr bwMode="auto">
        <a:xfrm>
          <a:off x="2354144" y="2385504"/>
          <a:ext cx="171167" cy="16610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653965</xdr:colOff>
      <xdr:row>51</xdr:row>
      <xdr:rowOff>146168</xdr:rowOff>
    </xdr:from>
    <xdr:to>
      <xdr:col>5</xdr:col>
      <xdr:colOff>698318</xdr:colOff>
      <xdr:row>55</xdr:row>
      <xdr:rowOff>89203</xdr:rowOff>
    </xdr:to>
    <xdr:sp macro="" textlink="">
      <xdr:nvSpPr>
        <xdr:cNvPr id="52" name="Freeform 1147">
          <a:extLst>
            <a:ext uri="{FF2B5EF4-FFF2-40B4-BE49-F238E27FC236}">
              <a16:creationId xmlns:a16="http://schemas.microsoft.com/office/drawing/2014/main" id="{88A5CDDE-33FE-4F18-B27C-03EF5D53C6D2}"/>
            </a:ext>
          </a:extLst>
        </xdr:cNvPr>
        <xdr:cNvSpPr>
          <a:spLocks/>
        </xdr:cNvSpPr>
      </xdr:nvSpPr>
      <xdr:spPr bwMode="auto">
        <a:xfrm rot="4024931">
          <a:off x="4655594" y="9357619"/>
          <a:ext cx="659315" cy="36733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223 w 11223"/>
            <a:gd name="connsiteY0" fmla="*/ 7820 h 10240"/>
            <a:gd name="connsiteX1" fmla="*/ 9481 w 11223"/>
            <a:gd name="connsiteY1" fmla="*/ 9586 h 10240"/>
            <a:gd name="connsiteX2" fmla="*/ 8826 w 11223"/>
            <a:gd name="connsiteY2" fmla="*/ 9586 h 10240"/>
            <a:gd name="connsiteX3" fmla="*/ 7806 w 11223"/>
            <a:gd name="connsiteY3" fmla="*/ 8274 h 10240"/>
            <a:gd name="connsiteX4" fmla="*/ 7077 w 11223"/>
            <a:gd name="connsiteY4" fmla="*/ 10240 h 10240"/>
            <a:gd name="connsiteX5" fmla="*/ 5694 w 11223"/>
            <a:gd name="connsiteY5" fmla="*/ 8274 h 10240"/>
            <a:gd name="connsiteX6" fmla="*/ 3947 w 11223"/>
            <a:gd name="connsiteY6" fmla="*/ 4993 h 10240"/>
            <a:gd name="connsiteX7" fmla="*/ 2141 w 11223"/>
            <a:gd name="connsiteY7" fmla="*/ 3312 h 10240"/>
            <a:gd name="connsiteX8" fmla="*/ 0 w 11223"/>
            <a:gd name="connsiteY8" fmla="*/ 0 h 10240"/>
            <a:gd name="connsiteX0" fmla="*/ 11148 w 11148"/>
            <a:gd name="connsiteY0" fmla="*/ 11791 h 11791"/>
            <a:gd name="connsiteX1" fmla="*/ 9481 w 11148"/>
            <a:gd name="connsiteY1" fmla="*/ 9586 h 11791"/>
            <a:gd name="connsiteX2" fmla="*/ 8826 w 11148"/>
            <a:gd name="connsiteY2" fmla="*/ 9586 h 11791"/>
            <a:gd name="connsiteX3" fmla="*/ 7806 w 11148"/>
            <a:gd name="connsiteY3" fmla="*/ 8274 h 11791"/>
            <a:gd name="connsiteX4" fmla="*/ 7077 w 11148"/>
            <a:gd name="connsiteY4" fmla="*/ 10240 h 11791"/>
            <a:gd name="connsiteX5" fmla="*/ 5694 w 11148"/>
            <a:gd name="connsiteY5" fmla="*/ 8274 h 11791"/>
            <a:gd name="connsiteX6" fmla="*/ 3947 w 11148"/>
            <a:gd name="connsiteY6" fmla="*/ 4993 h 11791"/>
            <a:gd name="connsiteX7" fmla="*/ 2141 w 11148"/>
            <a:gd name="connsiteY7" fmla="*/ 3312 h 11791"/>
            <a:gd name="connsiteX8" fmla="*/ 0 w 11148"/>
            <a:gd name="connsiteY8" fmla="*/ 0 h 11791"/>
            <a:gd name="connsiteX0" fmla="*/ 11259 w 11259"/>
            <a:gd name="connsiteY0" fmla="*/ 14218 h 14218"/>
            <a:gd name="connsiteX1" fmla="*/ 9481 w 11259"/>
            <a:gd name="connsiteY1" fmla="*/ 9586 h 14218"/>
            <a:gd name="connsiteX2" fmla="*/ 8826 w 11259"/>
            <a:gd name="connsiteY2" fmla="*/ 9586 h 14218"/>
            <a:gd name="connsiteX3" fmla="*/ 7806 w 11259"/>
            <a:gd name="connsiteY3" fmla="*/ 8274 h 14218"/>
            <a:gd name="connsiteX4" fmla="*/ 7077 w 11259"/>
            <a:gd name="connsiteY4" fmla="*/ 10240 h 14218"/>
            <a:gd name="connsiteX5" fmla="*/ 5694 w 11259"/>
            <a:gd name="connsiteY5" fmla="*/ 8274 h 14218"/>
            <a:gd name="connsiteX6" fmla="*/ 3947 w 11259"/>
            <a:gd name="connsiteY6" fmla="*/ 4993 h 14218"/>
            <a:gd name="connsiteX7" fmla="*/ 2141 w 11259"/>
            <a:gd name="connsiteY7" fmla="*/ 3312 h 14218"/>
            <a:gd name="connsiteX8" fmla="*/ 0 w 11259"/>
            <a:gd name="connsiteY8" fmla="*/ 0 h 14218"/>
            <a:gd name="connsiteX0" fmla="*/ 11259 w 11259"/>
            <a:gd name="connsiteY0" fmla="*/ 14218 h 14430"/>
            <a:gd name="connsiteX1" fmla="*/ 9868 w 11259"/>
            <a:gd name="connsiteY1" fmla="*/ 14031 h 14430"/>
            <a:gd name="connsiteX2" fmla="*/ 8826 w 11259"/>
            <a:gd name="connsiteY2" fmla="*/ 9586 h 14430"/>
            <a:gd name="connsiteX3" fmla="*/ 7806 w 11259"/>
            <a:gd name="connsiteY3" fmla="*/ 8274 h 14430"/>
            <a:gd name="connsiteX4" fmla="*/ 7077 w 11259"/>
            <a:gd name="connsiteY4" fmla="*/ 10240 h 14430"/>
            <a:gd name="connsiteX5" fmla="*/ 5694 w 11259"/>
            <a:gd name="connsiteY5" fmla="*/ 8274 h 14430"/>
            <a:gd name="connsiteX6" fmla="*/ 3947 w 11259"/>
            <a:gd name="connsiteY6" fmla="*/ 4993 h 14430"/>
            <a:gd name="connsiteX7" fmla="*/ 2141 w 11259"/>
            <a:gd name="connsiteY7" fmla="*/ 3312 h 14430"/>
            <a:gd name="connsiteX8" fmla="*/ 0 w 11259"/>
            <a:gd name="connsiteY8" fmla="*/ 0 h 14430"/>
            <a:gd name="connsiteX0" fmla="*/ 11259 w 11259"/>
            <a:gd name="connsiteY0" fmla="*/ 14218 h 14430"/>
            <a:gd name="connsiteX1" fmla="*/ 9868 w 11259"/>
            <a:gd name="connsiteY1" fmla="*/ 14031 h 14430"/>
            <a:gd name="connsiteX2" fmla="*/ 8826 w 11259"/>
            <a:gd name="connsiteY2" fmla="*/ 9586 h 14430"/>
            <a:gd name="connsiteX3" fmla="*/ 8082 w 11259"/>
            <a:gd name="connsiteY3" fmla="*/ 10292 h 14430"/>
            <a:gd name="connsiteX4" fmla="*/ 7077 w 11259"/>
            <a:gd name="connsiteY4" fmla="*/ 10240 h 14430"/>
            <a:gd name="connsiteX5" fmla="*/ 5694 w 11259"/>
            <a:gd name="connsiteY5" fmla="*/ 8274 h 14430"/>
            <a:gd name="connsiteX6" fmla="*/ 3947 w 11259"/>
            <a:gd name="connsiteY6" fmla="*/ 4993 h 14430"/>
            <a:gd name="connsiteX7" fmla="*/ 2141 w 11259"/>
            <a:gd name="connsiteY7" fmla="*/ 3312 h 14430"/>
            <a:gd name="connsiteX8" fmla="*/ 0 w 11259"/>
            <a:gd name="connsiteY8" fmla="*/ 0 h 14430"/>
            <a:gd name="connsiteX0" fmla="*/ 9868 w 9868"/>
            <a:gd name="connsiteY0" fmla="*/ 14031 h 14031"/>
            <a:gd name="connsiteX1" fmla="*/ 8826 w 9868"/>
            <a:gd name="connsiteY1" fmla="*/ 9586 h 14031"/>
            <a:gd name="connsiteX2" fmla="*/ 8082 w 9868"/>
            <a:gd name="connsiteY2" fmla="*/ 10292 h 14031"/>
            <a:gd name="connsiteX3" fmla="*/ 7077 w 9868"/>
            <a:gd name="connsiteY3" fmla="*/ 10240 h 14031"/>
            <a:gd name="connsiteX4" fmla="*/ 5694 w 9868"/>
            <a:gd name="connsiteY4" fmla="*/ 8274 h 14031"/>
            <a:gd name="connsiteX5" fmla="*/ 3947 w 9868"/>
            <a:gd name="connsiteY5" fmla="*/ 4993 h 14031"/>
            <a:gd name="connsiteX6" fmla="*/ 2141 w 9868"/>
            <a:gd name="connsiteY6" fmla="*/ 3312 h 14031"/>
            <a:gd name="connsiteX7" fmla="*/ 0 w 9868"/>
            <a:gd name="connsiteY7" fmla="*/ 0 h 14031"/>
            <a:gd name="connsiteX0" fmla="*/ 10073 w 10073"/>
            <a:gd name="connsiteY0" fmla="*/ 7591 h 7591"/>
            <a:gd name="connsiteX1" fmla="*/ 8944 w 10073"/>
            <a:gd name="connsiteY1" fmla="*/ 6832 h 7591"/>
            <a:gd name="connsiteX2" fmla="*/ 8190 w 10073"/>
            <a:gd name="connsiteY2" fmla="*/ 7335 h 7591"/>
            <a:gd name="connsiteX3" fmla="*/ 7172 w 10073"/>
            <a:gd name="connsiteY3" fmla="*/ 7298 h 7591"/>
            <a:gd name="connsiteX4" fmla="*/ 5770 w 10073"/>
            <a:gd name="connsiteY4" fmla="*/ 5897 h 7591"/>
            <a:gd name="connsiteX5" fmla="*/ 4000 w 10073"/>
            <a:gd name="connsiteY5" fmla="*/ 3559 h 7591"/>
            <a:gd name="connsiteX6" fmla="*/ 2170 w 10073"/>
            <a:gd name="connsiteY6" fmla="*/ 2360 h 7591"/>
            <a:gd name="connsiteX7" fmla="*/ 0 w 10073"/>
            <a:gd name="connsiteY7" fmla="*/ 0 h 7591"/>
            <a:gd name="connsiteX0" fmla="*/ 9754 w 9754"/>
            <a:gd name="connsiteY0" fmla="*/ 10980 h 10980"/>
            <a:gd name="connsiteX1" fmla="*/ 8879 w 9754"/>
            <a:gd name="connsiteY1" fmla="*/ 9000 h 10980"/>
            <a:gd name="connsiteX2" fmla="*/ 8131 w 9754"/>
            <a:gd name="connsiteY2" fmla="*/ 9663 h 10980"/>
            <a:gd name="connsiteX3" fmla="*/ 7120 w 9754"/>
            <a:gd name="connsiteY3" fmla="*/ 9614 h 10980"/>
            <a:gd name="connsiteX4" fmla="*/ 5728 w 9754"/>
            <a:gd name="connsiteY4" fmla="*/ 7768 h 10980"/>
            <a:gd name="connsiteX5" fmla="*/ 3971 w 9754"/>
            <a:gd name="connsiteY5" fmla="*/ 4688 h 10980"/>
            <a:gd name="connsiteX6" fmla="*/ 2154 w 9754"/>
            <a:gd name="connsiteY6" fmla="*/ 3109 h 10980"/>
            <a:gd name="connsiteX7" fmla="*/ 0 w 9754"/>
            <a:gd name="connsiteY7" fmla="*/ 0 h 10980"/>
            <a:gd name="connsiteX0" fmla="*/ 10963 w 10963"/>
            <a:gd name="connsiteY0" fmla="*/ 8965 h 8965"/>
            <a:gd name="connsiteX1" fmla="*/ 9103 w 10963"/>
            <a:gd name="connsiteY1" fmla="*/ 8197 h 8965"/>
            <a:gd name="connsiteX2" fmla="*/ 8336 w 10963"/>
            <a:gd name="connsiteY2" fmla="*/ 8801 h 8965"/>
            <a:gd name="connsiteX3" fmla="*/ 7300 w 10963"/>
            <a:gd name="connsiteY3" fmla="*/ 8756 h 8965"/>
            <a:gd name="connsiteX4" fmla="*/ 5872 w 10963"/>
            <a:gd name="connsiteY4" fmla="*/ 7075 h 8965"/>
            <a:gd name="connsiteX5" fmla="*/ 4071 w 10963"/>
            <a:gd name="connsiteY5" fmla="*/ 4270 h 8965"/>
            <a:gd name="connsiteX6" fmla="*/ 2208 w 10963"/>
            <a:gd name="connsiteY6" fmla="*/ 2832 h 8965"/>
            <a:gd name="connsiteX7" fmla="*/ 0 w 10963"/>
            <a:gd name="connsiteY7" fmla="*/ 0 h 8965"/>
            <a:gd name="connsiteX0" fmla="*/ 10000 w 10000"/>
            <a:gd name="connsiteY0" fmla="*/ 10000 h 10000"/>
            <a:gd name="connsiteX1" fmla="*/ 8303 w 10000"/>
            <a:gd name="connsiteY1" fmla="*/ 9143 h 10000"/>
            <a:gd name="connsiteX2" fmla="*/ 7604 w 10000"/>
            <a:gd name="connsiteY2" fmla="*/ 9817 h 10000"/>
            <a:gd name="connsiteX3" fmla="*/ 6659 w 10000"/>
            <a:gd name="connsiteY3" fmla="*/ 9767 h 10000"/>
            <a:gd name="connsiteX4" fmla="*/ 5356 w 10000"/>
            <a:gd name="connsiteY4" fmla="*/ 7892 h 10000"/>
            <a:gd name="connsiteX5" fmla="*/ 3713 w 10000"/>
            <a:gd name="connsiteY5" fmla="*/ 4763 h 10000"/>
            <a:gd name="connsiteX6" fmla="*/ 2014 w 10000"/>
            <a:gd name="connsiteY6" fmla="*/ 3159 h 10000"/>
            <a:gd name="connsiteX7" fmla="*/ 0 w 10000"/>
            <a:gd name="connsiteY7" fmla="*/ 0 h 10000"/>
            <a:gd name="connsiteX0" fmla="*/ 10200 w 10200"/>
            <a:gd name="connsiteY0" fmla="*/ 10637 h 10637"/>
            <a:gd name="connsiteX1" fmla="*/ 8303 w 10200"/>
            <a:gd name="connsiteY1" fmla="*/ 9143 h 10637"/>
            <a:gd name="connsiteX2" fmla="*/ 7604 w 10200"/>
            <a:gd name="connsiteY2" fmla="*/ 9817 h 10637"/>
            <a:gd name="connsiteX3" fmla="*/ 6659 w 10200"/>
            <a:gd name="connsiteY3" fmla="*/ 9767 h 10637"/>
            <a:gd name="connsiteX4" fmla="*/ 5356 w 10200"/>
            <a:gd name="connsiteY4" fmla="*/ 7892 h 10637"/>
            <a:gd name="connsiteX5" fmla="*/ 3713 w 10200"/>
            <a:gd name="connsiteY5" fmla="*/ 4763 h 10637"/>
            <a:gd name="connsiteX6" fmla="*/ 2014 w 10200"/>
            <a:gd name="connsiteY6" fmla="*/ 3159 h 10637"/>
            <a:gd name="connsiteX7" fmla="*/ 0 w 10200"/>
            <a:gd name="connsiteY7" fmla="*/ 0 h 10637"/>
            <a:gd name="connsiteX0" fmla="*/ 10200 w 10200"/>
            <a:gd name="connsiteY0" fmla="*/ 10637 h 10637"/>
            <a:gd name="connsiteX1" fmla="*/ 8303 w 10200"/>
            <a:gd name="connsiteY1" fmla="*/ 9143 h 10637"/>
            <a:gd name="connsiteX2" fmla="*/ 7604 w 10200"/>
            <a:gd name="connsiteY2" fmla="*/ 9817 h 10637"/>
            <a:gd name="connsiteX3" fmla="*/ 6659 w 10200"/>
            <a:gd name="connsiteY3" fmla="*/ 9767 h 10637"/>
            <a:gd name="connsiteX4" fmla="*/ 5356 w 10200"/>
            <a:gd name="connsiteY4" fmla="*/ 7892 h 10637"/>
            <a:gd name="connsiteX5" fmla="*/ 3713 w 10200"/>
            <a:gd name="connsiteY5" fmla="*/ 4763 h 10637"/>
            <a:gd name="connsiteX6" fmla="*/ 2014 w 10200"/>
            <a:gd name="connsiteY6" fmla="*/ 3159 h 10637"/>
            <a:gd name="connsiteX7" fmla="*/ 0 w 10200"/>
            <a:gd name="connsiteY7" fmla="*/ 0 h 10637"/>
            <a:gd name="connsiteX0" fmla="*/ 10200 w 10200"/>
            <a:gd name="connsiteY0" fmla="*/ 10637 h 10637"/>
            <a:gd name="connsiteX1" fmla="*/ 7604 w 10200"/>
            <a:gd name="connsiteY1" fmla="*/ 9817 h 10637"/>
            <a:gd name="connsiteX2" fmla="*/ 6659 w 10200"/>
            <a:gd name="connsiteY2" fmla="*/ 9767 h 10637"/>
            <a:gd name="connsiteX3" fmla="*/ 5356 w 10200"/>
            <a:gd name="connsiteY3" fmla="*/ 7892 h 10637"/>
            <a:gd name="connsiteX4" fmla="*/ 3713 w 10200"/>
            <a:gd name="connsiteY4" fmla="*/ 4763 h 10637"/>
            <a:gd name="connsiteX5" fmla="*/ 2014 w 10200"/>
            <a:gd name="connsiteY5" fmla="*/ 3159 h 10637"/>
            <a:gd name="connsiteX6" fmla="*/ 0 w 10200"/>
            <a:gd name="connsiteY6" fmla="*/ 0 h 10637"/>
            <a:gd name="connsiteX0" fmla="*/ 10200 w 10200"/>
            <a:gd name="connsiteY0" fmla="*/ 10637 h 10637"/>
            <a:gd name="connsiteX1" fmla="*/ 7604 w 10200"/>
            <a:gd name="connsiteY1" fmla="*/ 9817 h 10637"/>
            <a:gd name="connsiteX2" fmla="*/ 6659 w 10200"/>
            <a:gd name="connsiteY2" fmla="*/ 9767 h 10637"/>
            <a:gd name="connsiteX3" fmla="*/ 5356 w 10200"/>
            <a:gd name="connsiteY3" fmla="*/ 7892 h 10637"/>
            <a:gd name="connsiteX4" fmla="*/ 3713 w 10200"/>
            <a:gd name="connsiteY4" fmla="*/ 4763 h 10637"/>
            <a:gd name="connsiteX5" fmla="*/ 2156 w 10200"/>
            <a:gd name="connsiteY5" fmla="*/ 3746 h 10637"/>
            <a:gd name="connsiteX6" fmla="*/ 0 w 10200"/>
            <a:gd name="connsiteY6" fmla="*/ 0 h 10637"/>
            <a:gd name="connsiteX0" fmla="*/ 10200 w 10200"/>
            <a:gd name="connsiteY0" fmla="*/ 10637 h 10637"/>
            <a:gd name="connsiteX1" fmla="*/ 7604 w 10200"/>
            <a:gd name="connsiteY1" fmla="*/ 9817 h 10637"/>
            <a:gd name="connsiteX2" fmla="*/ 6659 w 10200"/>
            <a:gd name="connsiteY2" fmla="*/ 9767 h 10637"/>
            <a:gd name="connsiteX3" fmla="*/ 5356 w 10200"/>
            <a:gd name="connsiteY3" fmla="*/ 7892 h 10637"/>
            <a:gd name="connsiteX4" fmla="*/ 3713 w 10200"/>
            <a:gd name="connsiteY4" fmla="*/ 4763 h 10637"/>
            <a:gd name="connsiteX5" fmla="*/ 2156 w 10200"/>
            <a:gd name="connsiteY5" fmla="*/ 3746 h 10637"/>
            <a:gd name="connsiteX6" fmla="*/ 0 w 10200"/>
            <a:gd name="connsiteY6" fmla="*/ 0 h 10637"/>
            <a:gd name="connsiteX0" fmla="*/ 10200 w 10200"/>
            <a:gd name="connsiteY0" fmla="*/ 10637 h 10637"/>
            <a:gd name="connsiteX1" fmla="*/ 7604 w 10200"/>
            <a:gd name="connsiteY1" fmla="*/ 9817 h 10637"/>
            <a:gd name="connsiteX2" fmla="*/ 6659 w 10200"/>
            <a:gd name="connsiteY2" fmla="*/ 9767 h 10637"/>
            <a:gd name="connsiteX3" fmla="*/ 5356 w 10200"/>
            <a:gd name="connsiteY3" fmla="*/ 7892 h 10637"/>
            <a:gd name="connsiteX4" fmla="*/ 3713 w 10200"/>
            <a:gd name="connsiteY4" fmla="*/ 4763 h 10637"/>
            <a:gd name="connsiteX5" fmla="*/ 2105 w 10200"/>
            <a:gd name="connsiteY5" fmla="*/ 3349 h 10637"/>
            <a:gd name="connsiteX6" fmla="*/ 0 w 10200"/>
            <a:gd name="connsiteY6" fmla="*/ 0 h 10637"/>
            <a:gd name="connsiteX0" fmla="*/ 9127 w 9127"/>
            <a:gd name="connsiteY0" fmla="*/ 9109 h 9109"/>
            <a:gd name="connsiteX1" fmla="*/ 6531 w 9127"/>
            <a:gd name="connsiteY1" fmla="*/ 8289 h 9109"/>
            <a:gd name="connsiteX2" fmla="*/ 5586 w 9127"/>
            <a:gd name="connsiteY2" fmla="*/ 8239 h 9109"/>
            <a:gd name="connsiteX3" fmla="*/ 4283 w 9127"/>
            <a:gd name="connsiteY3" fmla="*/ 6364 h 9109"/>
            <a:gd name="connsiteX4" fmla="*/ 2640 w 9127"/>
            <a:gd name="connsiteY4" fmla="*/ 3235 h 9109"/>
            <a:gd name="connsiteX5" fmla="*/ 1032 w 9127"/>
            <a:gd name="connsiteY5" fmla="*/ 1821 h 9109"/>
            <a:gd name="connsiteX6" fmla="*/ 0 w 9127"/>
            <a:gd name="connsiteY6" fmla="*/ 0 h 9109"/>
            <a:gd name="connsiteX0" fmla="*/ 9705 w 9705"/>
            <a:gd name="connsiteY0" fmla="*/ 9014 h 9014"/>
            <a:gd name="connsiteX1" fmla="*/ 6861 w 9705"/>
            <a:gd name="connsiteY1" fmla="*/ 8114 h 9014"/>
            <a:gd name="connsiteX2" fmla="*/ 5825 w 9705"/>
            <a:gd name="connsiteY2" fmla="*/ 8059 h 9014"/>
            <a:gd name="connsiteX3" fmla="*/ 4398 w 9705"/>
            <a:gd name="connsiteY3" fmla="*/ 6000 h 9014"/>
            <a:gd name="connsiteX4" fmla="*/ 2598 w 9705"/>
            <a:gd name="connsiteY4" fmla="*/ 2565 h 9014"/>
            <a:gd name="connsiteX5" fmla="*/ 836 w 9705"/>
            <a:gd name="connsiteY5" fmla="*/ 1013 h 9014"/>
            <a:gd name="connsiteX6" fmla="*/ 0 w 9705"/>
            <a:gd name="connsiteY6" fmla="*/ 0 h 9014"/>
            <a:gd name="connsiteX0" fmla="*/ 10103 w 10103"/>
            <a:gd name="connsiteY0" fmla="*/ 10230 h 10230"/>
            <a:gd name="connsiteX1" fmla="*/ 7173 w 10103"/>
            <a:gd name="connsiteY1" fmla="*/ 9232 h 10230"/>
            <a:gd name="connsiteX2" fmla="*/ 6105 w 10103"/>
            <a:gd name="connsiteY2" fmla="*/ 9171 h 10230"/>
            <a:gd name="connsiteX3" fmla="*/ 4635 w 10103"/>
            <a:gd name="connsiteY3" fmla="*/ 6886 h 10230"/>
            <a:gd name="connsiteX4" fmla="*/ 2780 w 10103"/>
            <a:gd name="connsiteY4" fmla="*/ 3076 h 10230"/>
            <a:gd name="connsiteX5" fmla="*/ 964 w 10103"/>
            <a:gd name="connsiteY5" fmla="*/ 1354 h 10230"/>
            <a:gd name="connsiteX6" fmla="*/ 0 w 10103"/>
            <a:gd name="connsiteY6" fmla="*/ 0 h 10230"/>
            <a:gd name="connsiteX0" fmla="*/ 10103 w 10103"/>
            <a:gd name="connsiteY0" fmla="*/ 10230 h 10230"/>
            <a:gd name="connsiteX1" fmla="*/ 7173 w 10103"/>
            <a:gd name="connsiteY1" fmla="*/ 9232 h 10230"/>
            <a:gd name="connsiteX2" fmla="*/ 6105 w 10103"/>
            <a:gd name="connsiteY2" fmla="*/ 9171 h 10230"/>
            <a:gd name="connsiteX3" fmla="*/ 4635 w 10103"/>
            <a:gd name="connsiteY3" fmla="*/ 6886 h 10230"/>
            <a:gd name="connsiteX4" fmla="*/ 2780 w 10103"/>
            <a:gd name="connsiteY4" fmla="*/ 3076 h 10230"/>
            <a:gd name="connsiteX5" fmla="*/ 964 w 10103"/>
            <a:gd name="connsiteY5" fmla="*/ 1354 h 10230"/>
            <a:gd name="connsiteX6" fmla="*/ 0 w 10103"/>
            <a:gd name="connsiteY6" fmla="*/ 0 h 10230"/>
            <a:gd name="connsiteX0" fmla="*/ 9139 w 9139"/>
            <a:gd name="connsiteY0" fmla="*/ 8876 h 8876"/>
            <a:gd name="connsiteX1" fmla="*/ 6209 w 9139"/>
            <a:gd name="connsiteY1" fmla="*/ 7878 h 8876"/>
            <a:gd name="connsiteX2" fmla="*/ 5141 w 9139"/>
            <a:gd name="connsiteY2" fmla="*/ 7817 h 8876"/>
            <a:gd name="connsiteX3" fmla="*/ 3671 w 9139"/>
            <a:gd name="connsiteY3" fmla="*/ 5532 h 8876"/>
            <a:gd name="connsiteX4" fmla="*/ 1816 w 9139"/>
            <a:gd name="connsiteY4" fmla="*/ 1722 h 8876"/>
            <a:gd name="connsiteX5" fmla="*/ 0 w 9139"/>
            <a:gd name="connsiteY5" fmla="*/ 0 h 8876"/>
            <a:gd name="connsiteX0" fmla="*/ 8013 w 8013"/>
            <a:gd name="connsiteY0" fmla="*/ 8060 h 8060"/>
            <a:gd name="connsiteX1" fmla="*/ 4807 w 8013"/>
            <a:gd name="connsiteY1" fmla="*/ 6936 h 8060"/>
            <a:gd name="connsiteX2" fmla="*/ 3638 w 8013"/>
            <a:gd name="connsiteY2" fmla="*/ 6867 h 8060"/>
            <a:gd name="connsiteX3" fmla="*/ 2030 w 8013"/>
            <a:gd name="connsiteY3" fmla="*/ 4293 h 8060"/>
            <a:gd name="connsiteX4" fmla="*/ 0 w 8013"/>
            <a:gd name="connsiteY4" fmla="*/ 0 h 8060"/>
            <a:gd name="connsiteX0" fmla="*/ 7467 w 7467"/>
            <a:gd name="connsiteY0" fmla="*/ 4674 h 4674"/>
            <a:gd name="connsiteX1" fmla="*/ 3466 w 7467"/>
            <a:gd name="connsiteY1" fmla="*/ 3279 h 4674"/>
            <a:gd name="connsiteX2" fmla="*/ 2007 w 7467"/>
            <a:gd name="connsiteY2" fmla="*/ 3194 h 4674"/>
            <a:gd name="connsiteX3" fmla="*/ 0 w 7467"/>
            <a:gd name="connsiteY3" fmla="*/ 0 h 46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467" h="4674">
              <a:moveTo>
                <a:pt x="7467" y="4674"/>
              </a:moveTo>
              <a:cubicBezTo>
                <a:pt x="6632" y="4382"/>
                <a:pt x="4375" y="3525"/>
                <a:pt x="3466" y="3279"/>
              </a:cubicBezTo>
              <a:cubicBezTo>
                <a:pt x="2555" y="3031"/>
                <a:pt x="2585" y="3739"/>
                <a:pt x="2007" y="3194"/>
              </a:cubicBezTo>
              <a:cubicBezTo>
                <a:pt x="1428" y="2649"/>
                <a:pt x="738" y="106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563552</xdr:colOff>
      <xdr:row>51</xdr:row>
      <xdr:rowOff>151165</xdr:rowOff>
    </xdr:from>
    <xdr:to>
      <xdr:col>5</xdr:col>
      <xdr:colOff>666782</xdr:colOff>
      <xdr:row>55</xdr:row>
      <xdr:rowOff>56506</xdr:rowOff>
    </xdr:to>
    <xdr:sp macro="" textlink="">
      <xdr:nvSpPr>
        <xdr:cNvPr id="53" name="Freeform 1147">
          <a:extLst>
            <a:ext uri="{FF2B5EF4-FFF2-40B4-BE49-F238E27FC236}">
              <a16:creationId xmlns:a16="http://schemas.microsoft.com/office/drawing/2014/main" id="{C54216DC-2A44-4ED0-90E7-6D9DF4BFDCC0}"/>
            </a:ext>
          </a:extLst>
        </xdr:cNvPr>
        <xdr:cNvSpPr>
          <a:spLocks/>
        </xdr:cNvSpPr>
      </xdr:nvSpPr>
      <xdr:spPr bwMode="auto">
        <a:xfrm rot="4024931">
          <a:off x="4617276" y="9310521"/>
          <a:ext cx="621621" cy="103230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9763 w 9763"/>
            <a:gd name="connsiteY0" fmla="*/ 16212 h 16477"/>
            <a:gd name="connsiteX1" fmla="*/ 9264 w 9763"/>
            <a:gd name="connsiteY1" fmla="*/ 16403 h 16477"/>
            <a:gd name="connsiteX2" fmla="*/ 8127 w 9763"/>
            <a:gd name="connsiteY2" fmla="*/ 14130 h 16477"/>
            <a:gd name="connsiteX3" fmla="*/ 7308 w 9763"/>
            <a:gd name="connsiteY3" fmla="*/ 13944 h 16477"/>
            <a:gd name="connsiteX4" fmla="*/ 5840 w 9763"/>
            <a:gd name="connsiteY4" fmla="*/ 8439 h 16477"/>
            <a:gd name="connsiteX5" fmla="*/ 4093 w 9763"/>
            <a:gd name="connsiteY5" fmla="*/ 5158 h 16477"/>
            <a:gd name="connsiteX6" fmla="*/ 2287 w 9763"/>
            <a:gd name="connsiteY6" fmla="*/ 3477 h 16477"/>
            <a:gd name="connsiteX7" fmla="*/ 0 w 9763"/>
            <a:gd name="connsiteY7" fmla="*/ 0 h 16477"/>
            <a:gd name="connsiteX0" fmla="*/ 10995 w 10995"/>
            <a:gd name="connsiteY0" fmla="*/ 10072 h 10072"/>
            <a:gd name="connsiteX1" fmla="*/ 9489 w 10995"/>
            <a:gd name="connsiteY1" fmla="*/ 9955 h 10072"/>
            <a:gd name="connsiteX2" fmla="*/ 8324 w 10995"/>
            <a:gd name="connsiteY2" fmla="*/ 8576 h 10072"/>
            <a:gd name="connsiteX3" fmla="*/ 7485 w 10995"/>
            <a:gd name="connsiteY3" fmla="*/ 8463 h 10072"/>
            <a:gd name="connsiteX4" fmla="*/ 5982 w 10995"/>
            <a:gd name="connsiteY4" fmla="*/ 5122 h 10072"/>
            <a:gd name="connsiteX5" fmla="*/ 4192 w 10995"/>
            <a:gd name="connsiteY5" fmla="*/ 3130 h 10072"/>
            <a:gd name="connsiteX6" fmla="*/ 2343 w 10995"/>
            <a:gd name="connsiteY6" fmla="*/ 2110 h 10072"/>
            <a:gd name="connsiteX7" fmla="*/ 0 w 10995"/>
            <a:gd name="connsiteY7" fmla="*/ 0 h 10072"/>
            <a:gd name="connsiteX0" fmla="*/ 10995 w 10995"/>
            <a:gd name="connsiteY0" fmla="*/ 10072 h 10072"/>
            <a:gd name="connsiteX1" fmla="*/ 9489 w 10995"/>
            <a:gd name="connsiteY1" fmla="*/ 9955 h 10072"/>
            <a:gd name="connsiteX2" fmla="*/ 8324 w 10995"/>
            <a:gd name="connsiteY2" fmla="*/ 8576 h 10072"/>
            <a:gd name="connsiteX3" fmla="*/ 7485 w 10995"/>
            <a:gd name="connsiteY3" fmla="*/ 8463 h 10072"/>
            <a:gd name="connsiteX4" fmla="*/ 5982 w 10995"/>
            <a:gd name="connsiteY4" fmla="*/ 5122 h 10072"/>
            <a:gd name="connsiteX5" fmla="*/ 4192 w 10995"/>
            <a:gd name="connsiteY5" fmla="*/ 3130 h 10072"/>
            <a:gd name="connsiteX6" fmla="*/ 2509 w 10995"/>
            <a:gd name="connsiteY6" fmla="*/ 2234 h 10072"/>
            <a:gd name="connsiteX7" fmla="*/ 0 w 10995"/>
            <a:gd name="connsiteY7" fmla="*/ 0 h 10072"/>
            <a:gd name="connsiteX0" fmla="*/ 10995 w 10995"/>
            <a:gd name="connsiteY0" fmla="*/ 10072 h 10072"/>
            <a:gd name="connsiteX1" fmla="*/ 9489 w 10995"/>
            <a:gd name="connsiteY1" fmla="*/ 9955 h 10072"/>
            <a:gd name="connsiteX2" fmla="*/ 8324 w 10995"/>
            <a:gd name="connsiteY2" fmla="*/ 8576 h 10072"/>
            <a:gd name="connsiteX3" fmla="*/ 7485 w 10995"/>
            <a:gd name="connsiteY3" fmla="*/ 8463 h 10072"/>
            <a:gd name="connsiteX4" fmla="*/ 5982 w 10995"/>
            <a:gd name="connsiteY4" fmla="*/ 5122 h 10072"/>
            <a:gd name="connsiteX5" fmla="*/ 4192 w 10995"/>
            <a:gd name="connsiteY5" fmla="*/ 3130 h 10072"/>
            <a:gd name="connsiteX6" fmla="*/ 2509 w 10995"/>
            <a:gd name="connsiteY6" fmla="*/ 2234 h 10072"/>
            <a:gd name="connsiteX7" fmla="*/ 0 w 10995"/>
            <a:gd name="connsiteY7" fmla="*/ 0 h 10072"/>
            <a:gd name="connsiteX0" fmla="*/ 9486 w 9486"/>
            <a:gd name="connsiteY0" fmla="*/ 8748 h 8748"/>
            <a:gd name="connsiteX1" fmla="*/ 7980 w 9486"/>
            <a:gd name="connsiteY1" fmla="*/ 8631 h 8748"/>
            <a:gd name="connsiteX2" fmla="*/ 6815 w 9486"/>
            <a:gd name="connsiteY2" fmla="*/ 7252 h 8748"/>
            <a:gd name="connsiteX3" fmla="*/ 5976 w 9486"/>
            <a:gd name="connsiteY3" fmla="*/ 7139 h 8748"/>
            <a:gd name="connsiteX4" fmla="*/ 4473 w 9486"/>
            <a:gd name="connsiteY4" fmla="*/ 3798 h 8748"/>
            <a:gd name="connsiteX5" fmla="*/ 2683 w 9486"/>
            <a:gd name="connsiteY5" fmla="*/ 1806 h 8748"/>
            <a:gd name="connsiteX6" fmla="*/ 1000 w 9486"/>
            <a:gd name="connsiteY6" fmla="*/ 910 h 8748"/>
            <a:gd name="connsiteX7" fmla="*/ 0 w 9486"/>
            <a:gd name="connsiteY7" fmla="*/ 0 h 8748"/>
            <a:gd name="connsiteX0" fmla="*/ 10000 w 10000"/>
            <a:gd name="connsiteY0" fmla="*/ 10509 h 10509"/>
            <a:gd name="connsiteX1" fmla="*/ 8412 w 10000"/>
            <a:gd name="connsiteY1" fmla="*/ 10375 h 10509"/>
            <a:gd name="connsiteX2" fmla="*/ 7184 w 10000"/>
            <a:gd name="connsiteY2" fmla="*/ 8799 h 10509"/>
            <a:gd name="connsiteX3" fmla="*/ 6300 w 10000"/>
            <a:gd name="connsiteY3" fmla="*/ 8670 h 10509"/>
            <a:gd name="connsiteX4" fmla="*/ 4715 w 10000"/>
            <a:gd name="connsiteY4" fmla="*/ 4851 h 10509"/>
            <a:gd name="connsiteX5" fmla="*/ 2828 w 10000"/>
            <a:gd name="connsiteY5" fmla="*/ 2573 h 10509"/>
            <a:gd name="connsiteX6" fmla="*/ 1054 w 10000"/>
            <a:gd name="connsiteY6" fmla="*/ 1549 h 10509"/>
            <a:gd name="connsiteX7" fmla="*/ 0 w 10000"/>
            <a:gd name="connsiteY7" fmla="*/ 509 h 10509"/>
            <a:gd name="connsiteX0" fmla="*/ 10000 w 10000"/>
            <a:gd name="connsiteY0" fmla="*/ 10103 h 10103"/>
            <a:gd name="connsiteX1" fmla="*/ 8412 w 10000"/>
            <a:gd name="connsiteY1" fmla="*/ 9969 h 10103"/>
            <a:gd name="connsiteX2" fmla="*/ 7184 w 10000"/>
            <a:gd name="connsiteY2" fmla="*/ 8393 h 10103"/>
            <a:gd name="connsiteX3" fmla="*/ 6300 w 10000"/>
            <a:gd name="connsiteY3" fmla="*/ 8264 h 10103"/>
            <a:gd name="connsiteX4" fmla="*/ 4715 w 10000"/>
            <a:gd name="connsiteY4" fmla="*/ 4445 h 10103"/>
            <a:gd name="connsiteX5" fmla="*/ 2828 w 10000"/>
            <a:gd name="connsiteY5" fmla="*/ 2167 h 10103"/>
            <a:gd name="connsiteX6" fmla="*/ 1054 w 10000"/>
            <a:gd name="connsiteY6" fmla="*/ 1143 h 10103"/>
            <a:gd name="connsiteX7" fmla="*/ 0 w 10000"/>
            <a:gd name="connsiteY7" fmla="*/ 103 h 10103"/>
            <a:gd name="connsiteX0" fmla="*/ 10019 w 10019"/>
            <a:gd name="connsiteY0" fmla="*/ 10451 h 10451"/>
            <a:gd name="connsiteX1" fmla="*/ 8431 w 10019"/>
            <a:gd name="connsiteY1" fmla="*/ 10317 h 10451"/>
            <a:gd name="connsiteX2" fmla="*/ 7203 w 10019"/>
            <a:gd name="connsiteY2" fmla="*/ 8741 h 10451"/>
            <a:gd name="connsiteX3" fmla="*/ 6319 w 10019"/>
            <a:gd name="connsiteY3" fmla="*/ 8612 h 10451"/>
            <a:gd name="connsiteX4" fmla="*/ 4734 w 10019"/>
            <a:gd name="connsiteY4" fmla="*/ 4793 h 10451"/>
            <a:gd name="connsiteX5" fmla="*/ 2847 w 10019"/>
            <a:gd name="connsiteY5" fmla="*/ 2515 h 10451"/>
            <a:gd name="connsiteX6" fmla="*/ 1073 w 10019"/>
            <a:gd name="connsiteY6" fmla="*/ 1491 h 10451"/>
            <a:gd name="connsiteX7" fmla="*/ 0 w 10019"/>
            <a:gd name="connsiteY7" fmla="*/ 0 h 10451"/>
            <a:gd name="connsiteX0" fmla="*/ 8946 w 8946"/>
            <a:gd name="connsiteY0" fmla="*/ 8960 h 8960"/>
            <a:gd name="connsiteX1" fmla="*/ 7358 w 8946"/>
            <a:gd name="connsiteY1" fmla="*/ 8826 h 8960"/>
            <a:gd name="connsiteX2" fmla="*/ 6130 w 8946"/>
            <a:gd name="connsiteY2" fmla="*/ 7250 h 8960"/>
            <a:gd name="connsiteX3" fmla="*/ 5246 w 8946"/>
            <a:gd name="connsiteY3" fmla="*/ 7121 h 8960"/>
            <a:gd name="connsiteX4" fmla="*/ 3661 w 8946"/>
            <a:gd name="connsiteY4" fmla="*/ 3302 h 8960"/>
            <a:gd name="connsiteX5" fmla="*/ 1774 w 8946"/>
            <a:gd name="connsiteY5" fmla="*/ 1024 h 8960"/>
            <a:gd name="connsiteX6" fmla="*/ 0 w 8946"/>
            <a:gd name="connsiteY6" fmla="*/ 0 h 8960"/>
            <a:gd name="connsiteX0" fmla="*/ 8017 w 8017"/>
            <a:gd name="connsiteY0" fmla="*/ 8857 h 8857"/>
            <a:gd name="connsiteX1" fmla="*/ 6242 w 8017"/>
            <a:gd name="connsiteY1" fmla="*/ 8707 h 8857"/>
            <a:gd name="connsiteX2" fmla="*/ 4869 w 8017"/>
            <a:gd name="connsiteY2" fmla="*/ 6949 h 8857"/>
            <a:gd name="connsiteX3" fmla="*/ 3881 w 8017"/>
            <a:gd name="connsiteY3" fmla="*/ 6805 h 8857"/>
            <a:gd name="connsiteX4" fmla="*/ 2109 w 8017"/>
            <a:gd name="connsiteY4" fmla="*/ 2542 h 8857"/>
            <a:gd name="connsiteX5" fmla="*/ 0 w 8017"/>
            <a:gd name="connsiteY5" fmla="*/ 0 h 8857"/>
            <a:gd name="connsiteX0" fmla="*/ 7369 w 7369"/>
            <a:gd name="connsiteY0" fmla="*/ 7130 h 7130"/>
            <a:gd name="connsiteX1" fmla="*/ 5155 w 7369"/>
            <a:gd name="connsiteY1" fmla="*/ 6961 h 7130"/>
            <a:gd name="connsiteX2" fmla="*/ 3442 w 7369"/>
            <a:gd name="connsiteY2" fmla="*/ 4976 h 7130"/>
            <a:gd name="connsiteX3" fmla="*/ 2210 w 7369"/>
            <a:gd name="connsiteY3" fmla="*/ 4813 h 7130"/>
            <a:gd name="connsiteX4" fmla="*/ 0 w 7369"/>
            <a:gd name="connsiteY4" fmla="*/ 0 h 71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369" h="7130">
              <a:moveTo>
                <a:pt x="7369" y="7130"/>
              </a:moveTo>
              <a:cubicBezTo>
                <a:pt x="6846" y="6729"/>
                <a:pt x="5810" y="7321"/>
                <a:pt x="5155" y="6961"/>
              </a:cubicBezTo>
              <a:cubicBezTo>
                <a:pt x="4501" y="6603"/>
                <a:pt x="3773" y="6134"/>
                <a:pt x="3442" y="4976"/>
              </a:cubicBezTo>
              <a:cubicBezTo>
                <a:pt x="3113" y="3815"/>
                <a:pt x="2785" y="5641"/>
                <a:pt x="2210" y="4813"/>
              </a:cubicBezTo>
              <a:cubicBezTo>
                <a:pt x="1637" y="3982"/>
                <a:pt x="808" y="1279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82278</xdr:colOff>
      <xdr:row>19</xdr:row>
      <xdr:rowOff>148897</xdr:rowOff>
    </xdr:from>
    <xdr:to>
      <xdr:col>20</xdr:col>
      <xdr:colOff>355414</xdr:colOff>
      <xdr:row>21</xdr:row>
      <xdr:rowOff>33806</xdr:rowOff>
    </xdr:to>
    <xdr:sp macro="" textlink="">
      <xdr:nvSpPr>
        <xdr:cNvPr id="55" name="AutoShape 1393">
          <a:extLst>
            <a:ext uri="{FF2B5EF4-FFF2-40B4-BE49-F238E27FC236}">
              <a16:creationId xmlns:a16="http://schemas.microsoft.com/office/drawing/2014/main" id="{28B22339-4DAE-45AB-B85C-5F3D233B1CA4}"/>
            </a:ext>
          </a:extLst>
        </xdr:cNvPr>
        <xdr:cNvSpPr>
          <a:spLocks noChangeArrowheads="1"/>
        </xdr:cNvSpPr>
      </xdr:nvSpPr>
      <xdr:spPr bwMode="auto">
        <a:xfrm>
          <a:off x="13371558" y="3326437"/>
          <a:ext cx="273136" cy="250669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19</xdr:col>
      <xdr:colOff>303492</xdr:colOff>
      <xdr:row>23</xdr:row>
      <xdr:rowOff>93382</xdr:rowOff>
    </xdr:from>
    <xdr:to>
      <xdr:col>19</xdr:col>
      <xdr:colOff>569631</xdr:colOff>
      <xdr:row>24</xdr:row>
      <xdr:rowOff>135404</xdr:rowOff>
    </xdr:to>
    <xdr:sp macro="" textlink="">
      <xdr:nvSpPr>
        <xdr:cNvPr id="56" name="AutoShape 1393">
          <a:extLst>
            <a:ext uri="{FF2B5EF4-FFF2-40B4-BE49-F238E27FC236}">
              <a16:creationId xmlns:a16="http://schemas.microsoft.com/office/drawing/2014/main" id="{C1C8E413-23E6-4057-BD0A-9EB06E2A6309}"/>
            </a:ext>
          </a:extLst>
        </xdr:cNvPr>
        <xdr:cNvSpPr>
          <a:spLocks noChangeArrowheads="1"/>
        </xdr:cNvSpPr>
      </xdr:nvSpPr>
      <xdr:spPr bwMode="auto">
        <a:xfrm>
          <a:off x="12899352" y="3971962"/>
          <a:ext cx="266139" cy="224902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17</xdr:col>
      <xdr:colOff>117475</xdr:colOff>
      <xdr:row>23</xdr:row>
      <xdr:rowOff>64556</xdr:rowOff>
    </xdr:from>
    <xdr:to>
      <xdr:col>17</xdr:col>
      <xdr:colOff>396364</xdr:colOff>
      <xdr:row>24</xdr:row>
      <xdr:rowOff>137409</xdr:rowOff>
    </xdr:to>
    <xdr:sp macro="" textlink="">
      <xdr:nvSpPr>
        <xdr:cNvPr id="57" name="AutoShape 1393">
          <a:extLst>
            <a:ext uri="{FF2B5EF4-FFF2-40B4-BE49-F238E27FC236}">
              <a16:creationId xmlns:a16="http://schemas.microsoft.com/office/drawing/2014/main" id="{036293A9-7101-4DC0-A341-939A223641AE}"/>
            </a:ext>
          </a:extLst>
        </xdr:cNvPr>
        <xdr:cNvSpPr>
          <a:spLocks noChangeArrowheads="1"/>
        </xdr:cNvSpPr>
      </xdr:nvSpPr>
      <xdr:spPr bwMode="auto">
        <a:xfrm>
          <a:off x="11326495" y="3943136"/>
          <a:ext cx="278889" cy="25573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17</xdr:col>
      <xdr:colOff>342900</xdr:colOff>
      <xdr:row>19</xdr:row>
      <xdr:rowOff>149225</xdr:rowOff>
    </xdr:from>
    <xdr:to>
      <xdr:col>17</xdr:col>
      <xdr:colOff>621789</xdr:colOff>
      <xdr:row>21</xdr:row>
      <xdr:rowOff>50628</xdr:rowOff>
    </xdr:to>
    <xdr:sp macro="" textlink="">
      <xdr:nvSpPr>
        <xdr:cNvPr id="58" name="AutoShape 1393">
          <a:extLst>
            <a:ext uri="{FF2B5EF4-FFF2-40B4-BE49-F238E27FC236}">
              <a16:creationId xmlns:a16="http://schemas.microsoft.com/office/drawing/2014/main" id="{4AA9E85E-FBF3-4C34-A08F-4E3D8BA1998D}"/>
            </a:ext>
          </a:extLst>
        </xdr:cNvPr>
        <xdr:cNvSpPr>
          <a:spLocks noChangeArrowheads="1"/>
        </xdr:cNvSpPr>
      </xdr:nvSpPr>
      <xdr:spPr bwMode="auto">
        <a:xfrm>
          <a:off x="11551920" y="3326765"/>
          <a:ext cx="278889" cy="26716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72939</xdr:colOff>
      <xdr:row>19</xdr:row>
      <xdr:rowOff>78859</xdr:rowOff>
    </xdr:from>
    <xdr:to>
      <xdr:col>16</xdr:col>
      <xdr:colOff>351828</xdr:colOff>
      <xdr:row>20</xdr:row>
      <xdr:rowOff>151712</xdr:rowOff>
    </xdr:to>
    <xdr:sp macro="" textlink="">
      <xdr:nvSpPr>
        <xdr:cNvPr id="59" name="AutoShape 1393">
          <a:extLst>
            <a:ext uri="{FF2B5EF4-FFF2-40B4-BE49-F238E27FC236}">
              <a16:creationId xmlns:a16="http://schemas.microsoft.com/office/drawing/2014/main" id="{C1D9D44B-76D3-4A7A-BF0F-B4525B239CD2}"/>
            </a:ext>
          </a:extLst>
        </xdr:cNvPr>
        <xdr:cNvSpPr>
          <a:spLocks noChangeArrowheads="1"/>
        </xdr:cNvSpPr>
      </xdr:nvSpPr>
      <xdr:spPr bwMode="auto">
        <a:xfrm>
          <a:off x="10588539" y="3256399"/>
          <a:ext cx="278889" cy="25573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9</xdr:col>
      <xdr:colOff>592477</xdr:colOff>
      <xdr:row>49</xdr:row>
      <xdr:rowOff>93135</xdr:rowOff>
    </xdr:from>
    <xdr:to>
      <xdr:col>9</xdr:col>
      <xdr:colOff>638196</xdr:colOff>
      <xdr:row>56</xdr:row>
      <xdr:rowOff>131504</xdr:rowOff>
    </xdr:to>
    <xdr:grpSp>
      <xdr:nvGrpSpPr>
        <xdr:cNvPr id="60" name="グループ化 59">
          <a:extLst>
            <a:ext uri="{FF2B5EF4-FFF2-40B4-BE49-F238E27FC236}">
              <a16:creationId xmlns:a16="http://schemas.microsoft.com/office/drawing/2014/main" id="{B97B145B-A8CD-47AB-8D72-4F9B4D4FAF7E}"/>
            </a:ext>
          </a:extLst>
        </xdr:cNvPr>
        <xdr:cNvGrpSpPr/>
      </xdr:nvGrpSpPr>
      <xdr:grpSpPr>
        <a:xfrm>
          <a:off x="6312557" y="8642775"/>
          <a:ext cx="45719" cy="1257569"/>
          <a:chOff x="1512360" y="838933"/>
          <a:chExt cx="49597" cy="1269827"/>
        </a:xfrm>
      </xdr:grpSpPr>
      <xdr:sp macro="" textlink="">
        <xdr:nvSpPr>
          <xdr:cNvPr id="61" name="Line 76">
            <a:extLst>
              <a:ext uri="{FF2B5EF4-FFF2-40B4-BE49-F238E27FC236}">
                <a16:creationId xmlns:a16="http://schemas.microsoft.com/office/drawing/2014/main" id="{BCD2FEA2-3965-5523-EED6-C584FDD9DDD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76">
            <a:extLst>
              <a:ext uri="{FF2B5EF4-FFF2-40B4-BE49-F238E27FC236}">
                <a16:creationId xmlns:a16="http://schemas.microsoft.com/office/drawing/2014/main" id="{AD8EE393-B185-9F76-75D7-0988DDACFDC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76">
            <a:extLst>
              <a:ext uri="{FF2B5EF4-FFF2-40B4-BE49-F238E27FC236}">
                <a16:creationId xmlns:a16="http://schemas.microsoft.com/office/drawing/2014/main" id="{580248E0-AC99-F4AF-1729-4A0989B97D3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39817</xdr:colOff>
      <xdr:row>38</xdr:row>
      <xdr:rowOff>74508</xdr:rowOff>
    </xdr:from>
    <xdr:to>
      <xdr:col>7</xdr:col>
      <xdr:colOff>526092</xdr:colOff>
      <xdr:row>38</xdr:row>
      <xdr:rowOff>135293</xdr:rowOff>
    </xdr:to>
    <xdr:sp macro="" textlink="">
      <xdr:nvSpPr>
        <xdr:cNvPr id="64" name="Freeform 217">
          <a:extLst>
            <a:ext uri="{FF2B5EF4-FFF2-40B4-BE49-F238E27FC236}">
              <a16:creationId xmlns:a16="http://schemas.microsoft.com/office/drawing/2014/main" id="{EFC4D2B4-7B60-4030-B0B2-FAC6E232B340}"/>
            </a:ext>
          </a:extLst>
        </xdr:cNvPr>
        <xdr:cNvSpPr>
          <a:spLocks/>
        </xdr:cNvSpPr>
      </xdr:nvSpPr>
      <xdr:spPr bwMode="auto">
        <a:xfrm>
          <a:off x="5739577" y="6673428"/>
          <a:ext cx="486275" cy="607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  <a:gd name="connsiteX0" fmla="*/ 10000 w 10000"/>
            <a:gd name="connsiteY0" fmla="*/ 2000 h 10000"/>
            <a:gd name="connsiteX1" fmla="*/ 5900 w 10000"/>
            <a:gd name="connsiteY1" fmla="*/ 7961 h 10000"/>
            <a:gd name="connsiteX2" fmla="*/ 2345 w 10000"/>
            <a:gd name="connsiteY2" fmla="*/ 0 h 10000"/>
            <a:gd name="connsiteX3" fmla="*/ 0 w 10000"/>
            <a:gd name="connsiteY3" fmla="*/ 10000 h 10000"/>
            <a:gd name="connsiteX0" fmla="*/ 10000 w 10000"/>
            <a:gd name="connsiteY0" fmla="*/ 39 h 8039"/>
            <a:gd name="connsiteX1" fmla="*/ 5900 w 10000"/>
            <a:gd name="connsiteY1" fmla="*/ 6000 h 8039"/>
            <a:gd name="connsiteX2" fmla="*/ 2131 w 10000"/>
            <a:gd name="connsiteY2" fmla="*/ 0 h 8039"/>
            <a:gd name="connsiteX3" fmla="*/ 0 w 10000"/>
            <a:gd name="connsiteY3" fmla="*/ 8039 h 8039"/>
            <a:gd name="connsiteX0" fmla="*/ 10985 w 10985"/>
            <a:gd name="connsiteY0" fmla="*/ 4075 h 11490"/>
            <a:gd name="connsiteX1" fmla="*/ 6885 w 10985"/>
            <a:gd name="connsiteY1" fmla="*/ 11490 h 11490"/>
            <a:gd name="connsiteX2" fmla="*/ 3116 w 10985"/>
            <a:gd name="connsiteY2" fmla="*/ 4026 h 11490"/>
            <a:gd name="connsiteX3" fmla="*/ 0 w 10985"/>
            <a:gd name="connsiteY3" fmla="*/ 0 h 11490"/>
            <a:gd name="connsiteX0" fmla="*/ 11156 w 11156"/>
            <a:gd name="connsiteY0" fmla="*/ 12003 h 19418"/>
            <a:gd name="connsiteX1" fmla="*/ 7056 w 11156"/>
            <a:gd name="connsiteY1" fmla="*/ 19418 h 19418"/>
            <a:gd name="connsiteX2" fmla="*/ 3287 w 11156"/>
            <a:gd name="connsiteY2" fmla="*/ 11954 h 19418"/>
            <a:gd name="connsiteX3" fmla="*/ 0 w 11156"/>
            <a:gd name="connsiteY3" fmla="*/ 0 h 19418"/>
            <a:gd name="connsiteX0" fmla="*/ 11156 w 11156"/>
            <a:gd name="connsiteY0" fmla="*/ 12003 h 19418"/>
            <a:gd name="connsiteX1" fmla="*/ 7056 w 11156"/>
            <a:gd name="connsiteY1" fmla="*/ 19418 h 19418"/>
            <a:gd name="connsiteX2" fmla="*/ 3287 w 11156"/>
            <a:gd name="connsiteY2" fmla="*/ 11954 h 19418"/>
            <a:gd name="connsiteX3" fmla="*/ 0 w 11156"/>
            <a:gd name="connsiteY3" fmla="*/ 0 h 19418"/>
            <a:gd name="connsiteX0" fmla="*/ 11156 w 11156"/>
            <a:gd name="connsiteY0" fmla="*/ 12493 h 19908"/>
            <a:gd name="connsiteX1" fmla="*/ 7056 w 11156"/>
            <a:gd name="connsiteY1" fmla="*/ 19908 h 19908"/>
            <a:gd name="connsiteX2" fmla="*/ 3287 w 11156"/>
            <a:gd name="connsiteY2" fmla="*/ 12444 h 19908"/>
            <a:gd name="connsiteX3" fmla="*/ 0 w 11156"/>
            <a:gd name="connsiteY3" fmla="*/ 490 h 19908"/>
            <a:gd name="connsiteX0" fmla="*/ 11156 w 11156"/>
            <a:gd name="connsiteY0" fmla="*/ 12432 h 19847"/>
            <a:gd name="connsiteX1" fmla="*/ 7056 w 11156"/>
            <a:gd name="connsiteY1" fmla="*/ 19847 h 19847"/>
            <a:gd name="connsiteX2" fmla="*/ 3287 w 11156"/>
            <a:gd name="connsiteY2" fmla="*/ 12383 h 19847"/>
            <a:gd name="connsiteX3" fmla="*/ 0 w 11156"/>
            <a:gd name="connsiteY3" fmla="*/ 429 h 198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156" h="19847">
              <a:moveTo>
                <a:pt x="11156" y="12432"/>
              </a:moveTo>
              <a:cubicBezTo>
                <a:pt x="10539" y="12432"/>
                <a:pt x="8367" y="19854"/>
                <a:pt x="7056" y="19847"/>
              </a:cubicBezTo>
              <a:cubicBezTo>
                <a:pt x="5745" y="19839"/>
                <a:pt x="4522" y="12383"/>
                <a:pt x="3287" y="12383"/>
              </a:cubicBezTo>
              <a:cubicBezTo>
                <a:pt x="724" y="17920"/>
                <a:pt x="1495" y="-3230"/>
                <a:pt x="0" y="4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390338</xdr:colOff>
      <xdr:row>38</xdr:row>
      <xdr:rowOff>76573</xdr:rowOff>
    </xdr:from>
    <xdr:ext cx="78441" cy="87779"/>
    <xdr:sp macro="" textlink="">
      <xdr:nvSpPr>
        <xdr:cNvPr id="65" name="Text Box 2937">
          <a:extLst>
            <a:ext uri="{FF2B5EF4-FFF2-40B4-BE49-F238E27FC236}">
              <a16:creationId xmlns:a16="http://schemas.microsoft.com/office/drawing/2014/main" id="{2FB2AEE4-BE04-4D24-A87D-EA2D3090F037}"/>
            </a:ext>
          </a:extLst>
        </xdr:cNvPr>
        <xdr:cNvSpPr txBox="1">
          <a:spLocks noChangeArrowheads="1"/>
        </xdr:cNvSpPr>
      </xdr:nvSpPr>
      <xdr:spPr bwMode="auto">
        <a:xfrm>
          <a:off x="6090098" y="6675493"/>
          <a:ext cx="78441" cy="8777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368477</xdr:colOff>
      <xdr:row>20</xdr:row>
      <xdr:rowOff>116145</xdr:rowOff>
    </xdr:from>
    <xdr:to>
      <xdr:col>8</xdr:col>
      <xdr:colOff>373639</xdr:colOff>
      <xdr:row>24</xdr:row>
      <xdr:rowOff>91689</xdr:rowOff>
    </xdr:to>
    <xdr:sp macro="" textlink="">
      <xdr:nvSpPr>
        <xdr:cNvPr id="66" name="Line 72">
          <a:extLst>
            <a:ext uri="{FF2B5EF4-FFF2-40B4-BE49-F238E27FC236}">
              <a16:creationId xmlns:a16="http://schemas.microsoft.com/office/drawing/2014/main" id="{8A607481-CBC8-4096-AE20-F4C780AF9073}"/>
            </a:ext>
          </a:extLst>
        </xdr:cNvPr>
        <xdr:cNvSpPr>
          <a:spLocks noChangeShapeType="1"/>
        </xdr:cNvSpPr>
      </xdr:nvSpPr>
      <xdr:spPr bwMode="auto">
        <a:xfrm flipH="1">
          <a:off x="6068237" y="3476565"/>
          <a:ext cx="675722" cy="67658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62" h="18367">
              <a:moveTo>
                <a:pt x="0" y="0"/>
              </a:moveTo>
              <a:cubicBezTo>
                <a:pt x="15105" y="739"/>
                <a:pt x="25843" y="1573"/>
                <a:pt x="54020" y="4323"/>
              </a:cubicBezTo>
              <a:cubicBezTo>
                <a:pt x="54237" y="4134"/>
                <a:pt x="54154" y="5332"/>
                <a:pt x="54362" y="183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77107</xdr:colOff>
      <xdr:row>9</xdr:row>
      <xdr:rowOff>99223</xdr:rowOff>
    </xdr:from>
    <xdr:to>
      <xdr:col>4</xdr:col>
      <xdr:colOff>83343</xdr:colOff>
      <xdr:row>13</xdr:row>
      <xdr:rowOff>12964</xdr:rowOff>
    </xdr:to>
    <xdr:sp macro="" textlink="">
      <xdr:nvSpPr>
        <xdr:cNvPr id="67" name="Line 88">
          <a:extLst>
            <a:ext uri="{FF2B5EF4-FFF2-40B4-BE49-F238E27FC236}">
              <a16:creationId xmlns:a16="http://schemas.microsoft.com/office/drawing/2014/main" id="{AD944759-F875-4FFB-9533-8AB5080705F6}"/>
            </a:ext>
          </a:extLst>
        </xdr:cNvPr>
        <xdr:cNvSpPr>
          <a:spLocks noChangeShapeType="1"/>
        </xdr:cNvSpPr>
      </xdr:nvSpPr>
      <xdr:spPr bwMode="auto">
        <a:xfrm rot="5400000">
          <a:off x="3407574" y="1866536"/>
          <a:ext cx="584301" cy="62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506442</xdr:colOff>
      <xdr:row>5</xdr:row>
      <xdr:rowOff>9525</xdr:rowOff>
    </xdr:from>
    <xdr:to>
      <xdr:col>2</xdr:col>
      <xdr:colOff>296892</xdr:colOff>
      <xdr:row>5</xdr:row>
      <xdr:rowOff>9525</xdr:rowOff>
    </xdr:to>
    <xdr:sp macro="" textlink="">
      <xdr:nvSpPr>
        <xdr:cNvPr id="68" name="Line 76">
          <a:extLst>
            <a:ext uri="{FF2B5EF4-FFF2-40B4-BE49-F238E27FC236}">
              <a16:creationId xmlns:a16="http://schemas.microsoft.com/office/drawing/2014/main" id="{70EA28EF-2968-4492-91DC-C10A5038470E}"/>
            </a:ext>
          </a:extLst>
        </xdr:cNvPr>
        <xdr:cNvSpPr>
          <a:spLocks noChangeShapeType="1"/>
        </xdr:cNvSpPr>
      </xdr:nvSpPr>
      <xdr:spPr bwMode="auto">
        <a:xfrm>
          <a:off x="658842" y="817245"/>
          <a:ext cx="4838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462071</xdr:colOff>
      <xdr:row>7</xdr:row>
      <xdr:rowOff>11092</xdr:rowOff>
    </xdr:from>
    <xdr:to>
      <xdr:col>2</xdr:col>
      <xdr:colOff>261545</xdr:colOff>
      <xdr:row>7</xdr:row>
      <xdr:rowOff>11092</xdr:rowOff>
    </xdr:to>
    <xdr:sp macro="" textlink="">
      <xdr:nvSpPr>
        <xdr:cNvPr id="70" name="Line 88">
          <a:extLst>
            <a:ext uri="{FF2B5EF4-FFF2-40B4-BE49-F238E27FC236}">
              <a16:creationId xmlns:a16="http://schemas.microsoft.com/office/drawing/2014/main" id="{A2B79B63-BC7F-4181-8CFE-1F4CCD56A429}"/>
            </a:ext>
          </a:extLst>
        </xdr:cNvPr>
        <xdr:cNvSpPr>
          <a:spLocks noChangeShapeType="1"/>
        </xdr:cNvSpPr>
      </xdr:nvSpPr>
      <xdr:spPr bwMode="auto">
        <a:xfrm>
          <a:off x="614471" y="1158103"/>
          <a:ext cx="49195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635608</xdr:colOff>
      <xdr:row>3</xdr:row>
      <xdr:rowOff>2009</xdr:rowOff>
    </xdr:from>
    <xdr:to>
      <xdr:col>1</xdr:col>
      <xdr:colOff>648959</xdr:colOff>
      <xdr:row>8</xdr:row>
      <xdr:rowOff>78221</xdr:rowOff>
    </xdr:to>
    <xdr:sp macro="" textlink="">
      <xdr:nvSpPr>
        <xdr:cNvPr id="71" name="Line 148">
          <a:extLst>
            <a:ext uri="{FF2B5EF4-FFF2-40B4-BE49-F238E27FC236}">
              <a16:creationId xmlns:a16="http://schemas.microsoft.com/office/drawing/2014/main" id="{BB8ED68E-04E0-4638-B23F-BC0C4A955582}"/>
            </a:ext>
          </a:extLst>
        </xdr:cNvPr>
        <xdr:cNvSpPr>
          <a:spLocks noChangeShapeType="1"/>
        </xdr:cNvSpPr>
      </xdr:nvSpPr>
      <xdr:spPr bwMode="auto">
        <a:xfrm flipV="1">
          <a:off x="788008" y="475251"/>
          <a:ext cx="13351" cy="918423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586460</xdr:colOff>
      <xdr:row>7</xdr:row>
      <xdr:rowOff>55470</xdr:rowOff>
    </xdr:from>
    <xdr:to>
      <xdr:col>2</xdr:col>
      <xdr:colOff>4082</xdr:colOff>
      <xdr:row>8</xdr:row>
      <xdr:rowOff>8847</xdr:rowOff>
    </xdr:to>
    <xdr:sp macro="" textlink="">
      <xdr:nvSpPr>
        <xdr:cNvPr id="72" name="AutoShape 86">
          <a:extLst>
            <a:ext uri="{FF2B5EF4-FFF2-40B4-BE49-F238E27FC236}">
              <a16:creationId xmlns:a16="http://schemas.microsoft.com/office/drawing/2014/main" id="{8FE0B63E-F3B5-44C8-9739-03ECDE60EED6}"/>
            </a:ext>
          </a:extLst>
        </xdr:cNvPr>
        <xdr:cNvSpPr>
          <a:spLocks noChangeArrowheads="1"/>
        </xdr:cNvSpPr>
      </xdr:nvSpPr>
      <xdr:spPr bwMode="auto">
        <a:xfrm>
          <a:off x="738860" y="1202481"/>
          <a:ext cx="110106" cy="12181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701883</xdr:colOff>
      <xdr:row>1</xdr:row>
      <xdr:rowOff>6051</xdr:rowOff>
    </xdr:from>
    <xdr:to>
      <xdr:col>3</xdr:col>
      <xdr:colOff>158750</xdr:colOff>
      <xdr:row>2</xdr:row>
      <xdr:rowOff>4409</xdr:rowOff>
    </xdr:to>
    <xdr:sp macro="" textlink="">
      <xdr:nvSpPr>
        <xdr:cNvPr id="73" name="六角形 72">
          <a:extLst>
            <a:ext uri="{FF2B5EF4-FFF2-40B4-BE49-F238E27FC236}">
              <a16:creationId xmlns:a16="http://schemas.microsoft.com/office/drawing/2014/main" id="{E54A7E2A-7A35-430A-ACCE-B550568C5105}"/>
            </a:ext>
          </a:extLst>
        </xdr:cNvPr>
        <xdr:cNvSpPr/>
      </xdr:nvSpPr>
      <xdr:spPr bwMode="auto">
        <a:xfrm>
          <a:off x="1540083" y="143211"/>
          <a:ext cx="157907" cy="16599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183172</xdr:colOff>
      <xdr:row>1</xdr:row>
      <xdr:rowOff>161193</xdr:rowOff>
    </xdr:to>
    <xdr:sp macro="" textlink="">
      <xdr:nvSpPr>
        <xdr:cNvPr id="74" name="六角形 73">
          <a:extLst>
            <a:ext uri="{FF2B5EF4-FFF2-40B4-BE49-F238E27FC236}">
              <a16:creationId xmlns:a16="http://schemas.microsoft.com/office/drawing/2014/main" id="{827298FC-C9AE-4AD5-9355-69C85DE2FEA7}"/>
            </a:ext>
          </a:extLst>
        </xdr:cNvPr>
        <xdr:cNvSpPr/>
      </xdr:nvSpPr>
      <xdr:spPr bwMode="auto">
        <a:xfrm>
          <a:off x="152400" y="137160"/>
          <a:ext cx="183172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588512</xdr:colOff>
      <xdr:row>4</xdr:row>
      <xdr:rowOff>109185</xdr:rowOff>
    </xdr:from>
    <xdr:to>
      <xdr:col>1</xdr:col>
      <xdr:colOff>694531</xdr:colOff>
      <xdr:row>5</xdr:row>
      <xdr:rowOff>59531</xdr:rowOff>
    </xdr:to>
    <xdr:sp macro="" textlink="">
      <xdr:nvSpPr>
        <xdr:cNvPr id="75" name="Oval 77">
          <a:extLst>
            <a:ext uri="{FF2B5EF4-FFF2-40B4-BE49-F238E27FC236}">
              <a16:creationId xmlns:a16="http://schemas.microsoft.com/office/drawing/2014/main" id="{639456AF-5FE5-4010-8CD6-6AF6390F661D}"/>
            </a:ext>
          </a:extLst>
        </xdr:cNvPr>
        <xdr:cNvSpPr>
          <a:spLocks noChangeArrowheads="1"/>
        </xdr:cNvSpPr>
      </xdr:nvSpPr>
      <xdr:spPr bwMode="auto">
        <a:xfrm>
          <a:off x="740912" y="749265"/>
          <a:ext cx="106019" cy="11798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107192</xdr:colOff>
      <xdr:row>35</xdr:row>
      <xdr:rowOff>109356</xdr:rowOff>
    </xdr:from>
    <xdr:to>
      <xdr:col>6</xdr:col>
      <xdr:colOff>287957</xdr:colOff>
      <xdr:row>40</xdr:row>
      <xdr:rowOff>150707</xdr:rowOff>
    </xdr:to>
    <xdr:sp macro="" textlink="">
      <xdr:nvSpPr>
        <xdr:cNvPr id="76" name="Freeform 527">
          <a:extLst>
            <a:ext uri="{FF2B5EF4-FFF2-40B4-BE49-F238E27FC236}">
              <a16:creationId xmlns:a16="http://schemas.microsoft.com/office/drawing/2014/main" id="{CDF3DA48-327D-4E34-B95F-738925771406}"/>
            </a:ext>
          </a:extLst>
        </xdr:cNvPr>
        <xdr:cNvSpPr>
          <a:spLocks/>
        </xdr:cNvSpPr>
      </xdr:nvSpPr>
      <xdr:spPr bwMode="auto">
        <a:xfrm flipH="1">
          <a:off x="5113532" y="6174876"/>
          <a:ext cx="180765" cy="91003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416"/>
            <a:gd name="connsiteY0" fmla="*/ 11814 h 11814"/>
            <a:gd name="connsiteX1" fmla="*/ 1416 w 11416"/>
            <a:gd name="connsiteY1" fmla="*/ 0 h 11814"/>
            <a:gd name="connsiteX2" fmla="*/ 11416 w 11416"/>
            <a:gd name="connsiteY2" fmla="*/ 0 h 11814"/>
            <a:gd name="connsiteX0" fmla="*/ 0 w 11416"/>
            <a:gd name="connsiteY0" fmla="*/ 11814 h 11814"/>
            <a:gd name="connsiteX1" fmla="*/ 1416 w 11416"/>
            <a:gd name="connsiteY1" fmla="*/ 0 h 11814"/>
            <a:gd name="connsiteX2" fmla="*/ 11416 w 11416"/>
            <a:gd name="connsiteY2" fmla="*/ 0 h 11814"/>
            <a:gd name="connsiteX0" fmla="*/ 0 w 11416"/>
            <a:gd name="connsiteY0" fmla="*/ 11814 h 11814"/>
            <a:gd name="connsiteX1" fmla="*/ 1416 w 11416"/>
            <a:gd name="connsiteY1" fmla="*/ 0 h 11814"/>
            <a:gd name="connsiteX2" fmla="*/ 11416 w 11416"/>
            <a:gd name="connsiteY2" fmla="*/ 0 h 11814"/>
            <a:gd name="connsiteX0" fmla="*/ 1822 w 3980"/>
            <a:gd name="connsiteY0" fmla="*/ 19245 h 19245"/>
            <a:gd name="connsiteX1" fmla="*/ 3238 w 3980"/>
            <a:gd name="connsiteY1" fmla="*/ 7431 h 19245"/>
            <a:gd name="connsiteX2" fmla="*/ 742 w 3980"/>
            <a:gd name="connsiteY2" fmla="*/ 0 h 19245"/>
            <a:gd name="connsiteX0" fmla="*/ 2714 w 9702"/>
            <a:gd name="connsiteY0" fmla="*/ 10000 h 10000"/>
            <a:gd name="connsiteX1" fmla="*/ 6272 w 9702"/>
            <a:gd name="connsiteY1" fmla="*/ 3861 h 10000"/>
            <a:gd name="connsiteX2" fmla="*/ 0 w 9702"/>
            <a:gd name="connsiteY2" fmla="*/ 0 h 10000"/>
            <a:gd name="connsiteX0" fmla="*/ 3330 w 10425"/>
            <a:gd name="connsiteY0" fmla="*/ 10177 h 10177"/>
            <a:gd name="connsiteX1" fmla="*/ 6998 w 10425"/>
            <a:gd name="connsiteY1" fmla="*/ 4038 h 10177"/>
            <a:gd name="connsiteX2" fmla="*/ 0 w 10425"/>
            <a:gd name="connsiteY2" fmla="*/ 0 h 10177"/>
            <a:gd name="connsiteX0" fmla="*/ 3330 w 7287"/>
            <a:gd name="connsiteY0" fmla="*/ 10177 h 10177"/>
            <a:gd name="connsiteX1" fmla="*/ 6998 w 7287"/>
            <a:gd name="connsiteY1" fmla="*/ 4038 h 10177"/>
            <a:gd name="connsiteX2" fmla="*/ 0 w 7287"/>
            <a:gd name="connsiteY2" fmla="*/ 0 h 10177"/>
            <a:gd name="connsiteX0" fmla="*/ 4570 w 10000"/>
            <a:gd name="connsiteY0" fmla="*/ 10000 h 10000"/>
            <a:gd name="connsiteX1" fmla="*/ 9603 w 10000"/>
            <a:gd name="connsiteY1" fmla="*/ 3968 h 10000"/>
            <a:gd name="connsiteX2" fmla="*/ 0 w 10000"/>
            <a:gd name="connsiteY2" fmla="*/ 0 h 10000"/>
            <a:gd name="connsiteX0" fmla="*/ 4570 w 10100"/>
            <a:gd name="connsiteY0" fmla="*/ 10000 h 10000"/>
            <a:gd name="connsiteX1" fmla="*/ 9725 w 10100"/>
            <a:gd name="connsiteY1" fmla="*/ 4861 h 10000"/>
            <a:gd name="connsiteX2" fmla="*/ 0 w 10100"/>
            <a:gd name="connsiteY2" fmla="*/ 0 h 10000"/>
            <a:gd name="connsiteX0" fmla="*/ 4570 w 9725"/>
            <a:gd name="connsiteY0" fmla="*/ 10000 h 10000"/>
            <a:gd name="connsiteX1" fmla="*/ 9725 w 9725"/>
            <a:gd name="connsiteY1" fmla="*/ 4861 h 10000"/>
            <a:gd name="connsiteX2" fmla="*/ 0 w 9725"/>
            <a:gd name="connsiteY2" fmla="*/ 0 h 10000"/>
            <a:gd name="connsiteX0" fmla="*/ 3193 w 10000"/>
            <a:gd name="connsiteY0" fmla="*/ 9752 h 9752"/>
            <a:gd name="connsiteX1" fmla="*/ 10000 w 10000"/>
            <a:gd name="connsiteY1" fmla="*/ 4861 h 9752"/>
            <a:gd name="connsiteX2" fmla="*/ 0 w 10000"/>
            <a:gd name="connsiteY2" fmla="*/ 0 h 9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752">
              <a:moveTo>
                <a:pt x="3193" y="9752"/>
              </a:moveTo>
              <a:cubicBezTo>
                <a:pt x="9231" y="8204"/>
                <a:pt x="8605" y="7958"/>
                <a:pt x="10000" y="4861"/>
              </a:cubicBezTo>
              <a:cubicBezTo>
                <a:pt x="5745" y="2901"/>
                <a:pt x="8395" y="205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40213</xdr:colOff>
      <xdr:row>38</xdr:row>
      <xdr:rowOff>69734</xdr:rowOff>
    </xdr:from>
    <xdr:to>
      <xdr:col>6</xdr:col>
      <xdr:colOff>188779</xdr:colOff>
      <xdr:row>39</xdr:row>
      <xdr:rowOff>25742</xdr:rowOff>
    </xdr:to>
    <xdr:sp macro="" textlink="">
      <xdr:nvSpPr>
        <xdr:cNvPr id="77" name="AutoShape 526">
          <a:extLst>
            <a:ext uri="{FF2B5EF4-FFF2-40B4-BE49-F238E27FC236}">
              <a16:creationId xmlns:a16="http://schemas.microsoft.com/office/drawing/2014/main" id="{35DDFD65-3D82-4258-B020-36512ED8BD40}"/>
            </a:ext>
          </a:extLst>
        </xdr:cNvPr>
        <xdr:cNvSpPr>
          <a:spLocks noChangeArrowheads="1"/>
        </xdr:cNvSpPr>
      </xdr:nvSpPr>
      <xdr:spPr bwMode="auto">
        <a:xfrm>
          <a:off x="5046553" y="6668654"/>
          <a:ext cx="148566" cy="12364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247238</xdr:colOff>
      <xdr:row>37</xdr:row>
      <xdr:rowOff>155015</xdr:rowOff>
    </xdr:from>
    <xdr:to>
      <xdr:col>6</xdr:col>
      <xdr:colOff>86659</xdr:colOff>
      <xdr:row>38</xdr:row>
      <xdr:rowOff>44237</xdr:rowOff>
    </xdr:to>
    <xdr:sp macro="" textlink="">
      <xdr:nvSpPr>
        <xdr:cNvPr id="78" name="Line 76">
          <a:extLst>
            <a:ext uri="{FF2B5EF4-FFF2-40B4-BE49-F238E27FC236}">
              <a16:creationId xmlns:a16="http://schemas.microsoft.com/office/drawing/2014/main" id="{CF8C67BA-5FE0-4F2C-B0F2-D6721EF41643}"/>
            </a:ext>
          </a:extLst>
        </xdr:cNvPr>
        <xdr:cNvSpPr>
          <a:spLocks noChangeShapeType="1"/>
        </xdr:cNvSpPr>
      </xdr:nvSpPr>
      <xdr:spPr bwMode="auto">
        <a:xfrm>
          <a:off x="4560158" y="6586295"/>
          <a:ext cx="532841" cy="568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214187</xdr:colOff>
      <xdr:row>38</xdr:row>
      <xdr:rowOff>26371</xdr:rowOff>
    </xdr:from>
    <xdr:ext cx="425229" cy="159531"/>
    <xdr:sp macro="" textlink="">
      <xdr:nvSpPr>
        <xdr:cNvPr id="79" name="Text Box 1300">
          <a:extLst>
            <a:ext uri="{FF2B5EF4-FFF2-40B4-BE49-F238E27FC236}">
              <a16:creationId xmlns:a16="http://schemas.microsoft.com/office/drawing/2014/main" id="{83C72441-AD05-4CE5-B86E-4E346AF8738B}"/>
            </a:ext>
          </a:extLst>
        </xdr:cNvPr>
        <xdr:cNvSpPr txBox="1">
          <a:spLocks noChangeArrowheads="1"/>
        </xdr:cNvSpPr>
      </xdr:nvSpPr>
      <xdr:spPr bwMode="auto">
        <a:xfrm>
          <a:off x="4527107" y="6625291"/>
          <a:ext cx="425229" cy="1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9</xdr:col>
      <xdr:colOff>542703</xdr:colOff>
      <xdr:row>38</xdr:row>
      <xdr:rowOff>162440</xdr:rowOff>
    </xdr:from>
    <xdr:to>
      <xdr:col>10</xdr:col>
      <xdr:colOff>156967</xdr:colOff>
      <xdr:row>40</xdr:row>
      <xdr:rowOff>129778</xdr:rowOff>
    </xdr:to>
    <xdr:grpSp>
      <xdr:nvGrpSpPr>
        <xdr:cNvPr id="80" name="Group 6672">
          <a:extLst>
            <a:ext uri="{FF2B5EF4-FFF2-40B4-BE49-F238E27FC236}">
              <a16:creationId xmlns:a16="http://schemas.microsoft.com/office/drawing/2014/main" id="{B29C0B86-0086-450B-80B6-E407105BE366}"/>
            </a:ext>
          </a:extLst>
        </xdr:cNvPr>
        <xdr:cNvGrpSpPr>
          <a:grpSpLocks/>
        </xdr:cNvGrpSpPr>
      </xdr:nvGrpSpPr>
      <xdr:grpSpPr bwMode="auto">
        <a:xfrm>
          <a:off x="6262783" y="6756280"/>
          <a:ext cx="284824" cy="302618"/>
          <a:chOff x="536" y="109"/>
          <a:chExt cx="46" cy="44"/>
        </a:xfrm>
      </xdr:grpSpPr>
      <xdr:pic>
        <xdr:nvPicPr>
          <xdr:cNvPr id="81" name="Picture 6673" descr="route2">
            <a:extLst>
              <a:ext uri="{FF2B5EF4-FFF2-40B4-BE49-F238E27FC236}">
                <a16:creationId xmlns:a16="http://schemas.microsoft.com/office/drawing/2014/main" id="{2182345F-0107-B1D3-3336-25F020BF74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2" name="Text Box 6674">
            <a:extLst>
              <a:ext uri="{FF2B5EF4-FFF2-40B4-BE49-F238E27FC236}">
                <a16:creationId xmlns:a16="http://schemas.microsoft.com/office/drawing/2014/main" id="{5B34186C-2055-FAD3-8310-FBA7730BB6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10</xdr:col>
      <xdr:colOff>38049</xdr:colOff>
      <xdr:row>34</xdr:row>
      <xdr:rowOff>138007</xdr:rowOff>
    </xdr:from>
    <xdr:to>
      <xdr:col>10</xdr:col>
      <xdr:colOff>342849</xdr:colOff>
      <xdr:row>36</xdr:row>
      <xdr:rowOff>81246</xdr:rowOff>
    </xdr:to>
    <xdr:grpSp>
      <xdr:nvGrpSpPr>
        <xdr:cNvPr id="83" name="Group 6672">
          <a:extLst>
            <a:ext uri="{FF2B5EF4-FFF2-40B4-BE49-F238E27FC236}">
              <a16:creationId xmlns:a16="http://schemas.microsoft.com/office/drawing/2014/main" id="{DEFA0A94-D7FB-4084-A128-B2308C75215F}"/>
            </a:ext>
          </a:extLst>
        </xdr:cNvPr>
        <xdr:cNvGrpSpPr>
          <a:grpSpLocks/>
        </xdr:cNvGrpSpPr>
      </xdr:nvGrpSpPr>
      <xdr:grpSpPr bwMode="auto">
        <a:xfrm>
          <a:off x="6428689" y="6000327"/>
          <a:ext cx="304800" cy="308999"/>
          <a:chOff x="536" y="109"/>
          <a:chExt cx="46" cy="44"/>
        </a:xfrm>
      </xdr:grpSpPr>
      <xdr:pic>
        <xdr:nvPicPr>
          <xdr:cNvPr id="84" name="Picture 6673" descr="route2">
            <a:extLst>
              <a:ext uri="{FF2B5EF4-FFF2-40B4-BE49-F238E27FC236}">
                <a16:creationId xmlns:a16="http://schemas.microsoft.com/office/drawing/2014/main" id="{F7EDECA8-C85A-4F77-909C-A7BF78C2C7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5" name="Text Box 6674">
            <a:extLst>
              <a:ext uri="{FF2B5EF4-FFF2-40B4-BE49-F238E27FC236}">
                <a16:creationId xmlns:a16="http://schemas.microsoft.com/office/drawing/2014/main" id="{7873488B-FC75-7AC5-5F58-66045B4358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617706</xdr:colOff>
      <xdr:row>44</xdr:row>
      <xdr:rowOff>13173</xdr:rowOff>
    </xdr:from>
    <xdr:to>
      <xdr:col>2</xdr:col>
      <xdr:colOff>446249</xdr:colOff>
      <xdr:row>45</xdr:row>
      <xdr:rowOff>56417</xdr:rowOff>
    </xdr:to>
    <xdr:sp macro="" textlink="">
      <xdr:nvSpPr>
        <xdr:cNvPr id="86" name="Line 76">
          <a:extLst>
            <a:ext uri="{FF2B5EF4-FFF2-40B4-BE49-F238E27FC236}">
              <a16:creationId xmlns:a16="http://schemas.microsoft.com/office/drawing/2014/main" id="{D0FF8D6C-2C36-46D2-B46F-3C41E6B5EB4A}"/>
            </a:ext>
          </a:extLst>
        </xdr:cNvPr>
        <xdr:cNvSpPr>
          <a:spLocks noChangeShapeType="1"/>
        </xdr:cNvSpPr>
      </xdr:nvSpPr>
      <xdr:spPr bwMode="auto">
        <a:xfrm flipV="1">
          <a:off x="2156946" y="7671273"/>
          <a:ext cx="521963" cy="226124"/>
        </a:xfrm>
        <a:custGeom>
          <a:avLst/>
          <a:gdLst>
            <a:gd name="connsiteX0" fmla="*/ 0 w 681559"/>
            <a:gd name="connsiteY0" fmla="*/ 0 h 51711"/>
            <a:gd name="connsiteX1" fmla="*/ 681559 w 681559"/>
            <a:gd name="connsiteY1" fmla="*/ 51711 h 51711"/>
            <a:gd name="connsiteX0" fmla="*/ 0 w 541859"/>
            <a:gd name="connsiteY0" fmla="*/ 0 h 159661"/>
            <a:gd name="connsiteX1" fmla="*/ 541859 w 541859"/>
            <a:gd name="connsiteY1" fmla="*/ 159661 h 159661"/>
            <a:gd name="connsiteX0" fmla="*/ 0 w 541859"/>
            <a:gd name="connsiteY0" fmla="*/ 0 h 159661"/>
            <a:gd name="connsiteX1" fmla="*/ 541859 w 541859"/>
            <a:gd name="connsiteY1" fmla="*/ 159661 h 159661"/>
            <a:gd name="connsiteX0" fmla="*/ 0 w 533393"/>
            <a:gd name="connsiteY0" fmla="*/ 0 h 208344"/>
            <a:gd name="connsiteX1" fmla="*/ 533393 w 533393"/>
            <a:gd name="connsiteY1" fmla="*/ 208344 h 2083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33393" h="208344">
              <a:moveTo>
                <a:pt x="0" y="0"/>
              </a:moveTo>
              <a:cubicBezTo>
                <a:pt x="227186" y="17237"/>
                <a:pt x="318907" y="68340"/>
                <a:pt x="533393" y="2083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182039</xdr:colOff>
      <xdr:row>43</xdr:row>
      <xdr:rowOff>143946</xdr:rowOff>
    </xdr:from>
    <xdr:to>
      <xdr:col>2</xdr:col>
      <xdr:colOff>66264</xdr:colOff>
      <xdr:row>48</xdr:row>
      <xdr:rowOff>52739</xdr:rowOff>
    </xdr:to>
    <xdr:sp macro="" textlink="">
      <xdr:nvSpPr>
        <xdr:cNvPr id="87" name="Freeform 527">
          <a:extLst>
            <a:ext uri="{FF2B5EF4-FFF2-40B4-BE49-F238E27FC236}">
              <a16:creationId xmlns:a16="http://schemas.microsoft.com/office/drawing/2014/main" id="{12279961-3415-4D35-9F82-3FE2264A7EBE}"/>
            </a:ext>
          </a:extLst>
        </xdr:cNvPr>
        <xdr:cNvSpPr>
          <a:spLocks/>
        </xdr:cNvSpPr>
      </xdr:nvSpPr>
      <xdr:spPr bwMode="auto">
        <a:xfrm flipH="1">
          <a:off x="1721279" y="7619166"/>
          <a:ext cx="577645" cy="80795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6708"/>
            <a:gd name="connsiteY0" fmla="*/ 14579 h 14579"/>
            <a:gd name="connsiteX1" fmla="*/ 0 w 16708"/>
            <a:gd name="connsiteY1" fmla="*/ 4579 h 14579"/>
            <a:gd name="connsiteX2" fmla="*/ 16708 w 16708"/>
            <a:gd name="connsiteY2" fmla="*/ 0 h 14579"/>
            <a:gd name="connsiteX0" fmla="*/ 0 w 16708"/>
            <a:gd name="connsiteY0" fmla="*/ 14579 h 14579"/>
            <a:gd name="connsiteX1" fmla="*/ 0 w 16708"/>
            <a:gd name="connsiteY1" fmla="*/ 4579 h 14579"/>
            <a:gd name="connsiteX2" fmla="*/ 16708 w 16708"/>
            <a:gd name="connsiteY2" fmla="*/ 0 h 14579"/>
            <a:gd name="connsiteX0" fmla="*/ 0 w 21799"/>
            <a:gd name="connsiteY0" fmla="*/ 14375 h 14375"/>
            <a:gd name="connsiteX1" fmla="*/ 5091 w 21799"/>
            <a:gd name="connsiteY1" fmla="*/ 4579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091 w 21799"/>
            <a:gd name="connsiteY1" fmla="*/ 4579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091 w 21799"/>
            <a:gd name="connsiteY1" fmla="*/ 4579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248 w 21799"/>
            <a:gd name="connsiteY1" fmla="*/ 4701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248 w 21799"/>
            <a:gd name="connsiteY1" fmla="*/ 4701 h 14375"/>
            <a:gd name="connsiteX2" fmla="*/ 21799 w 21799"/>
            <a:gd name="connsiteY2" fmla="*/ 0 h 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799" h="14375">
              <a:moveTo>
                <a:pt x="0" y="14375"/>
              </a:moveTo>
              <a:cubicBezTo>
                <a:pt x="209" y="10906"/>
                <a:pt x="6057" y="11225"/>
                <a:pt x="5248" y="4701"/>
              </a:cubicBezTo>
              <a:cubicBezTo>
                <a:pt x="13594" y="4579"/>
                <a:pt x="11968" y="3220"/>
                <a:pt x="2179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564413</xdr:colOff>
      <xdr:row>45</xdr:row>
      <xdr:rowOff>115920</xdr:rowOff>
    </xdr:from>
    <xdr:to>
      <xdr:col>1</xdr:col>
      <xdr:colOff>690037</xdr:colOff>
      <xdr:row>46</xdr:row>
      <xdr:rowOff>63499</xdr:rowOff>
    </xdr:to>
    <xdr:sp macro="" textlink="">
      <xdr:nvSpPr>
        <xdr:cNvPr id="88" name="AutoShape 93">
          <a:extLst>
            <a:ext uri="{FF2B5EF4-FFF2-40B4-BE49-F238E27FC236}">
              <a16:creationId xmlns:a16="http://schemas.microsoft.com/office/drawing/2014/main" id="{BA92BF1B-A0DB-47EF-9642-89C11C15359C}"/>
            </a:ext>
          </a:extLst>
        </xdr:cNvPr>
        <xdr:cNvSpPr>
          <a:spLocks noChangeArrowheads="1"/>
        </xdr:cNvSpPr>
      </xdr:nvSpPr>
      <xdr:spPr bwMode="auto">
        <a:xfrm>
          <a:off x="2103653" y="7956900"/>
          <a:ext cx="125624" cy="1304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20101</xdr:colOff>
      <xdr:row>46</xdr:row>
      <xdr:rowOff>115538</xdr:rowOff>
    </xdr:from>
    <xdr:ext cx="611724" cy="387863"/>
    <xdr:sp macro="" textlink="">
      <xdr:nvSpPr>
        <xdr:cNvPr id="89" name="Text Box 1416">
          <a:extLst>
            <a:ext uri="{FF2B5EF4-FFF2-40B4-BE49-F238E27FC236}">
              <a16:creationId xmlns:a16="http://schemas.microsoft.com/office/drawing/2014/main" id="{8D51EF84-D192-4701-9054-47EA9F38221D}"/>
            </a:ext>
          </a:extLst>
        </xdr:cNvPr>
        <xdr:cNvSpPr txBox="1">
          <a:spLocks noChangeArrowheads="1"/>
        </xdr:cNvSpPr>
      </xdr:nvSpPr>
      <xdr:spPr bwMode="auto">
        <a:xfrm>
          <a:off x="2252761" y="8139398"/>
          <a:ext cx="611724" cy="387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スプリング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495482</xdr:colOff>
      <xdr:row>41</xdr:row>
      <xdr:rowOff>85088</xdr:rowOff>
    </xdr:from>
    <xdr:to>
      <xdr:col>3</xdr:col>
      <xdr:colOff>498157</xdr:colOff>
      <xdr:row>44</xdr:row>
      <xdr:rowOff>24849</xdr:rowOff>
    </xdr:to>
    <xdr:sp macro="" textlink="">
      <xdr:nvSpPr>
        <xdr:cNvPr id="90" name="Line 76">
          <a:extLst>
            <a:ext uri="{FF2B5EF4-FFF2-40B4-BE49-F238E27FC236}">
              <a16:creationId xmlns:a16="http://schemas.microsoft.com/office/drawing/2014/main" id="{C9F0DA9D-D42D-47B8-8C68-D9F002A13A5E}"/>
            </a:ext>
          </a:extLst>
        </xdr:cNvPr>
        <xdr:cNvSpPr>
          <a:spLocks noChangeShapeType="1"/>
        </xdr:cNvSpPr>
      </xdr:nvSpPr>
      <xdr:spPr bwMode="auto">
        <a:xfrm flipH="1">
          <a:off x="3421562" y="7194548"/>
          <a:ext cx="2675" cy="4884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504928</xdr:colOff>
      <xdr:row>44</xdr:row>
      <xdr:rowOff>131312</xdr:rowOff>
    </xdr:from>
    <xdr:to>
      <xdr:col>4</xdr:col>
      <xdr:colOff>328083</xdr:colOff>
      <xdr:row>48</xdr:row>
      <xdr:rowOff>143934</xdr:rowOff>
    </xdr:to>
    <xdr:sp macro="" textlink="">
      <xdr:nvSpPr>
        <xdr:cNvPr id="91" name="Freeform 527">
          <a:extLst>
            <a:ext uri="{FF2B5EF4-FFF2-40B4-BE49-F238E27FC236}">
              <a16:creationId xmlns:a16="http://schemas.microsoft.com/office/drawing/2014/main" id="{16BBE10D-A275-485E-9BE5-996CEA80DB27}"/>
            </a:ext>
          </a:extLst>
        </xdr:cNvPr>
        <xdr:cNvSpPr>
          <a:spLocks/>
        </xdr:cNvSpPr>
      </xdr:nvSpPr>
      <xdr:spPr bwMode="auto">
        <a:xfrm>
          <a:off x="3431008" y="7789412"/>
          <a:ext cx="516575" cy="72890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48" h="10870">
              <a:moveTo>
                <a:pt x="474" y="10870"/>
              </a:moveTo>
              <a:cubicBezTo>
                <a:pt x="474" y="7248"/>
                <a:pt x="-178" y="8457"/>
                <a:pt x="47" y="20"/>
              </a:cubicBezTo>
              <a:lnTo>
                <a:pt x="1014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431589</xdr:colOff>
      <xdr:row>46</xdr:row>
      <xdr:rowOff>31762</xdr:rowOff>
    </xdr:from>
    <xdr:to>
      <xdr:col>3</xdr:col>
      <xdr:colOff>573616</xdr:colOff>
      <xdr:row>47</xdr:row>
      <xdr:rowOff>10586</xdr:rowOff>
    </xdr:to>
    <xdr:sp macro="" textlink="">
      <xdr:nvSpPr>
        <xdr:cNvPr id="92" name="AutoShape 93">
          <a:extLst>
            <a:ext uri="{FF2B5EF4-FFF2-40B4-BE49-F238E27FC236}">
              <a16:creationId xmlns:a16="http://schemas.microsoft.com/office/drawing/2014/main" id="{3C3E7108-9875-4AA5-9EF3-7479D90D702E}"/>
            </a:ext>
          </a:extLst>
        </xdr:cNvPr>
        <xdr:cNvSpPr>
          <a:spLocks noChangeArrowheads="1"/>
        </xdr:cNvSpPr>
      </xdr:nvSpPr>
      <xdr:spPr bwMode="auto">
        <a:xfrm>
          <a:off x="3357669" y="8055622"/>
          <a:ext cx="142027" cy="16170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408520</xdr:colOff>
      <xdr:row>44</xdr:row>
      <xdr:rowOff>42334</xdr:rowOff>
    </xdr:from>
    <xdr:to>
      <xdr:col>3</xdr:col>
      <xdr:colOff>585170</xdr:colOff>
      <xdr:row>45</xdr:row>
      <xdr:rowOff>49852</xdr:rowOff>
    </xdr:to>
    <xdr:sp macro="" textlink="">
      <xdr:nvSpPr>
        <xdr:cNvPr id="93" name="Oval 1295">
          <a:extLst>
            <a:ext uri="{FF2B5EF4-FFF2-40B4-BE49-F238E27FC236}">
              <a16:creationId xmlns:a16="http://schemas.microsoft.com/office/drawing/2014/main" id="{0BFBCE69-0BC2-4DEE-816F-1685025D65BA}"/>
            </a:ext>
          </a:extLst>
        </xdr:cNvPr>
        <xdr:cNvSpPr>
          <a:spLocks noChangeArrowheads="1"/>
        </xdr:cNvSpPr>
      </xdr:nvSpPr>
      <xdr:spPr bwMode="auto">
        <a:xfrm>
          <a:off x="3334600" y="7700434"/>
          <a:ext cx="176650" cy="1903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24050</xdr:colOff>
      <xdr:row>29</xdr:row>
      <xdr:rowOff>137896</xdr:rowOff>
    </xdr:from>
    <xdr:ext cx="918826" cy="418523"/>
    <xdr:sp macro="" textlink="">
      <xdr:nvSpPr>
        <xdr:cNvPr id="94" name="Text Box 2937">
          <a:extLst>
            <a:ext uri="{FF2B5EF4-FFF2-40B4-BE49-F238E27FC236}">
              <a16:creationId xmlns:a16="http://schemas.microsoft.com/office/drawing/2014/main" id="{498A6815-755A-4D13-8A49-94FB163D0CD0}"/>
            </a:ext>
          </a:extLst>
        </xdr:cNvPr>
        <xdr:cNvSpPr txBox="1">
          <a:spLocks noChangeArrowheads="1"/>
        </xdr:cNvSpPr>
      </xdr:nvSpPr>
      <xdr:spPr bwMode="auto">
        <a:xfrm>
          <a:off x="4331355" y="5126991"/>
          <a:ext cx="918826" cy="41852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セブンイレブン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車折神社前店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392338</xdr:colOff>
      <xdr:row>32</xdr:row>
      <xdr:rowOff>32841</xdr:rowOff>
    </xdr:from>
    <xdr:to>
      <xdr:col>8</xdr:col>
      <xdr:colOff>694004</xdr:colOff>
      <xdr:row>32</xdr:row>
      <xdr:rowOff>43089</xdr:rowOff>
    </xdr:to>
    <xdr:sp macro="" textlink="">
      <xdr:nvSpPr>
        <xdr:cNvPr id="95" name="Line 547">
          <a:extLst>
            <a:ext uri="{FF2B5EF4-FFF2-40B4-BE49-F238E27FC236}">
              <a16:creationId xmlns:a16="http://schemas.microsoft.com/office/drawing/2014/main" id="{03C8C2EB-A66A-4093-A6B8-74274A163538}"/>
            </a:ext>
          </a:extLst>
        </xdr:cNvPr>
        <xdr:cNvSpPr>
          <a:spLocks noChangeShapeType="1"/>
        </xdr:cNvSpPr>
      </xdr:nvSpPr>
      <xdr:spPr bwMode="auto">
        <a:xfrm flipH="1">
          <a:off x="6762658" y="5534481"/>
          <a:ext cx="301666" cy="10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166508</xdr:colOff>
      <xdr:row>30</xdr:row>
      <xdr:rowOff>156671</xdr:rowOff>
    </xdr:from>
    <xdr:to>
      <xdr:col>8</xdr:col>
      <xdr:colOff>354374</xdr:colOff>
      <xdr:row>32</xdr:row>
      <xdr:rowOff>115454</xdr:rowOff>
    </xdr:to>
    <xdr:sp macro="" textlink="">
      <xdr:nvSpPr>
        <xdr:cNvPr id="96" name="Freeform 169">
          <a:extLst>
            <a:ext uri="{FF2B5EF4-FFF2-40B4-BE49-F238E27FC236}">
              <a16:creationId xmlns:a16="http://schemas.microsoft.com/office/drawing/2014/main" id="{0E99D603-4374-48A7-A58E-234A720E7BAE}"/>
            </a:ext>
          </a:extLst>
        </xdr:cNvPr>
        <xdr:cNvSpPr>
          <a:spLocks/>
        </xdr:cNvSpPr>
      </xdr:nvSpPr>
      <xdr:spPr bwMode="auto">
        <a:xfrm>
          <a:off x="6536828" y="5307791"/>
          <a:ext cx="187866" cy="309303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8" h="73">
              <a:moveTo>
                <a:pt x="68" y="73"/>
              </a:moveTo>
              <a:lnTo>
                <a:pt x="68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282439</xdr:colOff>
      <xdr:row>31</xdr:row>
      <xdr:rowOff>26133</xdr:rowOff>
    </xdr:from>
    <xdr:to>
      <xdr:col>8</xdr:col>
      <xdr:colOff>427791</xdr:colOff>
      <xdr:row>31</xdr:row>
      <xdr:rowOff>141500</xdr:rowOff>
    </xdr:to>
    <xdr:sp macro="" textlink="">
      <xdr:nvSpPr>
        <xdr:cNvPr id="97" name="AutoShape 1094">
          <a:extLst>
            <a:ext uri="{FF2B5EF4-FFF2-40B4-BE49-F238E27FC236}">
              <a16:creationId xmlns:a16="http://schemas.microsoft.com/office/drawing/2014/main" id="{F4D73DA7-4F62-4DED-8D8A-5BA9C6C35EB2}"/>
            </a:ext>
          </a:extLst>
        </xdr:cNvPr>
        <xdr:cNvSpPr>
          <a:spLocks noChangeArrowheads="1"/>
        </xdr:cNvSpPr>
      </xdr:nvSpPr>
      <xdr:spPr bwMode="auto">
        <a:xfrm>
          <a:off x="6652759" y="5344893"/>
          <a:ext cx="145352" cy="11536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24928</xdr:colOff>
      <xdr:row>32</xdr:row>
      <xdr:rowOff>21042</xdr:rowOff>
    </xdr:from>
    <xdr:ext cx="1004541" cy="150041"/>
    <xdr:sp macro="" textlink="">
      <xdr:nvSpPr>
        <xdr:cNvPr id="98" name="Text Box 1563">
          <a:extLst>
            <a:ext uri="{FF2B5EF4-FFF2-40B4-BE49-F238E27FC236}">
              <a16:creationId xmlns:a16="http://schemas.microsoft.com/office/drawing/2014/main" id="{2C24379C-49BC-4A9F-A2F6-F8A8D2B9E76A}"/>
            </a:ext>
          </a:extLst>
        </xdr:cNvPr>
        <xdr:cNvSpPr txBox="1">
          <a:spLocks noChangeArrowheads="1"/>
        </xdr:cNvSpPr>
      </xdr:nvSpPr>
      <xdr:spPr bwMode="auto">
        <a:xfrm>
          <a:off x="5724688" y="5522682"/>
          <a:ext cx="1004541" cy="15004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16353</xdr:colOff>
      <xdr:row>25</xdr:row>
      <xdr:rowOff>10146</xdr:rowOff>
    </xdr:from>
    <xdr:to>
      <xdr:col>3</xdr:col>
      <xdr:colOff>206853</xdr:colOff>
      <xdr:row>26</xdr:row>
      <xdr:rowOff>3857</xdr:rowOff>
    </xdr:to>
    <xdr:sp macro="" textlink="">
      <xdr:nvSpPr>
        <xdr:cNvPr id="99" name="六角形 98">
          <a:extLst>
            <a:ext uri="{FF2B5EF4-FFF2-40B4-BE49-F238E27FC236}">
              <a16:creationId xmlns:a16="http://schemas.microsoft.com/office/drawing/2014/main" id="{CE75B218-B362-4F27-AE65-A99FBA6A4611}"/>
            </a:ext>
          </a:extLst>
        </xdr:cNvPr>
        <xdr:cNvSpPr/>
      </xdr:nvSpPr>
      <xdr:spPr bwMode="auto">
        <a:xfrm>
          <a:off x="1551162" y="4257891"/>
          <a:ext cx="190500" cy="17745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18146</xdr:colOff>
      <xdr:row>25</xdr:row>
      <xdr:rowOff>10352</xdr:rowOff>
    </xdr:from>
    <xdr:to>
      <xdr:col>5</xdr:col>
      <xdr:colOff>194733</xdr:colOff>
      <xdr:row>25</xdr:row>
      <xdr:rowOff>160868</xdr:rowOff>
    </xdr:to>
    <xdr:sp macro="" textlink="">
      <xdr:nvSpPr>
        <xdr:cNvPr id="100" name="六角形 99">
          <a:extLst>
            <a:ext uri="{FF2B5EF4-FFF2-40B4-BE49-F238E27FC236}">
              <a16:creationId xmlns:a16="http://schemas.microsoft.com/office/drawing/2014/main" id="{936A6230-9766-4A3E-9B62-383754865BF5}"/>
            </a:ext>
          </a:extLst>
        </xdr:cNvPr>
        <xdr:cNvSpPr/>
      </xdr:nvSpPr>
      <xdr:spPr bwMode="auto">
        <a:xfrm>
          <a:off x="4331066" y="4262312"/>
          <a:ext cx="176587" cy="150516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6719</xdr:colOff>
      <xdr:row>25</xdr:row>
      <xdr:rowOff>3240</xdr:rowOff>
    </xdr:from>
    <xdr:to>
      <xdr:col>7</xdr:col>
      <xdr:colOff>189891</xdr:colOff>
      <xdr:row>25</xdr:row>
      <xdr:rowOff>163156</xdr:rowOff>
    </xdr:to>
    <xdr:sp macro="" textlink="">
      <xdr:nvSpPr>
        <xdr:cNvPr id="101" name="六角形 100">
          <a:extLst>
            <a:ext uri="{FF2B5EF4-FFF2-40B4-BE49-F238E27FC236}">
              <a16:creationId xmlns:a16="http://schemas.microsoft.com/office/drawing/2014/main" id="{6F3F63D8-CDC3-48EB-A81B-9B70D8098EEE}"/>
            </a:ext>
          </a:extLst>
        </xdr:cNvPr>
        <xdr:cNvSpPr/>
      </xdr:nvSpPr>
      <xdr:spPr bwMode="auto">
        <a:xfrm>
          <a:off x="5706479" y="4255200"/>
          <a:ext cx="183172" cy="15991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</a:p>
      </xdr:txBody>
    </xdr:sp>
    <xdr:clientData/>
  </xdr:twoCellAnchor>
  <xdr:twoCellAnchor>
    <xdr:from>
      <xdr:col>3</xdr:col>
      <xdr:colOff>10887</xdr:colOff>
      <xdr:row>9</xdr:row>
      <xdr:rowOff>10886</xdr:rowOff>
    </xdr:from>
    <xdr:to>
      <xdr:col>3</xdr:col>
      <xdr:colOff>201387</xdr:colOff>
      <xdr:row>10</xdr:row>
      <xdr:rowOff>6281</xdr:rowOff>
    </xdr:to>
    <xdr:sp macro="" textlink="">
      <xdr:nvSpPr>
        <xdr:cNvPr id="102" name="六角形 101">
          <a:extLst>
            <a:ext uri="{FF2B5EF4-FFF2-40B4-BE49-F238E27FC236}">
              <a16:creationId xmlns:a16="http://schemas.microsoft.com/office/drawing/2014/main" id="{C6767DC8-B3AD-4BC7-AD15-853C2DD79AB8}"/>
            </a:ext>
          </a:extLst>
        </xdr:cNvPr>
        <xdr:cNvSpPr/>
      </xdr:nvSpPr>
      <xdr:spPr bwMode="auto">
        <a:xfrm>
          <a:off x="1545773" y="1496786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10888</xdr:colOff>
      <xdr:row>9</xdr:row>
      <xdr:rowOff>10886</xdr:rowOff>
    </xdr:from>
    <xdr:to>
      <xdr:col>5</xdr:col>
      <xdr:colOff>201388</xdr:colOff>
      <xdr:row>10</xdr:row>
      <xdr:rowOff>6281</xdr:rowOff>
    </xdr:to>
    <xdr:sp macro="" textlink="">
      <xdr:nvSpPr>
        <xdr:cNvPr id="103" name="六角形 102">
          <a:extLst>
            <a:ext uri="{FF2B5EF4-FFF2-40B4-BE49-F238E27FC236}">
              <a16:creationId xmlns:a16="http://schemas.microsoft.com/office/drawing/2014/main" id="{B96F1704-A8A7-4714-9AEC-78E243919E0F}"/>
            </a:ext>
          </a:extLst>
        </xdr:cNvPr>
        <xdr:cNvSpPr/>
      </xdr:nvSpPr>
      <xdr:spPr bwMode="auto">
        <a:xfrm>
          <a:off x="2928259" y="1496786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27215</xdr:colOff>
      <xdr:row>9</xdr:row>
      <xdr:rowOff>5443</xdr:rowOff>
    </xdr:from>
    <xdr:to>
      <xdr:col>7</xdr:col>
      <xdr:colOff>217714</xdr:colOff>
      <xdr:row>10</xdr:row>
      <xdr:rowOff>838</xdr:rowOff>
    </xdr:to>
    <xdr:sp macro="" textlink="">
      <xdr:nvSpPr>
        <xdr:cNvPr id="104" name="六角形 103">
          <a:extLst>
            <a:ext uri="{FF2B5EF4-FFF2-40B4-BE49-F238E27FC236}">
              <a16:creationId xmlns:a16="http://schemas.microsoft.com/office/drawing/2014/main" id="{35CFD2FF-EA3B-4BC1-A5DA-341C244B3310}"/>
            </a:ext>
          </a:extLst>
        </xdr:cNvPr>
        <xdr:cNvSpPr/>
      </xdr:nvSpPr>
      <xdr:spPr bwMode="auto">
        <a:xfrm>
          <a:off x="4327072" y="1491343"/>
          <a:ext cx="190499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21772</xdr:colOff>
      <xdr:row>9</xdr:row>
      <xdr:rowOff>5443</xdr:rowOff>
    </xdr:from>
    <xdr:to>
      <xdr:col>9</xdr:col>
      <xdr:colOff>212272</xdr:colOff>
      <xdr:row>10</xdr:row>
      <xdr:rowOff>838</xdr:rowOff>
    </xdr:to>
    <xdr:sp macro="" textlink="">
      <xdr:nvSpPr>
        <xdr:cNvPr id="105" name="六角形 104">
          <a:extLst>
            <a:ext uri="{FF2B5EF4-FFF2-40B4-BE49-F238E27FC236}">
              <a16:creationId xmlns:a16="http://schemas.microsoft.com/office/drawing/2014/main" id="{B2322660-FD50-4647-B6F5-B0D22DCD1050}"/>
            </a:ext>
          </a:extLst>
        </xdr:cNvPr>
        <xdr:cNvSpPr/>
      </xdr:nvSpPr>
      <xdr:spPr bwMode="auto">
        <a:xfrm>
          <a:off x="5704115" y="1491343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11916</xdr:colOff>
      <xdr:row>17</xdr:row>
      <xdr:rowOff>7353</xdr:rowOff>
    </xdr:from>
    <xdr:to>
      <xdr:col>5</xdr:col>
      <xdr:colOff>202416</xdr:colOff>
      <xdr:row>17</xdr:row>
      <xdr:rowOff>161368</xdr:rowOff>
    </xdr:to>
    <xdr:sp macro="" textlink="">
      <xdr:nvSpPr>
        <xdr:cNvPr id="106" name="六角形 105">
          <a:extLst>
            <a:ext uri="{FF2B5EF4-FFF2-40B4-BE49-F238E27FC236}">
              <a16:creationId xmlns:a16="http://schemas.microsoft.com/office/drawing/2014/main" id="{C71275B8-D768-4154-9E8C-48FDC9A21021}"/>
            </a:ext>
          </a:extLst>
        </xdr:cNvPr>
        <xdr:cNvSpPr/>
      </xdr:nvSpPr>
      <xdr:spPr bwMode="auto">
        <a:xfrm>
          <a:off x="4324836" y="2834373"/>
          <a:ext cx="190500" cy="15401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17</xdr:row>
      <xdr:rowOff>0</xdr:rowOff>
    </xdr:from>
    <xdr:to>
      <xdr:col>7</xdr:col>
      <xdr:colOff>190500</xdr:colOff>
      <xdr:row>17</xdr:row>
      <xdr:rowOff>164124</xdr:rowOff>
    </xdr:to>
    <xdr:sp macro="" textlink="">
      <xdr:nvSpPr>
        <xdr:cNvPr id="107" name="六角形 106">
          <a:extLst>
            <a:ext uri="{FF2B5EF4-FFF2-40B4-BE49-F238E27FC236}">
              <a16:creationId xmlns:a16="http://schemas.microsoft.com/office/drawing/2014/main" id="{1989946D-54A0-4CBE-B580-26DCA68CD0EC}"/>
            </a:ext>
          </a:extLst>
        </xdr:cNvPr>
        <xdr:cNvSpPr/>
      </xdr:nvSpPr>
      <xdr:spPr bwMode="auto">
        <a:xfrm>
          <a:off x="5699760" y="282702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17</xdr:row>
      <xdr:rowOff>6113</xdr:rowOff>
    </xdr:from>
    <xdr:to>
      <xdr:col>9</xdr:col>
      <xdr:colOff>190500</xdr:colOff>
      <xdr:row>17</xdr:row>
      <xdr:rowOff>164381</xdr:rowOff>
    </xdr:to>
    <xdr:sp macro="" textlink="">
      <xdr:nvSpPr>
        <xdr:cNvPr id="108" name="六角形 107">
          <a:extLst>
            <a:ext uri="{FF2B5EF4-FFF2-40B4-BE49-F238E27FC236}">
              <a16:creationId xmlns:a16="http://schemas.microsoft.com/office/drawing/2014/main" id="{75D79EFC-2835-470A-9090-03EFAA8AE104}"/>
            </a:ext>
          </a:extLst>
        </xdr:cNvPr>
        <xdr:cNvSpPr/>
      </xdr:nvSpPr>
      <xdr:spPr bwMode="auto">
        <a:xfrm>
          <a:off x="152400" y="4258073"/>
          <a:ext cx="190500" cy="15826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9622</xdr:colOff>
      <xdr:row>25</xdr:row>
      <xdr:rowOff>5558</xdr:rowOff>
    </xdr:from>
    <xdr:to>
      <xdr:col>1</xdr:col>
      <xdr:colOff>195948</xdr:colOff>
      <xdr:row>26</xdr:row>
      <xdr:rowOff>7876</xdr:rowOff>
    </xdr:to>
    <xdr:sp macro="" textlink="">
      <xdr:nvSpPr>
        <xdr:cNvPr id="109" name="六角形 108">
          <a:extLst>
            <a:ext uri="{FF2B5EF4-FFF2-40B4-BE49-F238E27FC236}">
              <a16:creationId xmlns:a16="http://schemas.microsoft.com/office/drawing/2014/main" id="{6F49823B-A0D4-49FE-BA21-DD263425EE7B}"/>
            </a:ext>
          </a:extLst>
        </xdr:cNvPr>
        <xdr:cNvSpPr/>
      </xdr:nvSpPr>
      <xdr:spPr bwMode="auto">
        <a:xfrm>
          <a:off x="1548862" y="4257518"/>
          <a:ext cx="186326" cy="18519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16353</xdr:colOff>
      <xdr:row>33</xdr:row>
      <xdr:rowOff>4281</xdr:rowOff>
    </xdr:from>
    <xdr:to>
      <xdr:col>3</xdr:col>
      <xdr:colOff>206853</xdr:colOff>
      <xdr:row>33</xdr:row>
      <xdr:rowOff>183173</xdr:rowOff>
    </xdr:to>
    <xdr:sp macro="" textlink="">
      <xdr:nvSpPr>
        <xdr:cNvPr id="110" name="六角形 109">
          <a:extLst>
            <a:ext uri="{FF2B5EF4-FFF2-40B4-BE49-F238E27FC236}">
              <a16:creationId xmlns:a16="http://schemas.microsoft.com/office/drawing/2014/main" id="{12E3D488-E215-4924-8AB6-A76705CD385E}"/>
            </a:ext>
          </a:extLst>
        </xdr:cNvPr>
        <xdr:cNvSpPr/>
      </xdr:nvSpPr>
      <xdr:spPr bwMode="auto">
        <a:xfrm>
          <a:off x="1551162" y="5694962"/>
          <a:ext cx="190500" cy="17889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15924</xdr:colOff>
      <xdr:row>33</xdr:row>
      <xdr:rowOff>10465</xdr:rowOff>
    </xdr:from>
    <xdr:to>
      <xdr:col>5</xdr:col>
      <xdr:colOff>217718</xdr:colOff>
      <xdr:row>33</xdr:row>
      <xdr:rowOff>176892</xdr:rowOff>
    </xdr:to>
    <xdr:sp macro="" textlink="">
      <xdr:nvSpPr>
        <xdr:cNvPr id="111" name="六角形 110">
          <a:extLst>
            <a:ext uri="{FF2B5EF4-FFF2-40B4-BE49-F238E27FC236}">
              <a16:creationId xmlns:a16="http://schemas.microsoft.com/office/drawing/2014/main" id="{85AC2233-DBFB-4244-9F27-2AB8FD737C6A}"/>
            </a:ext>
          </a:extLst>
        </xdr:cNvPr>
        <xdr:cNvSpPr/>
      </xdr:nvSpPr>
      <xdr:spPr bwMode="auto">
        <a:xfrm>
          <a:off x="4328844" y="5702605"/>
          <a:ext cx="201794" cy="16642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32425</xdr:colOff>
      <xdr:row>33</xdr:row>
      <xdr:rowOff>27087</xdr:rowOff>
    </xdr:from>
    <xdr:to>
      <xdr:col>7</xdr:col>
      <xdr:colOff>188772</xdr:colOff>
      <xdr:row>33</xdr:row>
      <xdr:rowOff>156723</xdr:rowOff>
    </xdr:to>
    <xdr:sp macro="" textlink="">
      <xdr:nvSpPr>
        <xdr:cNvPr id="112" name="六角形 111">
          <a:extLst>
            <a:ext uri="{FF2B5EF4-FFF2-40B4-BE49-F238E27FC236}">
              <a16:creationId xmlns:a16="http://schemas.microsoft.com/office/drawing/2014/main" id="{9129B871-9BA6-482E-9CB9-CCC04A62DFB3}"/>
            </a:ext>
          </a:extLst>
        </xdr:cNvPr>
        <xdr:cNvSpPr/>
      </xdr:nvSpPr>
      <xdr:spPr bwMode="auto">
        <a:xfrm>
          <a:off x="4334212" y="5717768"/>
          <a:ext cx="156347" cy="129636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25</xdr:row>
      <xdr:rowOff>18738</xdr:rowOff>
    </xdr:from>
    <xdr:to>
      <xdr:col>9</xdr:col>
      <xdr:colOff>176463</xdr:colOff>
      <xdr:row>25</xdr:row>
      <xdr:rowOff>165770</xdr:rowOff>
    </xdr:to>
    <xdr:sp macro="" textlink="">
      <xdr:nvSpPr>
        <xdr:cNvPr id="113" name="六角形 112">
          <a:extLst>
            <a:ext uri="{FF2B5EF4-FFF2-40B4-BE49-F238E27FC236}">
              <a16:creationId xmlns:a16="http://schemas.microsoft.com/office/drawing/2014/main" id="{4F596534-B839-40A5-86AC-4547A89C77EE}"/>
            </a:ext>
          </a:extLst>
        </xdr:cNvPr>
        <xdr:cNvSpPr/>
      </xdr:nvSpPr>
      <xdr:spPr bwMode="auto">
        <a:xfrm>
          <a:off x="5692274" y="4280591"/>
          <a:ext cx="176463" cy="14703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</a:p>
      </xdr:txBody>
    </xdr:sp>
    <xdr:clientData/>
  </xdr:twoCellAnchor>
  <xdr:twoCellAnchor>
    <xdr:from>
      <xdr:col>8</xdr:col>
      <xdr:colOff>194592</xdr:colOff>
      <xdr:row>28</xdr:row>
      <xdr:rowOff>98327</xdr:rowOff>
    </xdr:from>
    <xdr:to>
      <xdr:col>8</xdr:col>
      <xdr:colOff>363432</xdr:colOff>
      <xdr:row>30</xdr:row>
      <xdr:rowOff>53617</xdr:rowOff>
    </xdr:to>
    <xdr:sp macro="" textlink="">
      <xdr:nvSpPr>
        <xdr:cNvPr id="114" name="Freeform 2883">
          <a:extLst>
            <a:ext uri="{FF2B5EF4-FFF2-40B4-BE49-F238E27FC236}">
              <a16:creationId xmlns:a16="http://schemas.microsoft.com/office/drawing/2014/main" id="{D3518FA6-BEEF-4788-83C7-CB8A985193DC}"/>
            </a:ext>
          </a:extLst>
        </xdr:cNvPr>
        <xdr:cNvSpPr>
          <a:spLocks/>
        </xdr:cNvSpPr>
      </xdr:nvSpPr>
      <xdr:spPr bwMode="auto">
        <a:xfrm rot="5400000" flipV="1">
          <a:off x="5126029" y="4973963"/>
          <a:ext cx="305543" cy="168840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7268 w 7268"/>
            <a:gd name="connsiteY0" fmla="*/ 10000 h 68019"/>
            <a:gd name="connsiteX1" fmla="*/ 7268 w 7268"/>
            <a:gd name="connsiteY1" fmla="*/ 0 h 68019"/>
            <a:gd name="connsiteX2" fmla="*/ 0 w 7268"/>
            <a:gd name="connsiteY2" fmla="*/ 68019 h 68019"/>
            <a:gd name="connsiteX0" fmla="*/ 10341 w 10341"/>
            <a:gd name="connsiteY0" fmla="*/ 1818 h 10348"/>
            <a:gd name="connsiteX1" fmla="*/ 10341 w 10341"/>
            <a:gd name="connsiteY1" fmla="*/ 348 h 10348"/>
            <a:gd name="connsiteX2" fmla="*/ 757 w 10341"/>
            <a:gd name="connsiteY2" fmla="*/ 556 h 10348"/>
            <a:gd name="connsiteX3" fmla="*/ 341 w 10341"/>
            <a:gd name="connsiteY3" fmla="*/ 10348 h 10348"/>
            <a:gd name="connsiteX0" fmla="*/ 10341 w 10341"/>
            <a:gd name="connsiteY0" fmla="*/ 1470 h 10000"/>
            <a:gd name="connsiteX1" fmla="*/ 10341 w 10341"/>
            <a:gd name="connsiteY1" fmla="*/ 0 h 10000"/>
            <a:gd name="connsiteX2" fmla="*/ 757 w 10341"/>
            <a:gd name="connsiteY2" fmla="*/ 208 h 10000"/>
            <a:gd name="connsiteX3" fmla="*/ 341 w 10341"/>
            <a:gd name="connsiteY3" fmla="*/ 10000 h 10000"/>
            <a:gd name="connsiteX0" fmla="*/ 10480 w 10480"/>
            <a:gd name="connsiteY0" fmla="*/ 1477 h 10007"/>
            <a:gd name="connsiteX1" fmla="*/ 10480 w 10480"/>
            <a:gd name="connsiteY1" fmla="*/ 7 h 10007"/>
            <a:gd name="connsiteX2" fmla="*/ 708 w 10480"/>
            <a:gd name="connsiteY2" fmla="*/ 21 h 10007"/>
            <a:gd name="connsiteX3" fmla="*/ 480 w 10480"/>
            <a:gd name="connsiteY3" fmla="*/ 10007 h 10007"/>
            <a:gd name="connsiteX0" fmla="*/ 10000 w 10000"/>
            <a:gd name="connsiteY0" fmla="*/ 1477 h 10007"/>
            <a:gd name="connsiteX1" fmla="*/ 10000 w 10000"/>
            <a:gd name="connsiteY1" fmla="*/ 7 h 10007"/>
            <a:gd name="connsiteX2" fmla="*/ 228 w 10000"/>
            <a:gd name="connsiteY2" fmla="*/ 21 h 10007"/>
            <a:gd name="connsiteX3" fmla="*/ 0 w 10000"/>
            <a:gd name="connsiteY3" fmla="*/ 10007 h 10007"/>
            <a:gd name="connsiteX0" fmla="*/ 10000 w 10000"/>
            <a:gd name="connsiteY0" fmla="*/ 1687 h 10217"/>
            <a:gd name="connsiteX1" fmla="*/ 10000 w 10000"/>
            <a:gd name="connsiteY1" fmla="*/ 217 h 10217"/>
            <a:gd name="connsiteX2" fmla="*/ 228 w 10000"/>
            <a:gd name="connsiteY2" fmla="*/ 231 h 10217"/>
            <a:gd name="connsiteX3" fmla="*/ 0 w 10000"/>
            <a:gd name="connsiteY3" fmla="*/ 10217 h 10217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576 h 10106"/>
            <a:gd name="connsiteX1" fmla="*/ 10000 w 10000"/>
            <a:gd name="connsiteY1" fmla="*/ 106 h 10106"/>
            <a:gd name="connsiteX2" fmla="*/ 228 w 10000"/>
            <a:gd name="connsiteY2" fmla="*/ 120 h 10106"/>
            <a:gd name="connsiteX3" fmla="*/ 0 w 10000"/>
            <a:gd name="connsiteY3" fmla="*/ 10106 h 10106"/>
            <a:gd name="connsiteX0" fmla="*/ 10000 w 10000"/>
            <a:gd name="connsiteY0" fmla="*/ 1489 h 10019"/>
            <a:gd name="connsiteX1" fmla="*/ 10000 w 10000"/>
            <a:gd name="connsiteY1" fmla="*/ 19 h 10019"/>
            <a:gd name="connsiteX2" fmla="*/ 228 w 10000"/>
            <a:gd name="connsiteY2" fmla="*/ 33 h 10019"/>
            <a:gd name="connsiteX3" fmla="*/ 0 w 10000"/>
            <a:gd name="connsiteY3" fmla="*/ 10019 h 10019"/>
            <a:gd name="connsiteX0" fmla="*/ 10000 w 10000"/>
            <a:gd name="connsiteY0" fmla="*/ 1456 h 9986"/>
            <a:gd name="connsiteX1" fmla="*/ 9870 w 10000"/>
            <a:gd name="connsiteY1" fmla="*/ 119 h 9986"/>
            <a:gd name="connsiteX2" fmla="*/ 228 w 10000"/>
            <a:gd name="connsiteY2" fmla="*/ 0 h 9986"/>
            <a:gd name="connsiteX3" fmla="*/ 0 w 10000"/>
            <a:gd name="connsiteY3" fmla="*/ 9986 h 9986"/>
            <a:gd name="connsiteX0" fmla="*/ 10000 w 10000"/>
            <a:gd name="connsiteY0" fmla="*/ 1458 h 10000"/>
            <a:gd name="connsiteX1" fmla="*/ 9870 w 10000"/>
            <a:gd name="connsiteY1" fmla="*/ 52 h 10000"/>
            <a:gd name="connsiteX2" fmla="*/ 228 w 10000"/>
            <a:gd name="connsiteY2" fmla="*/ 0 h 10000"/>
            <a:gd name="connsiteX3" fmla="*/ 0 w 10000"/>
            <a:gd name="connsiteY3" fmla="*/ 10000 h 10000"/>
            <a:gd name="connsiteX0" fmla="*/ 10964 w 10964"/>
            <a:gd name="connsiteY0" fmla="*/ 57 h 11450"/>
            <a:gd name="connsiteX1" fmla="*/ 9870 w 10964"/>
            <a:gd name="connsiteY1" fmla="*/ 1502 h 11450"/>
            <a:gd name="connsiteX2" fmla="*/ 228 w 10964"/>
            <a:gd name="connsiteY2" fmla="*/ 1450 h 11450"/>
            <a:gd name="connsiteX3" fmla="*/ 0 w 10964"/>
            <a:gd name="connsiteY3" fmla="*/ 11450 h 11450"/>
            <a:gd name="connsiteX0" fmla="*/ 11928 w 11928"/>
            <a:gd name="connsiteY0" fmla="*/ 51 h 11720"/>
            <a:gd name="connsiteX1" fmla="*/ 9870 w 11928"/>
            <a:gd name="connsiteY1" fmla="*/ 1772 h 11720"/>
            <a:gd name="connsiteX2" fmla="*/ 228 w 11928"/>
            <a:gd name="connsiteY2" fmla="*/ 1720 h 11720"/>
            <a:gd name="connsiteX3" fmla="*/ 0 w 11928"/>
            <a:gd name="connsiteY3" fmla="*/ 11720 h 11720"/>
            <a:gd name="connsiteX0" fmla="*/ 7591 w 9870"/>
            <a:gd name="connsiteY0" fmla="*/ 51 h 11720"/>
            <a:gd name="connsiteX1" fmla="*/ 9870 w 9870"/>
            <a:gd name="connsiteY1" fmla="*/ 1772 h 11720"/>
            <a:gd name="connsiteX2" fmla="*/ 228 w 9870"/>
            <a:gd name="connsiteY2" fmla="*/ 1720 h 11720"/>
            <a:gd name="connsiteX3" fmla="*/ 0 w 9870"/>
            <a:gd name="connsiteY3" fmla="*/ 11720 h 11720"/>
            <a:gd name="connsiteX0" fmla="*/ 9644 w 10003"/>
            <a:gd name="connsiteY0" fmla="*/ 44 h 10000"/>
            <a:gd name="connsiteX1" fmla="*/ 10000 w 10003"/>
            <a:gd name="connsiteY1" fmla="*/ 1512 h 10000"/>
            <a:gd name="connsiteX2" fmla="*/ 231 w 10003"/>
            <a:gd name="connsiteY2" fmla="*/ 1468 h 10000"/>
            <a:gd name="connsiteX3" fmla="*/ 0 w 10003"/>
            <a:gd name="connsiteY3" fmla="*/ 10000 h 10000"/>
            <a:gd name="connsiteX0" fmla="*/ 10922 w 10922"/>
            <a:gd name="connsiteY0" fmla="*/ 44 h 10000"/>
            <a:gd name="connsiteX1" fmla="*/ 10000 w 10922"/>
            <a:gd name="connsiteY1" fmla="*/ 1512 h 10000"/>
            <a:gd name="connsiteX2" fmla="*/ 231 w 10922"/>
            <a:gd name="connsiteY2" fmla="*/ 1468 h 10000"/>
            <a:gd name="connsiteX3" fmla="*/ 0 w 10922"/>
            <a:gd name="connsiteY3" fmla="*/ 10000 h 10000"/>
            <a:gd name="connsiteX0" fmla="*/ 10375 w 10375"/>
            <a:gd name="connsiteY0" fmla="*/ 44 h 10000"/>
            <a:gd name="connsiteX1" fmla="*/ 10000 w 10375"/>
            <a:gd name="connsiteY1" fmla="*/ 1512 h 10000"/>
            <a:gd name="connsiteX2" fmla="*/ 231 w 10375"/>
            <a:gd name="connsiteY2" fmla="*/ 1468 h 10000"/>
            <a:gd name="connsiteX3" fmla="*/ 0 w 10375"/>
            <a:gd name="connsiteY3" fmla="*/ 10000 h 10000"/>
            <a:gd name="connsiteX0" fmla="*/ 10159 w 10159"/>
            <a:gd name="connsiteY0" fmla="*/ 44 h 5118"/>
            <a:gd name="connsiteX1" fmla="*/ 9784 w 10159"/>
            <a:gd name="connsiteY1" fmla="*/ 1512 h 5118"/>
            <a:gd name="connsiteX2" fmla="*/ 15 w 10159"/>
            <a:gd name="connsiteY2" fmla="*/ 1468 h 5118"/>
            <a:gd name="connsiteX3" fmla="*/ 782 w 10159"/>
            <a:gd name="connsiteY3" fmla="*/ 4433 h 5118"/>
            <a:gd name="connsiteX0" fmla="*/ 10001 w 10001"/>
            <a:gd name="connsiteY0" fmla="*/ 86 h 13732"/>
            <a:gd name="connsiteX1" fmla="*/ 9632 w 10001"/>
            <a:gd name="connsiteY1" fmla="*/ 2954 h 13732"/>
            <a:gd name="connsiteX2" fmla="*/ 16 w 10001"/>
            <a:gd name="connsiteY2" fmla="*/ 2868 h 13732"/>
            <a:gd name="connsiteX3" fmla="*/ 575 w 10001"/>
            <a:gd name="connsiteY3" fmla="*/ 13732 h 13732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9991 w 9991"/>
            <a:gd name="connsiteY0" fmla="*/ 86 h 9952"/>
            <a:gd name="connsiteX1" fmla="*/ 9622 w 9991"/>
            <a:gd name="connsiteY1" fmla="*/ 2954 h 9952"/>
            <a:gd name="connsiteX2" fmla="*/ 6 w 9991"/>
            <a:gd name="connsiteY2" fmla="*/ 2868 h 9952"/>
            <a:gd name="connsiteX3" fmla="*/ 172 w 9991"/>
            <a:gd name="connsiteY3" fmla="*/ 9952 h 9952"/>
            <a:gd name="connsiteX0" fmla="*/ 10018 w 10018"/>
            <a:gd name="connsiteY0" fmla="*/ 86 h 10000"/>
            <a:gd name="connsiteX1" fmla="*/ 9649 w 10018"/>
            <a:gd name="connsiteY1" fmla="*/ 2968 h 10000"/>
            <a:gd name="connsiteX2" fmla="*/ 24 w 10018"/>
            <a:gd name="connsiteY2" fmla="*/ 2882 h 10000"/>
            <a:gd name="connsiteX3" fmla="*/ 190 w 10018"/>
            <a:gd name="connsiteY3" fmla="*/ 10000 h 10000"/>
            <a:gd name="connsiteX0" fmla="*/ 9994 w 9994"/>
            <a:gd name="connsiteY0" fmla="*/ 86 h 10000"/>
            <a:gd name="connsiteX1" fmla="*/ 9625 w 9994"/>
            <a:gd name="connsiteY1" fmla="*/ 2968 h 10000"/>
            <a:gd name="connsiteX2" fmla="*/ 0 w 9994"/>
            <a:gd name="connsiteY2" fmla="*/ 2882 h 10000"/>
            <a:gd name="connsiteX3" fmla="*/ 166 w 9994"/>
            <a:gd name="connsiteY3" fmla="*/ 10000 h 10000"/>
            <a:gd name="connsiteX0" fmla="*/ 10000 w 10000"/>
            <a:gd name="connsiteY0" fmla="*/ 86 h 10000"/>
            <a:gd name="connsiteX1" fmla="*/ 9631 w 10000"/>
            <a:gd name="connsiteY1" fmla="*/ 2968 h 10000"/>
            <a:gd name="connsiteX2" fmla="*/ 0 w 10000"/>
            <a:gd name="connsiteY2" fmla="*/ 2882 h 10000"/>
            <a:gd name="connsiteX3" fmla="*/ 166 w 10000"/>
            <a:gd name="connsiteY3" fmla="*/ 10000 h 10000"/>
            <a:gd name="connsiteX0" fmla="*/ 10000 w 10000"/>
            <a:gd name="connsiteY0" fmla="*/ 86 h 9074"/>
            <a:gd name="connsiteX1" fmla="*/ 9631 w 10000"/>
            <a:gd name="connsiteY1" fmla="*/ 2968 h 9074"/>
            <a:gd name="connsiteX2" fmla="*/ 0 w 10000"/>
            <a:gd name="connsiteY2" fmla="*/ 2882 h 9074"/>
            <a:gd name="connsiteX3" fmla="*/ 166 w 10000"/>
            <a:gd name="connsiteY3" fmla="*/ 9074 h 9074"/>
            <a:gd name="connsiteX0" fmla="*/ 10459 w 10459"/>
            <a:gd name="connsiteY0" fmla="*/ 95 h 9193"/>
            <a:gd name="connsiteX1" fmla="*/ 10090 w 10459"/>
            <a:gd name="connsiteY1" fmla="*/ 3271 h 9193"/>
            <a:gd name="connsiteX2" fmla="*/ 459 w 10459"/>
            <a:gd name="connsiteY2" fmla="*/ 3176 h 9193"/>
            <a:gd name="connsiteX3" fmla="*/ 0 w 10459"/>
            <a:gd name="connsiteY3" fmla="*/ 9193 h 9193"/>
            <a:gd name="connsiteX0" fmla="*/ 9801 w 9801"/>
            <a:gd name="connsiteY0" fmla="*/ 103 h 9912"/>
            <a:gd name="connsiteX1" fmla="*/ 9448 w 9801"/>
            <a:gd name="connsiteY1" fmla="*/ 3558 h 9912"/>
            <a:gd name="connsiteX2" fmla="*/ 240 w 9801"/>
            <a:gd name="connsiteY2" fmla="*/ 3455 h 9912"/>
            <a:gd name="connsiteX3" fmla="*/ 0 w 9801"/>
            <a:gd name="connsiteY3" fmla="*/ 9912 h 9912"/>
            <a:gd name="connsiteX0" fmla="*/ 10444 w 10444"/>
            <a:gd name="connsiteY0" fmla="*/ 104 h 10000"/>
            <a:gd name="connsiteX1" fmla="*/ 10084 w 10444"/>
            <a:gd name="connsiteY1" fmla="*/ 3590 h 10000"/>
            <a:gd name="connsiteX2" fmla="*/ 689 w 10444"/>
            <a:gd name="connsiteY2" fmla="*/ 3486 h 10000"/>
            <a:gd name="connsiteX3" fmla="*/ 0 w 10444"/>
            <a:gd name="connsiteY3" fmla="*/ 10000 h 10000"/>
            <a:gd name="connsiteX0" fmla="*/ 9755 w 9755"/>
            <a:gd name="connsiteY0" fmla="*/ 104 h 3694"/>
            <a:gd name="connsiteX1" fmla="*/ 9395 w 9755"/>
            <a:gd name="connsiteY1" fmla="*/ 3590 h 3694"/>
            <a:gd name="connsiteX2" fmla="*/ 0 w 9755"/>
            <a:gd name="connsiteY2" fmla="*/ 3486 h 3694"/>
            <a:gd name="connsiteX0" fmla="*/ 14093 w 14093"/>
            <a:gd name="connsiteY0" fmla="*/ 283 h 10002"/>
            <a:gd name="connsiteX1" fmla="*/ 13724 w 14093"/>
            <a:gd name="connsiteY1" fmla="*/ 9719 h 10002"/>
            <a:gd name="connsiteX2" fmla="*/ 0 w 14093"/>
            <a:gd name="connsiteY2" fmla="*/ 9973 h 10002"/>
            <a:gd name="connsiteX0" fmla="*/ 12980 w 12980"/>
            <a:gd name="connsiteY0" fmla="*/ 283 h 10002"/>
            <a:gd name="connsiteX1" fmla="*/ 12611 w 12980"/>
            <a:gd name="connsiteY1" fmla="*/ 9719 h 10002"/>
            <a:gd name="connsiteX2" fmla="*/ 0 w 12980"/>
            <a:gd name="connsiteY2" fmla="*/ 9607 h 10002"/>
            <a:gd name="connsiteX0" fmla="*/ 13203 w 13203"/>
            <a:gd name="connsiteY0" fmla="*/ 239 h 12840"/>
            <a:gd name="connsiteX1" fmla="*/ 12611 w 13203"/>
            <a:gd name="connsiteY1" fmla="*/ 12601 h 12840"/>
            <a:gd name="connsiteX2" fmla="*/ 0 w 13203"/>
            <a:gd name="connsiteY2" fmla="*/ 12489 h 12840"/>
            <a:gd name="connsiteX0" fmla="*/ 12710 w 12710"/>
            <a:gd name="connsiteY0" fmla="*/ 239 h 12840"/>
            <a:gd name="connsiteX1" fmla="*/ 12611 w 12710"/>
            <a:gd name="connsiteY1" fmla="*/ 12601 h 12840"/>
            <a:gd name="connsiteX2" fmla="*/ 0 w 12710"/>
            <a:gd name="connsiteY2" fmla="*/ 12489 h 12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710" h="12840">
              <a:moveTo>
                <a:pt x="12710" y="239"/>
              </a:moveTo>
              <a:cubicBezTo>
                <a:pt x="12667" y="-2214"/>
                <a:pt x="12654" y="15054"/>
                <a:pt x="12611" y="12601"/>
              </a:cubicBezTo>
              <a:cubicBezTo>
                <a:pt x="8036" y="12686"/>
                <a:pt x="4575" y="12404"/>
                <a:pt x="0" y="1248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16353</xdr:colOff>
      <xdr:row>41</xdr:row>
      <xdr:rowOff>9734</xdr:rowOff>
    </xdr:from>
    <xdr:to>
      <xdr:col>3</xdr:col>
      <xdr:colOff>199957</xdr:colOff>
      <xdr:row>41</xdr:row>
      <xdr:rowOff>183744</xdr:rowOff>
    </xdr:to>
    <xdr:sp macro="" textlink="">
      <xdr:nvSpPr>
        <xdr:cNvPr id="115" name="六角形 114">
          <a:extLst>
            <a:ext uri="{FF2B5EF4-FFF2-40B4-BE49-F238E27FC236}">
              <a16:creationId xmlns:a16="http://schemas.microsoft.com/office/drawing/2014/main" id="{83F98EB7-7F3D-4FDE-9B9D-0C24C56E21A9}"/>
            </a:ext>
          </a:extLst>
        </xdr:cNvPr>
        <xdr:cNvSpPr/>
      </xdr:nvSpPr>
      <xdr:spPr bwMode="auto">
        <a:xfrm>
          <a:off x="1551162" y="7116330"/>
          <a:ext cx="183604" cy="17401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30775</xdr:colOff>
      <xdr:row>41</xdr:row>
      <xdr:rowOff>2836</xdr:rowOff>
    </xdr:from>
    <xdr:to>
      <xdr:col>5</xdr:col>
      <xdr:colOff>218276</xdr:colOff>
      <xdr:row>41</xdr:row>
      <xdr:rowOff>171956</xdr:rowOff>
    </xdr:to>
    <xdr:sp macro="" textlink="">
      <xdr:nvSpPr>
        <xdr:cNvPr id="116" name="六角形 115">
          <a:extLst>
            <a:ext uri="{FF2B5EF4-FFF2-40B4-BE49-F238E27FC236}">
              <a16:creationId xmlns:a16="http://schemas.microsoft.com/office/drawing/2014/main" id="{38D3F14A-120C-4E8B-8066-15C8A137275F}"/>
            </a:ext>
          </a:extLst>
        </xdr:cNvPr>
        <xdr:cNvSpPr/>
      </xdr:nvSpPr>
      <xdr:spPr bwMode="auto">
        <a:xfrm>
          <a:off x="4343695" y="7112296"/>
          <a:ext cx="187501" cy="16912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10591</xdr:colOff>
      <xdr:row>41</xdr:row>
      <xdr:rowOff>11365</xdr:rowOff>
    </xdr:from>
    <xdr:to>
      <xdr:col>7</xdr:col>
      <xdr:colOff>193763</xdr:colOff>
      <xdr:row>42</xdr:row>
      <xdr:rowOff>5329</xdr:rowOff>
    </xdr:to>
    <xdr:sp macro="" textlink="">
      <xdr:nvSpPr>
        <xdr:cNvPr id="117" name="六角形 116">
          <a:extLst>
            <a:ext uri="{FF2B5EF4-FFF2-40B4-BE49-F238E27FC236}">
              <a16:creationId xmlns:a16="http://schemas.microsoft.com/office/drawing/2014/main" id="{6362BBB4-DD77-4FFA-BD5F-E8DBCAB6FAAC}"/>
            </a:ext>
          </a:extLst>
        </xdr:cNvPr>
        <xdr:cNvSpPr/>
      </xdr:nvSpPr>
      <xdr:spPr bwMode="auto">
        <a:xfrm>
          <a:off x="5710351" y="7120825"/>
          <a:ext cx="183172" cy="17684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33</xdr:row>
      <xdr:rowOff>8041</xdr:rowOff>
    </xdr:from>
    <xdr:to>
      <xdr:col>9</xdr:col>
      <xdr:colOff>190500</xdr:colOff>
      <xdr:row>34</xdr:row>
      <xdr:rowOff>4134</xdr:rowOff>
    </xdr:to>
    <xdr:sp macro="" textlink="">
      <xdr:nvSpPr>
        <xdr:cNvPr id="118" name="六角形 117">
          <a:extLst>
            <a:ext uri="{FF2B5EF4-FFF2-40B4-BE49-F238E27FC236}">
              <a16:creationId xmlns:a16="http://schemas.microsoft.com/office/drawing/2014/main" id="{7C0D1391-A25E-4F76-A2A7-813F3CB805E7}"/>
            </a:ext>
          </a:extLst>
        </xdr:cNvPr>
        <xdr:cNvSpPr/>
      </xdr:nvSpPr>
      <xdr:spPr bwMode="auto">
        <a:xfrm>
          <a:off x="152400" y="7117501"/>
          <a:ext cx="190500" cy="17897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19718</xdr:colOff>
      <xdr:row>41</xdr:row>
      <xdr:rowOff>3711</xdr:rowOff>
    </xdr:from>
    <xdr:to>
      <xdr:col>1</xdr:col>
      <xdr:colOff>187149</xdr:colOff>
      <xdr:row>42</xdr:row>
      <xdr:rowOff>8411</xdr:rowOff>
    </xdr:to>
    <xdr:sp macro="" textlink="">
      <xdr:nvSpPr>
        <xdr:cNvPr id="119" name="六角形 118">
          <a:extLst>
            <a:ext uri="{FF2B5EF4-FFF2-40B4-BE49-F238E27FC236}">
              <a16:creationId xmlns:a16="http://schemas.microsoft.com/office/drawing/2014/main" id="{E386FCAE-4546-4DCE-B69B-D91090DD444A}"/>
            </a:ext>
          </a:extLst>
        </xdr:cNvPr>
        <xdr:cNvSpPr/>
      </xdr:nvSpPr>
      <xdr:spPr bwMode="auto">
        <a:xfrm>
          <a:off x="1558958" y="7113171"/>
          <a:ext cx="167431" cy="18758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49</xdr:row>
      <xdr:rowOff>9402</xdr:rowOff>
    </xdr:from>
    <xdr:to>
      <xdr:col>3</xdr:col>
      <xdr:colOff>189843</xdr:colOff>
      <xdr:row>49</xdr:row>
      <xdr:rowOff>161193</xdr:rowOff>
    </xdr:to>
    <xdr:sp macro="" textlink="">
      <xdr:nvSpPr>
        <xdr:cNvPr id="120" name="六角形 119">
          <a:extLst>
            <a:ext uri="{FF2B5EF4-FFF2-40B4-BE49-F238E27FC236}">
              <a16:creationId xmlns:a16="http://schemas.microsoft.com/office/drawing/2014/main" id="{D0007C94-7B39-4D76-B444-D801C72A2C83}"/>
            </a:ext>
          </a:extLst>
        </xdr:cNvPr>
        <xdr:cNvSpPr/>
      </xdr:nvSpPr>
      <xdr:spPr bwMode="auto">
        <a:xfrm>
          <a:off x="2926080" y="8559042"/>
          <a:ext cx="189843" cy="15179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11005</xdr:colOff>
      <xdr:row>48</xdr:row>
      <xdr:rowOff>170750</xdr:rowOff>
    </xdr:from>
    <xdr:to>
      <xdr:col>5</xdr:col>
      <xdr:colOff>197486</xdr:colOff>
      <xdr:row>50</xdr:row>
      <xdr:rowOff>3471</xdr:rowOff>
    </xdr:to>
    <xdr:sp macro="" textlink="">
      <xdr:nvSpPr>
        <xdr:cNvPr id="121" name="六角形 120">
          <a:extLst>
            <a:ext uri="{FF2B5EF4-FFF2-40B4-BE49-F238E27FC236}">
              <a16:creationId xmlns:a16="http://schemas.microsoft.com/office/drawing/2014/main" id="{F1DA796F-3CF7-460E-A0E2-AA8DBB56CF4E}"/>
            </a:ext>
          </a:extLst>
        </xdr:cNvPr>
        <xdr:cNvSpPr/>
      </xdr:nvSpPr>
      <xdr:spPr bwMode="auto">
        <a:xfrm>
          <a:off x="4323925" y="8545130"/>
          <a:ext cx="186481" cy="17562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10591</xdr:colOff>
      <xdr:row>49</xdr:row>
      <xdr:rowOff>18300</xdr:rowOff>
    </xdr:from>
    <xdr:to>
      <xdr:col>9</xdr:col>
      <xdr:colOff>190500</xdr:colOff>
      <xdr:row>50</xdr:row>
      <xdr:rowOff>7941</xdr:rowOff>
    </xdr:to>
    <xdr:sp macro="" textlink="">
      <xdr:nvSpPr>
        <xdr:cNvPr id="122" name="六角形 121">
          <a:extLst>
            <a:ext uri="{FF2B5EF4-FFF2-40B4-BE49-F238E27FC236}">
              <a16:creationId xmlns:a16="http://schemas.microsoft.com/office/drawing/2014/main" id="{C89CBE33-B214-4887-ADB0-1C4CC08C14D7}"/>
            </a:ext>
          </a:extLst>
        </xdr:cNvPr>
        <xdr:cNvSpPr/>
      </xdr:nvSpPr>
      <xdr:spPr bwMode="auto">
        <a:xfrm>
          <a:off x="1549831" y="9992880"/>
          <a:ext cx="179909" cy="17252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3083</xdr:colOff>
      <xdr:row>48</xdr:row>
      <xdr:rowOff>167533</xdr:rowOff>
    </xdr:from>
    <xdr:to>
      <xdr:col>1</xdr:col>
      <xdr:colOff>190584</xdr:colOff>
      <xdr:row>50</xdr:row>
      <xdr:rowOff>2144</xdr:rowOff>
    </xdr:to>
    <xdr:sp macro="" textlink="">
      <xdr:nvSpPr>
        <xdr:cNvPr id="123" name="六角形 122">
          <a:extLst>
            <a:ext uri="{FF2B5EF4-FFF2-40B4-BE49-F238E27FC236}">
              <a16:creationId xmlns:a16="http://schemas.microsoft.com/office/drawing/2014/main" id="{4EB78755-EE95-4CD8-B618-E74687F077DA}"/>
            </a:ext>
          </a:extLst>
        </xdr:cNvPr>
        <xdr:cNvSpPr/>
      </xdr:nvSpPr>
      <xdr:spPr bwMode="auto">
        <a:xfrm>
          <a:off x="1542323" y="8541913"/>
          <a:ext cx="187501" cy="17751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7770</xdr:colOff>
      <xdr:row>57</xdr:row>
      <xdr:rowOff>12915</xdr:rowOff>
    </xdr:from>
    <xdr:to>
      <xdr:col>5</xdr:col>
      <xdr:colOff>198270</xdr:colOff>
      <xdr:row>58</xdr:row>
      <xdr:rowOff>9008</xdr:rowOff>
    </xdr:to>
    <xdr:sp macro="" textlink="">
      <xdr:nvSpPr>
        <xdr:cNvPr id="124" name="六角形 123">
          <a:extLst>
            <a:ext uri="{FF2B5EF4-FFF2-40B4-BE49-F238E27FC236}">
              <a16:creationId xmlns:a16="http://schemas.microsoft.com/office/drawing/2014/main" id="{F9B00A08-3E50-4F33-831C-1B74E15CDD45}"/>
            </a:ext>
          </a:extLst>
        </xdr:cNvPr>
        <xdr:cNvSpPr/>
      </xdr:nvSpPr>
      <xdr:spPr bwMode="auto">
        <a:xfrm>
          <a:off x="5707530" y="9987495"/>
          <a:ext cx="190500" cy="17897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702627</xdr:colOff>
      <xdr:row>57</xdr:row>
      <xdr:rowOff>0</xdr:rowOff>
    </xdr:from>
    <xdr:to>
      <xdr:col>7</xdr:col>
      <xdr:colOff>184258</xdr:colOff>
      <xdr:row>58</xdr:row>
      <xdr:rowOff>4700</xdr:rowOff>
    </xdr:to>
    <xdr:sp macro="" textlink="">
      <xdr:nvSpPr>
        <xdr:cNvPr id="125" name="六角形 124">
          <a:extLst>
            <a:ext uri="{FF2B5EF4-FFF2-40B4-BE49-F238E27FC236}">
              <a16:creationId xmlns:a16="http://schemas.microsoft.com/office/drawing/2014/main" id="{69510323-6EF4-4F31-BF74-09E4707B12DF}"/>
            </a:ext>
          </a:extLst>
        </xdr:cNvPr>
        <xdr:cNvSpPr/>
      </xdr:nvSpPr>
      <xdr:spPr bwMode="auto">
        <a:xfrm>
          <a:off x="7065327" y="137160"/>
          <a:ext cx="182671" cy="17234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694763</xdr:colOff>
      <xdr:row>1</xdr:row>
      <xdr:rowOff>11365</xdr:rowOff>
    </xdr:from>
    <xdr:to>
      <xdr:col>13</xdr:col>
      <xdr:colOff>164225</xdr:colOff>
      <xdr:row>2</xdr:row>
      <xdr:rowOff>1</xdr:rowOff>
    </xdr:to>
    <xdr:sp macro="" textlink="">
      <xdr:nvSpPr>
        <xdr:cNvPr id="126" name="六角形 125">
          <a:extLst>
            <a:ext uri="{FF2B5EF4-FFF2-40B4-BE49-F238E27FC236}">
              <a16:creationId xmlns:a16="http://schemas.microsoft.com/office/drawing/2014/main" id="{C6A3C4D8-2E8E-4818-B0AB-18EF5F400BD3}"/>
            </a:ext>
          </a:extLst>
        </xdr:cNvPr>
        <xdr:cNvSpPr/>
      </xdr:nvSpPr>
      <xdr:spPr bwMode="auto">
        <a:xfrm>
          <a:off x="11210363" y="148525"/>
          <a:ext cx="162882" cy="15627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8582</xdr:colOff>
      <xdr:row>57</xdr:row>
      <xdr:rowOff>7012</xdr:rowOff>
    </xdr:from>
    <xdr:to>
      <xdr:col>1</xdr:col>
      <xdr:colOff>199082</xdr:colOff>
      <xdr:row>58</xdr:row>
      <xdr:rowOff>859</xdr:rowOff>
    </xdr:to>
    <xdr:sp macro="" textlink="">
      <xdr:nvSpPr>
        <xdr:cNvPr id="127" name="六角形 126">
          <a:extLst>
            <a:ext uri="{FF2B5EF4-FFF2-40B4-BE49-F238E27FC236}">
              <a16:creationId xmlns:a16="http://schemas.microsoft.com/office/drawing/2014/main" id="{0AB53B62-3A40-4B8B-9B3C-B04F667F624D}"/>
            </a:ext>
          </a:extLst>
        </xdr:cNvPr>
        <xdr:cNvSpPr/>
      </xdr:nvSpPr>
      <xdr:spPr bwMode="auto">
        <a:xfrm>
          <a:off x="2934662" y="9981592"/>
          <a:ext cx="190500" cy="17672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2674</xdr:colOff>
      <xdr:row>57</xdr:row>
      <xdr:rowOff>13368</xdr:rowOff>
    </xdr:from>
    <xdr:to>
      <xdr:col>3</xdr:col>
      <xdr:colOff>184485</xdr:colOff>
      <xdr:row>57</xdr:row>
      <xdr:rowOff>178326</xdr:rowOff>
    </xdr:to>
    <xdr:sp macro="" textlink="">
      <xdr:nvSpPr>
        <xdr:cNvPr id="128" name="六角形 127">
          <a:extLst>
            <a:ext uri="{FF2B5EF4-FFF2-40B4-BE49-F238E27FC236}">
              <a16:creationId xmlns:a16="http://schemas.microsoft.com/office/drawing/2014/main" id="{EF367FB0-E2F4-484F-B596-D72038D441E9}"/>
            </a:ext>
          </a:extLst>
        </xdr:cNvPr>
        <xdr:cNvSpPr/>
      </xdr:nvSpPr>
      <xdr:spPr bwMode="auto">
        <a:xfrm>
          <a:off x="1540042" y="9959473"/>
          <a:ext cx="181811" cy="16495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16353</xdr:colOff>
      <xdr:row>9</xdr:row>
      <xdr:rowOff>18849</xdr:rowOff>
    </xdr:from>
    <xdr:to>
      <xdr:col>15</xdr:col>
      <xdr:colOff>206853</xdr:colOff>
      <xdr:row>10</xdr:row>
      <xdr:rowOff>14942</xdr:rowOff>
    </xdr:to>
    <xdr:sp macro="" textlink="">
      <xdr:nvSpPr>
        <xdr:cNvPr id="129" name="六角形 128">
          <a:extLst>
            <a:ext uri="{FF2B5EF4-FFF2-40B4-BE49-F238E27FC236}">
              <a16:creationId xmlns:a16="http://schemas.microsoft.com/office/drawing/2014/main" id="{56AC13C9-E00D-4BBB-8B36-3730C1BE3269}"/>
            </a:ext>
          </a:extLst>
        </xdr:cNvPr>
        <xdr:cNvSpPr/>
      </xdr:nvSpPr>
      <xdr:spPr bwMode="auto">
        <a:xfrm>
          <a:off x="9814268" y="1494211"/>
          <a:ext cx="190500" cy="16362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10591</xdr:colOff>
      <xdr:row>9</xdr:row>
      <xdr:rowOff>18588</xdr:rowOff>
    </xdr:from>
    <xdr:to>
      <xdr:col>19</xdr:col>
      <xdr:colOff>193763</xdr:colOff>
      <xdr:row>10</xdr:row>
      <xdr:rowOff>10120</xdr:rowOff>
    </xdr:to>
    <xdr:sp macro="" textlink="">
      <xdr:nvSpPr>
        <xdr:cNvPr id="130" name="六角形 129">
          <a:extLst>
            <a:ext uri="{FF2B5EF4-FFF2-40B4-BE49-F238E27FC236}">
              <a16:creationId xmlns:a16="http://schemas.microsoft.com/office/drawing/2014/main" id="{13F8CD31-BEF1-49C9-A9C9-C8A703B4CAAC}"/>
            </a:ext>
          </a:extLst>
        </xdr:cNvPr>
        <xdr:cNvSpPr/>
      </xdr:nvSpPr>
      <xdr:spPr bwMode="auto">
        <a:xfrm>
          <a:off x="12575485" y="1493950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9778</xdr:colOff>
      <xdr:row>9</xdr:row>
      <xdr:rowOff>1009</xdr:rowOff>
    </xdr:from>
    <xdr:to>
      <xdr:col>11</xdr:col>
      <xdr:colOff>200278</xdr:colOff>
      <xdr:row>9</xdr:row>
      <xdr:rowOff>159271</xdr:rowOff>
    </xdr:to>
    <xdr:sp macro="" textlink="">
      <xdr:nvSpPr>
        <xdr:cNvPr id="131" name="六角形 130">
          <a:extLst>
            <a:ext uri="{FF2B5EF4-FFF2-40B4-BE49-F238E27FC236}">
              <a16:creationId xmlns:a16="http://schemas.microsoft.com/office/drawing/2014/main" id="{B8F0A0C8-E2F1-4A88-806D-60145734A1BB}"/>
            </a:ext>
          </a:extLst>
        </xdr:cNvPr>
        <xdr:cNvSpPr/>
      </xdr:nvSpPr>
      <xdr:spPr bwMode="auto">
        <a:xfrm>
          <a:off x="7073518" y="1479289"/>
          <a:ext cx="190500" cy="15826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5916</xdr:colOff>
      <xdr:row>9</xdr:row>
      <xdr:rowOff>13129</xdr:rowOff>
    </xdr:from>
    <xdr:to>
      <xdr:col>13</xdr:col>
      <xdr:colOff>190583</xdr:colOff>
      <xdr:row>10</xdr:row>
      <xdr:rowOff>17829</xdr:rowOff>
    </xdr:to>
    <xdr:sp macro="" textlink="">
      <xdr:nvSpPr>
        <xdr:cNvPr id="132" name="六角形 131">
          <a:extLst>
            <a:ext uri="{FF2B5EF4-FFF2-40B4-BE49-F238E27FC236}">
              <a16:creationId xmlns:a16="http://schemas.microsoft.com/office/drawing/2014/main" id="{F83F3EF6-ECC9-40C0-A345-518D96385363}"/>
            </a:ext>
          </a:extLst>
        </xdr:cNvPr>
        <xdr:cNvSpPr/>
      </xdr:nvSpPr>
      <xdr:spPr bwMode="auto">
        <a:xfrm>
          <a:off x="8441256" y="1491409"/>
          <a:ext cx="184667" cy="17234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29053</xdr:colOff>
      <xdr:row>17</xdr:row>
      <xdr:rowOff>4330</xdr:rowOff>
    </xdr:from>
    <xdr:to>
      <xdr:col>15</xdr:col>
      <xdr:colOff>219553</xdr:colOff>
      <xdr:row>17</xdr:row>
      <xdr:rowOff>165523</xdr:rowOff>
    </xdr:to>
    <xdr:sp macro="" textlink="">
      <xdr:nvSpPr>
        <xdr:cNvPr id="133" name="六角形 132">
          <a:extLst>
            <a:ext uri="{FF2B5EF4-FFF2-40B4-BE49-F238E27FC236}">
              <a16:creationId xmlns:a16="http://schemas.microsoft.com/office/drawing/2014/main" id="{E1CA078E-E18B-487E-9CD4-3B0970CB9DF8}"/>
            </a:ext>
          </a:extLst>
        </xdr:cNvPr>
        <xdr:cNvSpPr/>
      </xdr:nvSpPr>
      <xdr:spPr bwMode="auto">
        <a:xfrm>
          <a:off x="9851233" y="2831350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10477</xdr:colOff>
      <xdr:row>17</xdr:row>
      <xdr:rowOff>0</xdr:rowOff>
    </xdr:from>
    <xdr:to>
      <xdr:col>17</xdr:col>
      <xdr:colOff>196958</xdr:colOff>
      <xdr:row>17</xdr:row>
      <xdr:rowOff>169800</xdr:rowOff>
    </xdr:to>
    <xdr:sp macro="" textlink="">
      <xdr:nvSpPr>
        <xdr:cNvPr id="134" name="六角形 133">
          <a:extLst>
            <a:ext uri="{FF2B5EF4-FFF2-40B4-BE49-F238E27FC236}">
              <a16:creationId xmlns:a16="http://schemas.microsoft.com/office/drawing/2014/main" id="{1AE1FDF8-456C-4C8B-ADEF-E85B3CD68842}"/>
            </a:ext>
          </a:extLst>
        </xdr:cNvPr>
        <xdr:cNvSpPr/>
      </xdr:nvSpPr>
      <xdr:spPr bwMode="auto">
        <a:xfrm>
          <a:off x="11219497" y="2827020"/>
          <a:ext cx="186481" cy="1698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23291</xdr:colOff>
      <xdr:row>17</xdr:row>
      <xdr:rowOff>11365</xdr:rowOff>
    </xdr:from>
    <xdr:to>
      <xdr:col>19</xdr:col>
      <xdr:colOff>206463</xdr:colOff>
      <xdr:row>17</xdr:row>
      <xdr:rowOff>170429</xdr:rowOff>
    </xdr:to>
    <xdr:sp macro="" textlink="">
      <xdr:nvSpPr>
        <xdr:cNvPr id="135" name="六角形 134">
          <a:extLst>
            <a:ext uri="{FF2B5EF4-FFF2-40B4-BE49-F238E27FC236}">
              <a16:creationId xmlns:a16="http://schemas.microsoft.com/office/drawing/2014/main" id="{02FC3C90-6434-4C0D-BECC-E4049BD706B0}"/>
            </a:ext>
          </a:extLst>
        </xdr:cNvPr>
        <xdr:cNvSpPr/>
      </xdr:nvSpPr>
      <xdr:spPr bwMode="auto">
        <a:xfrm>
          <a:off x="12619151" y="2838385"/>
          <a:ext cx="183172" cy="15906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17</xdr:row>
      <xdr:rowOff>8041</xdr:rowOff>
    </xdr:from>
    <xdr:to>
      <xdr:col>11</xdr:col>
      <xdr:colOff>190500</xdr:colOff>
      <xdr:row>17</xdr:row>
      <xdr:rowOff>169234</xdr:rowOff>
    </xdr:to>
    <xdr:sp macro="" textlink="">
      <xdr:nvSpPr>
        <xdr:cNvPr id="136" name="六角形 135">
          <a:extLst>
            <a:ext uri="{FF2B5EF4-FFF2-40B4-BE49-F238E27FC236}">
              <a16:creationId xmlns:a16="http://schemas.microsoft.com/office/drawing/2014/main" id="{91FE8748-E6EC-4156-8AF4-C4E701AB7841}"/>
            </a:ext>
          </a:extLst>
        </xdr:cNvPr>
        <xdr:cNvSpPr/>
      </xdr:nvSpPr>
      <xdr:spPr bwMode="auto">
        <a:xfrm>
          <a:off x="7063740" y="2835061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16257</xdr:colOff>
      <xdr:row>25</xdr:row>
      <xdr:rowOff>5883</xdr:rowOff>
    </xdr:from>
    <xdr:to>
      <xdr:col>19</xdr:col>
      <xdr:colOff>208158</xdr:colOff>
      <xdr:row>26</xdr:row>
      <xdr:rowOff>3390</xdr:rowOff>
    </xdr:to>
    <xdr:sp macro="" textlink="">
      <xdr:nvSpPr>
        <xdr:cNvPr id="137" name="六角形 136">
          <a:extLst>
            <a:ext uri="{FF2B5EF4-FFF2-40B4-BE49-F238E27FC236}">
              <a16:creationId xmlns:a16="http://schemas.microsoft.com/office/drawing/2014/main" id="{F30CAD49-68E9-4605-9CC8-D984CBAC7E32}"/>
            </a:ext>
          </a:extLst>
        </xdr:cNvPr>
        <xdr:cNvSpPr/>
      </xdr:nvSpPr>
      <xdr:spPr bwMode="auto">
        <a:xfrm>
          <a:off x="12612117" y="4257843"/>
          <a:ext cx="191901" cy="18038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15363</xdr:colOff>
      <xdr:row>25</xdr:row>
      <xdr:rowOff>12502</xdr:rowOff>
    </xdr:from>
    <xdr:to>
      <xdr:col>17</xdr:col>
      <xdr:colOff>201844</xdr:colOff>
      <xdr:row>26</xdr:row>
      <xdr:rowOff>15737</xdr:rowOff>
    </xdr:to>
    <xdr:sp macro="" textlink="">
      <xdr:nvSpPr>
        <xdr:cNvPr id="138" name="六角形 137">
          <a:extLst>
            <a:ext uri="{FF2B5EF4-FFF2-40B4-BE49-F238E27FC236}">
              <a16:creationId xmlns:a16="http://schemas.microsoft.com/office/drawing/2014/main" id="{FFBC73FF-927B-4C98-B1FE-40A9374FD92C}"/>
            </a:ext>
          </a:extLst>
        </xdr:cNvPr>
        <xdr:cNvSpPr/>
      </xdr:nvSpPr>
      <xdr:spPr bwMode="auto">
        <a:xfrm>
          <a:off x="11224383" y="4264462"/>
          <a:ext cx="186481" cy="18611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54</a:t>
          </a:r>
        </a:p>
      </xdr:txBody>
    </xdr:sp>
    <xdr:clientData/>
  </xdr:twoCellAnchor>
  <xdr:twoCellAnchor>
    <xdr:from>
      <xdr:col>15</xdr:col>
      <xdr:colOff>0</xdr:colOff>
      <xdr:row>25</xdr:row>
      <xdr:rowOff>9477</xdr:rowOff>
    </xdr:from>
    <xdr:to>
      <xdr:col>15</xdr:col>
      <xdr:colOff>190500</xdr:colOff>
      <xdr:row>25</xdr:row>
      <xdr:rowOff>169951</xdr:rowOff>
    </xdr:to>
    <xdr:sp macro="" textlink="">
      <xdr:nvSpPr>
        <xdr:cNvPr id="139" name="六角形 138">
          <a:extLst>
            <a:ext uri="{FF2B5EF4-FFF2-40B4-BE49-F238E27FC236}">
              <a16:creationId xmlns:a16="http://schemas.microsoft.com/office/drawing/2014/main" id="{40A086C8-1A3E-4BC7-9CCF-AD30694E45DE}"/>
            </a:ext>
          </a:extLst>
        </xdr:cNvPr>
        <xdr:cNvSpPr/>
      </xdr:nvSpPr>
      <xdr:spPr bwMode="auto">
        <a:xfrm>
          <a:off x="9822180" y="4261437"/>
          <a:ext cx="190500" cy="16047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269876</xdr:colOff>
      <xdr:row>23</xdr:row>
      <xdr:rowOff>168276</xdr:rowOff>
    </xdr:from>
    <xdr:ext cx="355600" cy="123940"/>
    <xdr:sp macro="" textlink="">
      <xdr:nvSpPr>
        <xdr:cNvPr id="140" name="Text Box 404">
          <a:extLst>
            <a:ext uri="{FF2B5EF4-FFF2-40B4-BE49-F238E27FC236}">
              <a16:creationId xmlns:a16="http://schemas.microsoft.com/office/drawing/2014/main" id="{334B390D-A018-4F4C-AABC-71BF4351C449}"/>
            </a:ext>
          </a:extLst>
        </xdr:cNvPr>
        <xdr:cNvSpPr txBox="1">
          <a:spLocks noChangeArrowheads="1"/>
        </xdr:cNvSpPr>
      </xdr:nvSpPr>
      <xdr:spPr bwMode="auto">
        <a:xfrm>
          <a:off x="9398636" y="4046856"/>
          <a:ext cx="355600" cy="12394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4400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安田西</a:t>
          </a:r>
          <a:endParaRPr lang="ja-JP" altLang="en-US"/>
        </a:p>
      </xdr:txBody>
    </xdr:sp>
    <xdr:clientData/>
  </xdr:oneCellAnchor>
  <xdr:twoCellAnchor>
    <xdr:from>
      <xdr:col>13</xdr:col>
      <xdr:colOff>614540</xdr:colOff>
      <xdr:row>18</xdr:row>
      <xdr:rowOff>154686</xdr:rowOff>
    </xdr:from>
    <xdr:to>
      <xdr:col>14</xdr:col>
      <xdr:colOff>512965</xdr:colOff>
      <xdr:row>22</xdr:row>
      <xdr:rowOff>142888</xdr:rowOff>
    </xdr:to>
    <xdr:sp macro="" textlink="">
      <xdr:nvSpPr>
        <xdr:cNvPr id="141" name="Line 399">
          <a:extLst>
            <a:ext uri="{FF2B5EF4-FFF2-40B4-BE49-F238E27FC236}">
              <a16:creationId xmlns:a16="http://schemas.microsoft.com/office/drawing/2014/main" id="{4F14E3C0-B2ED-47B5-804F-7DAE6677BF51}"/>
            </a:ext>
          </a:extLst>
        </xdr:cNvPr>
        <xdr:cNvSpPr>
          <a:spLocks noChangeShapeType="1"/>
        </xdr:cNvSpPr>
      </xdr:nvSpPr>
      <xdr:spPr bwMode="auto">
        <a:xfrm rot="8175732" flipV="1">
          <a:off x="9049880" y="3149346"/>
          <a:ext cx="591845" cy="7044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263809</xdr:colOff>
      <xdr:row>23</xdr:row>
      <xdr:rowOff>10456</xdr:rowOff>
    </xdr:from>
    <xdr:ext cx="318934" cy="148205"/>
    <xdr:sp macro="" textlink="">
      <xdr:nvSpPr>
        <xdr:cNvPr id="142" name="Text Box 404">
          <a:extLst>
            <a:ext uri="{FF2B5EF4-FFF2-40B4-BE49-F238E27FC236}">
              <a16:creationId xmlns:a16="http://schemas.microsoft.com/office/drawing/2014/main" id="{B53B45E6-0FAB-4467-BDF0-888830A869BB}"/>
            </a:ext>
          </a:extLst>
        </xdr:cNvPr>
        <xdr:cNvSpPr txBox="1">
          <a:spLocks noChangeArrowheads="1"/>
        </xdr:cNvSpPr>
      </xdr:nvSpPr>
      <xdr:spPr bwMode="auto">
        <a:xfrm>
          <a:off x="9392569" y="3889036"/>
          <a:ext cx="318934" cy="14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・安田の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大杉</a:t>
          </a:r>
          <a:endParaRPr lang="ja-JP" altLang="en-US"/>
        </a:p>
      </xdr:txBody>
    </xdr:sp>
    <xdr:clientData/>
  </xdr:oneCellAnchor>
  <xdr:oneCellAnchor>
    <xdr:from>
      <xdr:col>13</xdr:col>
      <xdr:colOff>418323</xdr:colOff>
      <xdr:row>22</xdr:row>
      <xdr:rowOff>23598</xdr:rowOff>
    </xdr:from>
    <xdr:ext cx="480543" cy="287467"/>
    <xdr:sp macro="" textlink="">
      <xdr:nvSpPr>
        <xdr:cNvPr id="143" name="Text Box 554">
          <a:extLst>
            <a:ext uri="{FF2B5EF4-FFF2-40B4-BE49-F238E27FC236}">
              <a16:creationId xmlns:a16="http://schemas.microsoft.com/office/drawing/2014/main" id="{B88E5E2D-40FF-40D1-B356-E8D5C702D079}"/>
            </a:ext>
          </a:extLst>
        </xdr:cNvPr>
        <xdr:cNvSpPr txBox="1">
          <a:spLocks noChangeArrowheads="1"/>
        </xdr:cNvSpPr>
      </xdr:nvSpPr>
      <xdr:spPr bwMode="auto">
        <a:xfrm>
          <a:off x="8853663" y="3734538"/>
          <a:ext cx="480543" cy="28746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ローソン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篠山安田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店　　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640580</xdr:colOff>
      <xdr:row>17</xdr:row>
      <xdr:rowOff>163197</xdr:rowOff>
    </xdr:from>
    <xdr:ext cx="238378" cy="217913"/>
    <xdr:grpSp>
      <xdr:nvGrpSpPr>
        <xdr:cNvPr id="144" name="Group 6672">
          <a:extLst>
            <a:ext uri="{FF2B5EF4-FFF2-40B4-BE49-F238E27FC236}">
              <a16:creationId xmlns:a16="http://schemas.microsoft.com/office/drawing/2014/main" id="{FDB371C1-DC17-463B-807B-0B054FA82071}"/>
            </a:ext>
          </a:extLst>
        </xdr:cNvPr>
        <xdr:cNvGrpSpPr>
          <a:grpSpLocks/>
        </xdr:cNvGrpSpPr>
      </xdr:nvGrpSpPr>
      <xdr:grpSpPr bwMode="auto">
        <a:xfrm>
          <a:off x="9103860" y="2992757"/>
          <a:ext cx="238378" cy="217913"/>
          <a:chOff x="536" y="110"/>
          <a:chExt cx="46" cy="44"/>
        </a:xfrm>
      </xdr:grpSpPr>
      <xdr:pic>
        <xdr:nvPicPr>
          <xdr:cNvPr id="145" name="Picture 6673" descr="route2">
            <a:extLst>
              <a:ext uri="{FF2B5EF4-FFF2-40B4-BE49-F238E27FC236}">
                <a16:creationId xmlns:a16="http://schemas.microsoft.com/office/drawing/2014/main" id="{057F8F9D-91C3-2E8B-1EE2-AE130FEBDC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6" name="Text Box 6674">
            <a:extLst>
              <a:ext uri="{FF2B5EF4-FFF2-40B4-BE49-F238E27FC236}">
                <a16:creationId xmlns:a16="http://schemas.microsoft.com/office/drawing/2014/main" id="{735DEABC-C0F6-0B99-E136-36F5CF86CE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</a:p>
        </xdr:txBody>
      </xdr:sp>
    </xdr:grpSp>
    <xdr:clientData/>
  </xdr:oneCellAnchor>
  <xdr:oneCellAnchor>
    <xdr:from>
      <xdr:col>13</xdr:col>
      <xdr:colOff>441927</xdr:colOff>
      <xdr:row>21</xdr:row>
      <xdr:rowOff>14459</xdr:rowOff>
    </xdr:from>
    <xdr:ext cx="446215" cy="180196"/>
    <xdr:sp macro="" textlink="">
      <xdr:nvSpPr>
        <xdr:cNvPr id="147" name="Text Box 1118">
          <a:extLst>
            <a:ext uri="{FF2B5EF4-FFF2-40B4-BE49-F238E27FC236}">
              <a16:creationId xmlns:a16="http://schemas.microsoft.com/office/drawing/2014/main" id="{68D4429C-2CE6-4FEC-8571-7164C10E629F}"/>
            </a:ext>
          </a:extLst>
        </xdr:cNvPr>
        <xdr:cNvSpPr txBox="1">
          <a:spLocks noChangeArrowheads="1"/>
        </xdr:cNvSpPr>
      </xdr:nvSpPr>
      <xdr:spPr bwMode="auto">
        <a:xfrm>
          <a:off x="8905207" y="3560299"/>
          <a:ext cx="446215" cy="18019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twoCellAnchor>
    <xdr:from>
      <xdr:col>14</xdr:col>
      <xdr:colOff>155309</xdr:colOff>
      <xdr:row>23</xdr:row>
      <xdr:rowOff>81519</xdr:rowOff>
    </xdr:from>
    <xdr:to>
      <xdr:col>14</xdr:col>
      <xdr:colOff>291754</xdr:colOff>
      <xdr:row>24</xdr:row>
      <xdr:rowOff>40498</xdr:rowOff>
    </xdr:to>
    <xdr:sp macro="" textlink="">
      <xdr:nvSpPr>
        <xdr:cNvPr id="148" name="Oval 401">
          <a:extLst>
            <a:ext uri="{FF2B5EF4-FFF2-40B4-BE49-F238E27FC236}">
              <a16:creationId xmlns:a16="http://schemas.microsoft.com/office/drawing/2014/main" id="{AA25916F-7633-486E-9793-1CF1BD7E923C}"/>
            </a:ext>
          </a:extLst>
        </xdr:cNvPr>
        <xdr:cNvSpPr>
          <a:spLocks noChangeArrowheads="1"/>
        </xdr:cNvSpPr>
      </xdr:nvSpPr>
      <xdr:spPr bwMode="auto">
        <a:xfrm>
          <a:off x="9284069" y="3960099"/>
          <a:ext cx="136445" cy="14185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32922</xdr:colOff>
      <xdr:row>21</xdr:row>
      <xdr:rowOff>101341</xdr:rowOff>
    </xdr:from>
    <xdr:ext cx="374679" cy="150169"/>
    <xdr:sp macro="" textlink="">
      <xdr:nvSpPr>
        <xdr:cNvPr id="149" name="Text Box 1664">
          <a:extLst>
            <a:ext uri="{FF2B5EF4-FFF2-40B4-BE49-F238E27FC236}">
              <a16:creationId xmlns:a16="http://schemas.microsoft.com/office/drawing/2014/main" id="{DF088A05-F2AA-405C-8182-2E4BF76C9397}"/>
            </a:ext>
          </a:extLst>
        </xdr:cNvPr>
        <xdr:cNvSpPr txBox="1">
          <a:spLocks noChangeArrowheads="1"/>
        </xdr:cNvSpPr>
      </xdr:nvSpPr>
      <xdr:spPr bwMode="auto">
        <a:xfrm>
          <a:off x="8468262" y="3644641"/>
          <a:ext cx="374679" cy="15016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デカンショ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13742</xdr:colOff>
      <xdr:row>2</xdr:row>
      <xdr:rowOff>149245</xdr:rowOff>
    </xdr:from>
    <xdr:to>
      <xdr:col>3</xdr:col>
      <xdr:colOff>148179</xdr:colOff>
      <xdr:row>5</xdr:row>
      <xdr:rowOff>21005</xdr:rowOff>
    </xdr:to>
    <xdr:grpSp>
      <xdr:nvGrpSpPr>
        <xdr:cNvPr id="150" name="グループ化 149">
          <a:extLst>
            <a:ext uri="{FF2B5EF4-FFF2-40B4-BE49-F238E27FC236}">
              <a16:creationId xmlns:a16="http://schemas.microsoft.com/office/drawing/2014/main" id="{BF1198B4-02C4-4510-93B4-1B733A4039B7}"/>
            </a:ext>
          </a:extLst>
        </xdr:cNvPr>
        <xdr:cNvGrpSpPr/>
      </xdr:nvGrpSpPr>
      <xdr:grpSpPr>
        <a:xfrm rot="10800000">
          <a:off x="1558062" y="454045"/>
          <a:ext cx="134437" cy="374680"/>
          <a:chOff x="2905960" y="777265"/>
          <a:chExt cx="151113" cy="394309"/>
        </a:xfrm>
      </xdr:grpSpPr>
      <xdr:sp macro="" textlink="">
        <xdr:nvSpPr>
          <xdr:cNvPr id="151" name="Line 1421">
            <a:extLst>
              <a:ext uri="{FF2B5EF4-FFF2-40B4-BE49-F238E27FC236}">
                <a16:creationId xmlns:a16="http://schemas.microsoft.com/office/drawing/2014/main" id="{2C3F63EB-89B9-7937-7375-AA92347ABE40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2" name="Text Box 1416">
            <a:extLst>
              <a:ext uri="{FF2B5EF4-FFF2-40B4-BE49-F238E27FC236}">
                <a16:creationId xmlns:a16="http://schemas.microsoft.com/office/drawing/2014/main" id="{3217203B-D5F2-64DD-97DD-4949481B3E65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8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424823</xdr:colOff>
      <xdr:row>9</xdr:row>
      <xdr:rowOff>68587</xdr:rowOff>
    </xdr:from>
    <xdr:to>
      <xdr:col>2</xdr:col>
      <xdr:colOff>310280</xdr:colOff>
      <xdr:row>16</xdr:row>
      <xdr:rowOff>152720</xdr:rowOff>
    </xdr:to>
    <xdr:sp macro="" textlink="">
      <xdr:nvSpPr>
        <xdr:cNvPr id="153" name="Line 72">
          <a:extLst>
            <a:ext uri="{FF2B5EF4-FFF2-40B4-BE49-F238E27FC236}">
              <a16:creationId xmlns:a16="http://schemas.microsoft.com/office/drawing/2014/main" id="{8A901E9F-26BB-48A6-BFB4-762A81C6206B}"/>
            </a:ext>
          </a:extLst>
        </xdr:cNvPr>
        <xdr:cNvSpPr>
          <a:spLocks noChangeShapeType="1"/>
        </xdr:cNvSpPr>
      </xdr:nvSpPr>
      <xdr:spPr bwMode="auto">
        <a:xfrm flipH="1">
          <a:off x="1964063" y="1546867"/>
          <a:ext cx="578877" cy="125761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5338"/>
            <a:gd name="connsiteX1" fmla="*/ 50629 w 51022"/>
            <a:gd name="connsiteY1" fmla="*/ 21812 h 25338"/>
            <a:gd name="connsiteX2" fmla="*/ 43017 w 51022"/>
            <a:gd name="connsiteY2" fmla="*/ 25333 h 25338"/>
            <a:gd name="connsiteX0" fmla="*/ 0 w 51022"/>
            <a:gd name="connsiteY0" fmla="*/ 0 h 25123"/>
            <a:gd name="connsiteX1" fmla="*/ 50629 w 51022"/>
            <a:gd name="connsiteY1" fmla="*/ 21812 h 25123"/>
            <a:gd name="connsiteX2" fmla="*/ 42539 w 51022"/>
            <a:gd name="connsiteY2" fmla="*/ 25117 h 25123"/>
            <a:gd name="connsiteX0" fmla="*/ 0 w 51022"/>
            <a:gd name="connsiteY0" fmla="*/ 0 h 25119"/>
            <a:gd name="connsiteX1" fmla="*/ 50629 w 51022"/>
            <a:gd name="connsiteY1" fmla="*/ 20784 h 25119"/>
            <a:gd name="connsiteX2" fmla="*/ 42539 w 51022"/>
            <a:gd name="connsiteY2" fmla="*/ 25117 h 25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022" h="25119">
              <a:moveTo>
                <a:pt x="0" y="0"/>
              </a:moveTo>
              <a:cubicBezTo>
                <a:pt x="59587" y="8042"/>
                <a:pt x="50421" y="7749"/>
                <a:pt x="50629" y="20784"/>
              </a:cubicBezTo>
              <a:cubicBezTo>
                <a:pt x="51984" y="23685"/>
                <a:pt x="42669" y="25191"/>
                <a:pt x="42539" y="2511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356355</xdr:colOff>
      <xdr:row>13</xdr:row>
      <xdr:rowOff>26362</xdr:rowOff>
    </xdr:from>
    <xdr:to>
      <xdr:col>1</xdr:col>
      <xdr:colOff>489705</xdr:colOff>
      <xdr:row>13</xdr:row>
      <xdr:rowOff>140741</xdr:rowOff>
    </xdr:to>
    <xdr:sp macro="" textlink="">
      <xdr:nvSpPr>
        <xdr:cNvPr id="154" name="AutoShape 4802">
          <a:extLst>
            <a:ext uri="{FF2B5EF4-FFF2-40B4-BE49-F238E27FC236}">
              <a16:creationId xmlns:a16="http://schemas.microsoft.com/office/drawing/2014/main" id="{D3A82D3B-141F-45F0-BE91-E786E7FC51C2}"/>
            </a:ext>
          </a:extLst>
        </xdr:cNvPr>
        <xdr:cNvSpPr>
          <a:spLocks noChangeArrowheads="1"/>
        </xdr:cNvSpPr>
      </xdr:nvSpPr>
      <xdr:spPr bwMode="auto">
        <a:xfrm>
          <a:off x="1895595" y="2175202"/>
          <a:ext cx="133350" cy="11437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97414</xdr:colOff>
      <xdr:row>11</xdr:row>
      <xdr:rowOff>74420</xdr:rowOff>
    </xdr:from>
    <xdr:to>
      <xdr:col>1</xdr:col>
      <xdr:colOff>462316</xdr:colOff>
      <xdr:row>12</xdr:row>
      <xdr:rowOff>105986</xdr:rowOff>
    </xdr:to>
    <xdr:sp macro="" textlink="">
      <xdr:nvSpPr>
        <xdr:cNvPr id="155" name="Line 76">
          <a:extLst>
            <a:ext uri="{FF2B5EF4-FFF2-40B4-BE49-F238E27FC236}">
              <a16:creationId xmlns:a16="http://schemas.microsoft.com/office/drawing/2014/main" id="{73F75A86-03D1-433F-9FA6-AA47C4EC6B88}"/>
            </a:ext>
          </a:extLst>
        </xdr:cNvPr>
        <xdr:cNvSpPr>
          <a:spLocks noChangeShapeType="1"/>
        </xdr:cNvSpPr>
      </xdr:nvSpPr>
      <xdr:spPr bwMode="auto">
        <a:xfrm>
          <a:off x="1636654" y="1887980"/>
          <a:ext cx="364902" cy="199206"/>
        </a:xfrm>
        <a:custGeom>
          <a:avLst/>
          <a:gdLst>
            <a:gd name="connsiteX0" fmla="*/ 0 w 382942"/>
            <a:gd name="connsiteY0" fmla="*/ 0 h 181753"/>
            <a:gd name="connsiteX1" fmla="*/ 382942 w 382942"/>
            <a:gd name="connsiteY1" fmla="*/ 181753 h 181753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12171 h 204748"/>
            <a:gd name="connsiteX1" fmla="*/ 364902 w 364902"/>
            <a:gd name="connsiteY1" fmla="*/ 204748 h 2047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4902" h="204748">
              <a:moveTo>
                <a:pt x="0" y="12171"/>
              </a:moveTo>
              <a:cubicBezTo>
                <a:pt x="199806" y="7812"/>
                <a:pt x="197568" y="-65097"/>
                <a:pt x="364902" y="2047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383557</xdr:colOff>
      <xdr:row>12</xdr:row>
      <xdr:rowOff>42255</xdr:rowOff>
    </xdr:from>
    <xdr:to>
      <xdr:col>1</xdr:col>
      <xdr:colOff>499133</xdr:colOff>
      <xdr:row>12</xdr:row>
      <xdr:rowOff>153285</xdr:rowOff>
    </xdr:to>
    <xdr:sp macro="" textlink="">
      <xdr:nvSpPr>
        <xdr:cNvPr id="156" name="Oval 77">
          <a:extLst>
            <a:ext uri="{FF2B5EF4-FFF2-40B4-BE49-F238E27FC236}">
              <a16:creationId xmlns:a16="http://schemas.microsoft.com/office/drawing/2014/main" id="{EFF29859-9398-461B-9B25-D7FD7AD4FFF5}"/>
            </a:ext>
          </a:extLst>
        </xdr:cNvPr>
        <xdr:cNvSpPr>
          <a:spLocks noChangeArrowheads="1"/>
        </xdr:cNvSpPr>
      </xdr:nvSpPr>
      <xdr:spPr bwMode="auto">
        <a:xfrm>
          <a:off x="1922797" y="2023455"/>
          <a:ext cx="115576" cy="1110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335544</xdr:colOff>
      <xdr:row>13</xdr:row>
      <xdr:rowOff>137099</xdr:rowOff>
    </xdr:from>
    <xdr:to>
      <xdr:col>1</xdr:col>
      <xdr:colOff>516856</xdr:colOff>
      <xdr:row>15</xdr:row>
      <xdr:rowOff>136530</xdr:rowOff>
    </xdr:to>
    <xdr:grpSp>
      <xdr:nvGrpSpPr>
        <xdr:cNvPr id="157" name="Group 405">
          <a:extLst>
            <a:ext uri="{FF2B5EF4-FFF2-40B4-BE49-F238E27FC236}">
              <a16:creationId xmlns:a16="http://schemas.microsoft.com/office/drawing/2014/main" id="{72DB61D3-9E46-4DB5-8AAC-ED27B7735446}"/>
            </a:ext>
          </a:extLst>
        </xdr:cNvPr>
        <xdr:cNvGrpSpPr>
          <a:grpSpLocks/>
        </xdr:cNvGrpSpPr>
      </xdr:nvGrpSpPr>
      <xdr:grpSpPr bwMode="auto">
        <a:xfrm>
          <a:off x="487944" y="2285939"/>
          <a:ext cx="181312" cy="334711"/>
          <a:chOff x="718" y="97"/>
          <a:chExt cx="23" cy="15"/>
        </a:xfrm>
      </xdr:grpSpPr>
      <xdr:sp macro="" textlink="">
        <xdr:nvSpPr>
          <xdr:cNvPr id="158" name="Freeform 406">
            <a:extLst>
              <a:ext uri="{FF2B5EF4-FFF2-40B4-BE49-F238E27FC236}">
                <a16:creationId xmlns:a16="http://schemas.microsoft.com/office/drawing/2014/main" id="{56773910-79F1-6E47-5FCB-439CC022949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9" name="Freeform 407">
            <a:extLst>
              <a:ext uri="{FF2B5EF4-FFF2-40B4-BE49-F238E27FC236}">
                <a16:creationId xmlns:a16="http://schemas.microsoft.com/office/drawing/2014/main" id="{115E976A-1FDB-AC4E-1262-0A148955CEB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110707</xdr:colOff>
      <xdr:row>13</xdr:row>
      <xdr:rowOff>159137</xdr:rowOff>
    </xdr:from>
    <xdr:to>
      <xdr:col>2</xdr:col>
      <xdr:colOff>292019</xdr:colOff>
      <xdr:row>15</xdr:row>
      <xdr:rowOff>158568</xdr:rowOff>
    </xdr:to>
    <xdr:grpSp>
      <xdr:nvGrpSpPr>
        <xdr:cNvPr id="160" name="Group 405">
          <a:extLst>
            <a:ext uri="{FF2B5EF4-FFF2-40B4-BE49-F238E27FC236}">
              <a16:creationId xmlns:a16="http://schemas.microsoft.com/office/drawing/2014/main" id="{2CA88F4F-EE94-4BC5-AB8C-E43A336A8B32}"/>
            </a:ext>
          </a:extLst>
        </xdr:cNvPr>
        <xdr:cNvGrpSpPr>
          <a:grpSpLocks/>
        </xdr:cNvGrpSpPr>
      </xdr:nvGrpSpPr>
      <xdr:grpSpPr bwMode="auto">
        <a:xfrm>
          <a:off x="959067" y="2307977"/>
          <a:ext cx="181312" cy="334711"/>
          <a:chOff x="718" y="97"/>
          <a:chExt cx="23" cy="15"/>
        </a:xfrm>
      </xdr:grpSpPr>
      <xdr:sp macro="" textlink="">
        <xdr:nvSpPr>
          <xdr:cNvPr id="161" name="Freeform 406">
            <a:extLst>
              <a:ext uri="{FF2B5EF4-FFF2-40B4-BE49-F238E27FC236}">
                <a16:creationId xmlns:a16="http://schemas.microsoft.com/office/drawing/2014/main" id="{4012F58E-29CB-65F3-E1FF-5EC01A1B5F6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2" name="Freeform 407">
            <a:extLst>
              <a:ext uri="{FF2B5EF4-FFF2-40B4-BE49-F238E27FC236}">
                <a16:creationId xmlns:a16="http://schemas.microsoft.com/office/drawing/2014/main" id="{399F84FC-057C-8E4A-4575-FB45A83F20D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</xdr:col>
      <xdr:colOff>157822</xdr:colOff>
      <xdr:row>9</xdr:row>
      <xdr:rowOff>90404</xdr:rowOff>
    </xdr:from>
    <xdr:ext cx="72365" cy="92159"/>
    <xdr:sp macro="" textlink="">
      <xdr:nvSpPr>
        <xdr:cNvPr id="163" name="Text Box 1563">
          <a:extLst>
            <a:ext uri="{FF2B5EF4-FFF2-40B4-BE49-F238E27FC236}">
              <a16:creationId xmlns:a16="http://schemas.microsoft.com/office/drawing/2014/main" id="{7CDF9EEB-E2D7-4988-88A3-167989CD3D45}"/>
            </a:ext>
          </a:extLst>
        </xdr:cNvPr>
        <xdr:cNvSpPr txBox="1">
          <a:spLocks noChangeArrowheads="1"/>
        </xdr:cNvSpPr>
      </xdr:nvSpPr>
      <xdr:spPr bwMode="auto">
        <a:xfrm>
          <a:off x="2390482" y="1568684"/>
          <a:ext cx="72365" cy="92159"/>
        </a:xfrm>
        <a:prstGeom prst="rect">
          <a:avLst/>
        </a:prstGeom>
        <a:solidFill>
          <a:schemeClr val="bg1">
            <a:alpha val="69000"/>
          </a:schemeClr>
        </a:solidFill>
        <a:ln>
          <a:noFill/>
        </a:ln>
      </xdr:spPr>
      <xdr:txBody>
        <a:bodyPr vertOverflow="overflow" horzOverflow="overflow" vert="eaVert" wrap="none" lIns="0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407704</xdr:colOff>
      <xdr:row>14</xdr:row>
      <xdr:rowOff>69212</xdr:rowOff>
    </xdr:from>
    <xdr:to>
      <xdr:col>2</xdr:col>
      <xdr:colOff>228575</xdr:colOff>
      <xdr:row>15</xdr:row>
      <xdr:rowOff>87186</xdr:rowOff>
    </xdr:to>
    <xdr:sp macro="" textlink="">
      <xdr:nvSpPr>
        <xdr:cNvPr id="164" name="Text Box 1620">
          <a:extLst>
            <a:ext uri="{FF2B5EF4-FFF2-40B4-BE49-F238E27FC236}">
              <a16:creationId xmlns:a16="http://schemas.microsoft.com/office/drawing/2014/main" id="{311F1086-6B30-41D9-B31E-E48A56DE2755}"/>
            </a:ext>
          </a:extLst>
        </xdr:cNvPr>
        <xdr:cNvSpPr txBox="1">
          <a:spLocks noChangeArrowheads="1"/>
        </xdr:cNvSpPr>
      </xdr:nvSpPr>
      <xdr:spPr bwMode="auto">
        <a:xfrm>
          <a:off x="1946944" y="2385692"/>
          <a:ext cx="514291" cy="18561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安威川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</xdr:col>
      <xdr:colOff>165014</xdr:colOff>
      <xdr:row>13</xdr:row>
      <xdr:rowOff>122673</xdr:rowOff>
    </xdr:from>
    <xdr:ext cx="177741" cy="432954"/>
    <xdr:sp macro="" textlink="">
      <xdr:nvSpPr>
        <xdr:cNvPr id="165" name="Text Box 1563">
          <a:extLst>
            <a:ext uri="{FF2B5EF4-FFF2-40B4-BE49-F238E27FC236}">
              <a16:creationId xmlns:a16="http://schemas.microsoft.com/office/drawing/2014/main" id="{869768E1-D26F-46DA-9C14-09BED51EF148}"/>
            </a:ext>
          </a:extLst>
        </xdr:cNvPr>
        <xdr:cNvSpPr txBox="1">
          <a:spLocks noChangeArrowheads="1"/>
        </xdr:cNvSpPr>
      </xdr:nvSpPr>
      <xdr:spPr bwMode="auto">
        <a:xfrm>
          <a:off x="1704254" y="2271513"/>
          <a:ext cx="177741" cy="43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千歳橋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537592</xdr:colOff>
      <xdr:row>11</xdr:row>
      <xdr:rowOff>0</xdr:rowOff>
    </xdr:from>
    <xdr:to>
      <xdr:col>2</xdr:col>
      <xdr:colOff>41520</xdr:colOff>
      <xdr:row>12</xdr:row>
      <xdr:rowOff>24488</xdr:rowOff>
    </xdr:to>
    <xdr:sp macro="" textlink="">
      <xdr:nvSpPr>
        <xdr:cNvPr id="166" name="六角形 165">
          <a:extLst>
            <a:ext uri="{FF2B5EF4-FFF2-40B4-BE49-F238E27FC236}">
              <a16:creationId xmlns:a16="http://schemas.microsoft.com/office/drawing/2014/main" id="{0B5EDD01-B49F-432D-B5E5-6744F3799E47}"/>
            </a:ext>
          </a:extLst>
        </xdr:cNvPr>
        <xdr:cNvSpPr/>
      </xdr:nvSpPr>
      <xdr:spPr bwMode="auto">
        <a:xfrm>
          <a:off x="2076832" y="1813560"/>
          <a:ext cx="197348" cy="19212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132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2</xdr:col>
      <xdr:colOff>199629</xdr:colOff>
      <xdr:row>10</xdr:row>
      <xdr:rowOff>52364</xdr:rowOff>
    </xdr:from>
    <xdr:ext cx="177741" cy="814565"/>
    <xdr:sp macro="" textlink="">
      <xdr:nvSpPr>
        <xdr:cNvPr id="167" name="Text Box 1563">
          <a:extLst>
            <a:ext uri="{FF2B5EF4-FFF2-40B4-BE49-F238E27FC236}">
              <a16:creationId xmlns:a16="http://schemas.microsoft.com/office/drawing/2014/main" id="{A63640F9-5BB5-4FFB-8BFC-73E2204C8D36}"/>
            </a:ext>
          </a:extLst>
        </xdr:cNvPr>
        <xdr:cNvSpPr txBox="1">
          <a:spLocks noChangeArrowheads="1"/>
        </xdr:cNvSpPr>
      </xdr:nvSpPr>
      <xdr:spPr bwMode="auto">
        <a:xfrm>
          <a:off x="2432289" y="1698284"/>
          <a:ext cx="177741" cy="814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阪急京都線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160668</xdr:colOff>
      <xdr:row>9</xdr:row>
      <xdr:rowOff>61697</xdr:rowOff>
    </xdr:from>
    <xdr:to>
      <xdr:col>2</xdr:col>
      <xdr:colOff>230290</xdr:colOff>
      <xdr:row>16</xdr:row>
      <xdr:rowOff>109424</xdr:rowOff>
    </xdr:to>
    <xdr:grpSp>
      <xdr:nvGrpSpPr>
        <xdr:cNvPr id="168" name="グループ化 167">
          <a:extLst>
            <a:ext uri="{FF2B5EF4-FFF2-40B4-BE49-F238E27FC236}">
              <a16:creationId xmlns:a16="http://schemas.microsoft.com/office/drawing/2014/main" id="{2DAE126F-D5D6-4C0C-954D-743DB7105B75}"/>
            </a:ext>
          </a:extLst>
        </xdr:cNvPr>
        <xdr:cNvGrpSpPr/>
      </xdr:nvGrpSpPr>
      <xdr:grpSpPr>
        <a:xfrm>
          <a:off x="1009028" y="1539977"/>
          <a:ext cx="69622" cy="1221207"/>
          <a:chOff x="1261220" y="847582"/>
          <a:chExt cx="69622" cy="1381072"/>
        </a:xfrm>
      </xdr:grpSpPr>
      <xdr:grpSp>
        <xdr:nvGrpSpPr>
          <xdr:cNvPr id="169" name="Group 802">
            <a:extLst>
              <a:ext uri="{FF2B5EF4-FFF2-40B4-BE49-F238E27FC236}">
                <a16:creationId xmlns:a16="http://schemas.microsoft.com/office/drawing/2014/main" id="{3E52D462-0052-D29F-0150-5DE8DEB96B99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172" name="Line 803">
              <a:extLst>
                <a:ext uri="{FF2B5EF4-FFF2-40B4-BE49-F238E27FC236}">
                  <a16:creationId xmlns:a16="http://schemas.microsoft.com/office/drawing/2014/main" id="{043B724E-F634-B47B-7F88-6DF1E0627ED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3" name="Line 804">
              <a:extLst>
                <a:ext uri="{FF2B5EF4-FFF2-40B4-BE49-F238E27FC236}">
                  <a16:creationId xmlns:a16="http://schemas.microsoft.com/office/drawing/2014/main" id="{BF3B0EE5-70D9-3102-D14F-58D9FD9631B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4" name="Line 805">
              <a:extLst>
                <a:ext uri="{FF2B5EF4-FFF2-40B4-BE49-F238E27FC236}">
                  <a16:creationId xmlns:a16="http://schemas.microsoft.com/office/drawing/2014/main" id="{D6E3D9A4-2446-D0DF-EB75-FD4BB2EDB31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5" name="Line 806">
              <a:extLst>
                <a:ext uri="{FF2B5EF4-FFF2-40B4-BE49-F238E27FC236}">
                  <a16:creationId xmlns:a16="http://schemas.microsoft.com/office/drawing/2014/main" id="{B6C95EBA-7E8B-EFD1-42A8-D0E527A0A4F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6" name="Line 807">
              <a:extLst>
                <a:ext uri="{FF2B5EF4-FFF2-40B4-BE49-F238E27FC236}">
                  <a16:creationId xmlns:a16="http://schemas.microsoft.com/office/drawing/2014/main" id="{1AEE4CB5-2F31-B160-0568-3299EE4DF61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7" name="Line 808">
              <a:extLst>
                <a:ext uri="{FF2B5EF4-FFF2-40B4-BE49-F238E27FC236}">
                  <a16:creationId xmlns:a16="http://schemas.microsoft.com/office/drawing/2014/main" id="{CF9F96A5-DC1F-1069-A6B8-2DABE5063F1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8" name="Line 809">
              <a:extLst>
                <a:ext uri="{FF2B5EF4-FFF2-40B4-BE49-F238E27FC236}">
                  <a16:creationId xmlns:a16="http://schemas.microsoft.com/office/drawing/2014/main" id="{9BA1A639-E0CD-1842-E37A-1C480EF3D41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9" name="Line 810">
              <a:extLst>
                <a:ext uri="{FF2B5EF4-FFF2-40B4-BE49-F238E27FC236}">
                  <a16:creationId xmlns:a16="http://schemas.microsoft.com/office/drawing/2014/main" id="{79102BB6-EF64-BF16-7F6C-DBBC8EEADB3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" name="Line 811">
              <a:extLst>
                <a:ext uri="{FF2B5EF4-FFF2-40B4-BE49-F238E27FC236}">
                  <a16:creationId xmlns:a16="http://schemas.microsoft.com/office/drawing/2014/main" id="{EE9E2472-6A58-5CF9-0DC2-4ACEC03DEFC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1" name="Line 812">
              <a:extLst>
                <a:ext uri="{FF2B5EF4-FFF2-40B4-BE49-F238E27FC236}">
                  <a16:creationId xmlns:a16="http://schemas.microsoft.com/office/drawing/2014/main" id="{25F7F2BA-B3DB-0E1F-38B1-03FB717583D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" name="Line 813">
              <a:extLst>
                <a:ext uri="{FF2B5EF4-FFF2-40B4-BE49-F238E27FC236}">
                  <a16:creationId xmlns:a16="http://schemas.microsoft.com/office/drawing/2014/main" id="{430CFD6C-92F5-A3BD-E3DB-12FAF2E385A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3" name="Line 814">
              <a:extLst>
                <a:ext uri="{FF2B5EF4-FFF2-40B4-BE49-F238E27FC236}">
                  <a16:creationId xmlns:a16="http://schemas.microsoft.com/office/drawing/2014/main" id="{B2B489CA-A2F0-23E6-3DE9-A482FB3D6D2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" name="Line 815">
              <a:extLst>
                <a:ext uri="{FF2B5EF4-FFF2-40B4-BE49-F238E27FC236}">
                  <a16:creationId xmlns:a16="http://schemas.microsoft.com/office/drawing/2014/main" id="{1E422081-3E69-159A-5E53-4AB48C0AB3F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70" name="Line 813">
            <a:extLst>
              <a:ext uri="{FF2B5EF4-FFF2-40B4-BE49-F238E27FC236}">
                <a16:creationId xmlns:a16="http://schemas.microsoft.com/office/drawing/2014/main" id="{AC41C263-34CE-5E73-EFDD-A122683E67A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1" name="Line 814">
            <a:extLst>
              <a:ext uri="{FF2B5EF4-FFF2-40B4-BE49-F238E27FC236}">
                <a16:creationId xmlns:a16="http://schemas.microsoft.com/office/drawing/2014/main" id="{F501904A-1E6A-F909-B3B5-36888DE2F2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129269</xdr:colOff>
      <xdr:row>12</xdr:row>
      <xdr:rowOff>147411</xdr:rowOff>
    </xdr:from>
    <xdr:to>
      <xdr:col>4</xdr:col>
      <xdr:colOff>77184</xdr:colOff>
      <xdr:row>16</xdr:row>
      <xdr:rowOff>14030</xdr:rowOff>
    </xdr:to>
    <xdr:sp macro="" textlink="">
      <xdr:nvSpPr>
        <xdr:cNvPr id="185" name="Line 72">
          <a:extLst>
            <a:ext uri="{FF2B5EF4-FFF2-40B4-BE49-F238E27FC236}">
              <a16:creationId xmlns:a16="http://schemas.microsoft.com/office/drawing/2014/main" id="{C79566CC-5A0B-47B8-838B-E1854969482F}"/>
            </a:ext>
          </a:extLst>
        </xdr:cNvPr>
        <xdr:cNvSpPr>
          <a:spLocks noChangeShapeType="1"/>
        </xdr:cNvSpPr>
      </xdr:nvSpPr>
      <xdr:spPr bwMode="auto">
        <a:xfrm>
          <a:off x="3055349" y="2128611"/>
          <a:ext cx="641335" cy="5371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10521</xdr:colOff>
      <xdr:row>13</xdr:row>
      <xdr:rowOff>81803</xdr:rowOff>
    </xdr:from>
    <xdr:to>
      <xdr:col>4</xdr:col>
      <xdr:colOff>143871</xdr:colOff>
      <xdr:row>14</xdr:row>
      <xdr:rowOff>25221</xdr:rowOff>
    </xdr:to>
    <xdr:sp macro="" textlink="">
      <xdr:nvSpPr>
        <xdr:cNvPr id="186" name="AutoShape 4802">
          <a:extLst>
            <a:ext uri="{FF2B5EF4-FFF2-40B4-BE49-F238E27FC236}">
              <a16:creationId xmlns:a16="http://schemas.microsoft.com/office/drawing/2014/main" id="{290A465F-0036-47A2-AA92-0A067FFBFADC}"/>
            </a:ext>
          </a:extLst>
        </xdr:cNvPr>
        <xdr:cNvSpPr>
          <a:spLocks noChangeArrowheads="1"/>
        </xdr:cNvSpPr>
      </xdr:nvSpPr>
      <xdr:spPr bwMode="auto">
        <a:xfrm>
          <a:off x="3630021" y="2230643"/>
          <a:ext cx="133350" cy="1110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74033</xdr:colOff>
      <xdr:row>11</xdr:row>
      <xdr:rowOff>161638</xdr:rowOff>
    </xdr:from>
    <xdr:to>
      <xdr:col>4</xdr:col>
      <xdr:colOff>249674</xdr:colOff>
      <xdr:row>13</xdr:row>
      <xdr:rowOff>50268</xdr:rowOff>
    </xdr:to>
    <xdr:sp macro="" textlink="">
      <xdr:nvSpPr>
        <xdr:cNvPr id="187" name="Line 76">
          <a:extLst>
            <a:ext uri="{FF2B5EF4-FFF2-40B4-BE49-F238E27FC236}">
              <a16:creationId xmlns:a16="http://schemas.microsoft.com/office/drawing/2014/main" id="{5E2695B3-B829-447E-B004-1896A36F9353}"/>
            </a:ext>
          </a:extLst>
        </xdr:cNvPr>
        <xdr:cNvSpPr>
          <a:spLocks noChangeShapeType="1"/>
        </xdr:cNvSpPr>
      </xdr:nvSpPr>
      <xdr:spPr bwMode="auto">
        <a:xfrm rot="6992531">
          <a:off x="3669399" y="1999332"/>
          <a:ext cx="223910" cy="175641"/>
        </a:xfrm>
        <a:custGeom>
          <a:avLst/>
          <a:gdLst>
            <a:gd name="connsiteX0" fmla="*/ 0 w 382942"/>
            <a:gd name="connsiteY0" fmla="*/ 0 h 181753"/>
            <a:gd name="connsiteX1" fmla="*/ 382942 w 382942"/>
            <a:gd name="connsiteY1" fmla="*/ 181753 h 181753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12171 h 204748"/>
            <a:gd name="connsiteX1" fmla="*/ 364902 w 364902"/>
            <a:gd name="connsiteY1" fmla="*/ 204748 h 2047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4902" h="204748">
              <a:moveTo>
                <a:pt x="0" y="12171"/>
              </a:moveTo>
              <a:cubicBezTo>
                <a:pt x="199806" y="7812"/>
                <a:pt x="197568" y="-65097"/>
                <a:pt x="364902" y="2047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13998</xdr:colOff>
      <xdr:row>12</xdr:row>
      <xdr:rowOff>121069</xdr:rowOff>
    </xdr:from>
    <xdr:to>
      <xdr:col>4</xdr:col>
      <xdr:colOff>129574</xdr:colOff>
      <xdr:row>13</xdr:row>
      <xdr:rowOff>59742</xdr:rowOff>
    </xdr:to>
    <xdr:sp macro="" textlink="">
      <xdr:nvSpPr>
        <xdr:cNvPr id="188" name="Oval 77">
          <a:extLst>
            <a:ext uri="{FF2B5EF4-FFF2-40B4-BE49-F238E27FC236}">
              <a16:creationId xmlns:a16="http://schemas.microsoft.com/office/drawing/2014/main" id="{E5BD6FA3-3850-4D99-966B-479F81DF22A4}"/>
            </a:ext>
          </a:extLst>
        </xdr:cNvPr>
        <xdr:cNvSpPr>
          <a:spLocks noChangeArrowheads="1"/>
        </xdr:cNvSpPr>
      </xdr:nvSpPr>
      <xdr:spPr bwMode="auto">
        <a:xfrm>
          <a:off x="3633498" y="2102269"/>
          <a:ext cx="115576" cy="10631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687465</xdr:colOff>
      <xdr:row>13</xdr:row>
      <xdr:rowOff>54893</xdr:rowOff>
    </xdr:from>
    <xdr:to>
      <xdr:col>4</xdr:col>
      <xdr:colOff>176173</xdr:colOff>
      <xdr:row>15</xdr:row>
      <xdr:rowOff>54324</xdr:rowOff>
    </xdr:to>
    <xdr:grpSp>
      <xdr:nvGrpSpPr>
        <xdr:cNvPr id="189" name="Group 405">
          <a:extLst>
            <a:ext uri="{FF2B5EF4-FFF2-40B4-BE49-F238E27FC236}">
              <a16:creationId xmlns:a16="http://schemas.microsoft.com/office/drawing/2014/main" id="{3E334EE6-6C4E-46CB-9E98-C48C68C4662D}"/>
            </a:ext>
          </a:extLst>
        </xdr:cNvPr>
        <xdr:cNvGrpSpPr>
          <a:grpSpLocks/>
        </xdr:cNvGrpSpPr>
      </xdr:nvGrpSpPr>
      <xdr:grpSpPr bwMode="auto">
        <a:xfrm>
          <a:off x="2231785" y="2203733"/>
          <a:ext cx="184668" cy="334711"/>
          <a:chOff x="718" y="97"/>
          <a:chExt cx="23" cy="15"/>
        </a:xfrm>
      </xdr:grpSpPr>
      <xdr:sp macro="" textlink="">
        <xdr:nvSpPr>
          <xdr:cNvPr id="190" name="Freeform 406">
            <a:extLst>
              <a:ext uri="{FF2B5EF4-FFF2-40B4-BE49-F238E27FC236}">
                <a16:creationId xmlns:a16="http://schemas.microsoft.com/office/drawing/2014/main" id="{4533E171-984A-ACEB-9C29-AABD3941B3B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" name="Freeform 407">
            <a:extLst>
              <a:ext uri="{FF2B5EF4-FFF2-40B4-BE49-F238E27FC236}">
                <a16:creationId xmlns:a16="http://schemas.microsoft.com/office/drawing/2014/main" id="{1B2ADDE7-D253-F5D1-CADC-E1F6647E612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31644</xdr:colOff>
      <xdr:row>13</xdr:row>
      <xdr:rowOff>166146</xdr:rowOff>
    </xdr:from>
    <xdr:to>
      <xdr:col>3</xdr:col>
      <xdr:colOff>372229</xdr:colOff>
      <xdr:row>14</xdr:row>
      <xdr:rowOff>139702</xdr:rowOff>
    </xdr:to>
    <xdr:sp macro="" textlink="">
      <xdr:nvSpPr>
        <xdr:cNvPr id="192" name="Text Box 1620">
          <a:extLst>
            <a:ext uri="{FF2B5EF4-FFF2-40B4-BE49-F238E27FC236}">
              <a16:creationId xmlns:a16="http://schemas.microsoft.com/office/drawing/2014/main" id="{E5196F66-C591-46A1-BCDF-F6A64A170E7C}"/>
            </a:ext>
          </a:extLst>
        </xdr:cNvPr>
        <xdr:cNvSpPr txBox="1">
          <a:spLocks noChangeArrowheads="1"/>
        </xdr:cNvSpPr>
      </xdr:nvSpPr>
      <xdr:spPr bwMode="auto">
        <a:xfrm>
          <a:off x="2957724" y="2314986"/>
          <a:ext cx="340585" cy="14119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芥川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4</xdr:col>
      <xdr:colOff>151510</xdr:colOff>
      <xdr:row>13</xdr:row>
      <xdr:rowOff>35931</xdr:rowOff>
    </xdr:from>
    <xdr:ext cx="177741" cy="432954"/>
    <xdr:sp macro="" textlink="">
      <xdr:nvSpPr>
        <xdr:cNvPr id="193" name="Text Box 1563">
          <a:extLst>
            <a:ext uri="{FF2B5EF4-FFF2-40B4-BE49-F238E27FC236}">
              <a16:creationId xmlns:a16="http://schemas.microsoft.com/office/drawing/2014/main" id="{8AAAC259-6DF1-45ED-9633-2EC2B7C2A747}"/>
            </a:ext>
          </a:extLst>
        </xdr:cNvPr>
        <xdr:cNvSpPr txBox="1">
          <a:spLocks noChangeArrowheads="1"/>
        </xdr:cNvSpPr>
      </xdr:nvSpPr>
      <xdr:spPr bwMode="auto">
        <a:xfrm>
          <a:off x="3771010" y="2184771"/>
          <a:ext cx="177741" cy="43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城西橋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117933</xdr:colOff>
      <xdr:row>15</xdr:row>
      <xdr:rowOff>102052</xdr:rowOff>
    </xdr:from>
    <xdr:to>
      <xdr:col>4</xdr:col>
      <xdr:colOff>327165</xdr:colOff>
      <xdr:row>16</xdr:row>
      <xdr:rowOff>126541</xdr:rowOff>
    </xdr:to>
    <xdr:sp macro="" textlink="">
      <xdr:nvSpPr>
        <xdr:cNvPr id="194" name="六角形 193">
          <a:extLst>
            <a:ext uri="{FF2B5EF4-FFF2-40B4-BE49-F238E27FC236}">
              <a16:creationId xmlns:a16="http://schemas.microsoft.com/office/drawing/2014/main" id="{0FF364E1-677D-4DB1-A16B-40B7FDA1DAAE}"/>
            </a:ext>
          </a:extLst>
        </xdr:cNvPr>
        <xdr:cNvSpPr/>
      </xdr:nvSpPr>
      <xdr:spPr bwMode="auto">
        <a:xfrm>
          <a:off x="3737433" y="2586172"/>
          <a:ext cx="209232" cy="1921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132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3</xdr:col>
      <xdr:colOff>231322</xdr:colOff>
      <xdr:row>11</xdr:row>
      <xdr:rowOff>170961</xdr:rowOff>
    </xdr:from>
    <xdr:ext cx="299577" cy="165173"/>
    <xdr:sp macro="" textlink="">
      <xdr:nvSpPr>
        <xdr:cNvPr id="195" name="Text Box 1620">
          <a:extLst>
            <a:ext uri="{FF2B5EF4-FFF2-40B4-BE49-F238E27FC236}">
              <a16:creationId xmlns:a16="http://schemas.microsoft.com/office/drawing/2014/main" id="{F0D2EAA2-19F8-4B89-A513-F01546D362BE}"/>
            </a:ext>
          </a:extLst>
        </xdr:cNvPr>
        <xdr:cNvSpPr txBox="1">
          <a:spLocks noChangeArrowheads="1"/>
        </xdr:cNvSpPr>
      </xdr:nvSpPr>
      <xdr:spPr bwMode="auto">
        <a:xfrm>
          <a:off x="3157402" y="1984521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138343</xdr:colOff>
      <xdr:row>12</xdr:row>
      <xdr:rowOff>164459</xdr:rowOff>
    </xdr:from>
    <xdr:ext cx="580572" cy="166649"/>
    <xdr:sp macro="" textlink="">
      <xdr:nvSpPr>
        <xdr:cNvPr id="196" name="Text Box 1620">
          <a:extLst>
            <a:ext uri="{FF2B5EF4-FFF2-40B4-BE49-F238E27FC236}">
              <a16:creationId xmlns:a16="http://schemas.microsoft.com/office/drawing/2014/main" id="{4FE2E08F-98C4-468A-9511-CCBEC715F10B}"/>
            </a:ext>
          </a:extLst>
        </xdr:cNvPr>
        <xdr:cNvSpPr txBox="1">
          <a:spLocks noChangeArrowheads="1"/>
        </xdr:cNvSpPr>
      </xdr:nvSpPr>
      <xdr:spPr bwMode="auto">
        <a:xfrm>
          <a:off x="3064423" y="2145659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306157</xdr:colOff>
      <xdr:row>15</xdr:row>
      <xdr:rowOff>13608</xdr:rowOff>
    </xdr:from>
    <xdr:ext cx="299577" cy="165173"/>
    <xdr:sp macro="" textlink="">
      <xdr:nvSpPr>
        <xdr:cNvPr id="197" name="Text Box 1620">
          <a:extLst>
            <a:ext uri="{FF2B5EF4-FFF2-40B4-BE49-F238E27FC236}">
              <a16:creationId xmlns:a16="http://schemas.microsoft.com/office/drawing/2014/main" id="{658F9D70-2470-4E3D-B93D-2CC89EA51323}"/>
            </a:ext>
          </a:extLst>
        </xdr:cNvPr>
        <xdr:cNvSpPr txBox="1">
          <a:spLocks noChangeArrowheads="1"/>
        </xdr:cNvSpPr>
      </xdr:nvSpPr>
      <xdr:spPr bwMode="auto">
        <a:xfrm>
          <a:off x="4619077" y="2497728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70304</xdr:colOff>
      <xdr:row>15</xdr:row>
      <xdr:rowOff>166727</xdr:rowOff>
    </xdr:from>
    <xdr:ext cx="580572" cy="166649"/>
    <xdr:sp macro="" textlink="">
      <xdr:nvSpPr>
        <xdr:cNvPr id="198" name="Text Box 1620">
          <a:extLst>
            <a:ext uri="{FF2B5EF4-FFF2-40B4-BE49-F238E27FC236}">
              <a16:creationId xmlns:a16="http://schemas.microsoft.com/office/drawing/2014/main" id="{490A7430-1C53-47F2-83F9-6A3B5B800473}"/>
            </a:ext>
          </a:extLst>
        </xdr:cNvPr>
        <xdr:cNvSpPr txBox="1">
          <a:spLocks noChangeArrowheads="1"/>
        </xdr:cNvSpPr>
      </xdr:nvSpPr>
      <xdr:spPr bwMode="auto">
        <a:xfrm>
          <a:off x="4383224" y="2650847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607771</xdr:colOff>
      <xdr:row>13</xdr:row>
      <xdr:rowOff>15441</xdr:rowOff>
    </xdr:from>
    <xdr:to>
      <xdr:col>6</xdr:col>
      <xdr:colOff>476250</xdr:colOff>
      <xdr:row>16</xdr:row>
      <xdr:rowOff>41368</xdr:rowOff>
    </xdr:to>
    <xdr:sp macro="" textlink="">
      <xdr:nvSpPr>
        <xdr:cNvPr id="199" name="Line 72">
          <a:extLst>
            <a:ext uri="{FF2B5EF4-FFF2-40B4-BE49-F238E27FC236}">
              <a16:creationId xmlns:a16="http://schemas.microsoft.com/office/drawing/2014/main" id="{2C6DA67C-4722-4654-AD14-18171CB0FF0D}"/>
            </a:ext>
          </a:extLst>
        </xdr:cNvPr>
        <xdr:cNvSpPr>
          <a:spLocks noChangeShapeType="1"/>
        </xdr:cNvSpPr>
      </xdr:nvSpPr>
      <xdr:spPr bwMode="auto">
        <a:xfrm>
          <a:off x="4920691" y="2164281"/>
          <a:ext cx="561899" cy="52884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43722 w 43722"/>
            <a:gd name="connsiteY0" fmla="*/ 1167 h 15391"/>
            <a:gd name="connsiteX1" fmla="*/ 2853 w 43722"/>
            <a:gd name="connsiteY1" fmla="*/ 10 h 15391"/>
            <a:gd name="connsiteX2" fmla="*/ 3195 w 43722"/>
            <a:gd name="connsiteY2" fmla="*/ 15391 h 15391"/>
            <a:gd name="connsiteX0" fmla="*/ 40869 w 40869"/>
            <a:gd name="connsiteY0" fmla="*/ 1656 h 15880"/>
            <a:gd name="connsiteX1" fmla="*/ 0 w 40869"/>
            <a:gd name="connsiteY1" fmla="*/ 499 h 15880"/>
            <a:gd name="connsiteX2" fmla="*/ 342 w 40869"/>
            <a:gd name="connsiteY2" fmla="*/ 15880 h 15880"/>
            <a:gd name="connsiteX0" fmla="*/ 40701 w 40701"/>
            <a:gd name="connsiteY0" fmla="*/ 689 h 14913"/>
            <a:gd name="connsiteX1" fmla="*/ 0 w 40701"/>
            <a:gd name="connsiteY1" fmla="*/ 690 h 14913"/>
            <a:gd name="connsiteX2" fmla="*/ 174 w 40701"/>
            <a:gd name="connsiteY2" fmla="*/ 14913 h 14913"/>
            <a:gd name="connsiteX0" fmla="*/ 40763 w 40763"/>
            <a:gd name="connsiteY0" fmla="*/ 1372 h 15596"/>
            <a:gd name="connsiteX1" fmla="*/ 62 w 40763"/>
            <a:gd name="connsiteY1" fmla="*/ 1373 h 15596"/>
            <a:gd name="connsiteX2" fmla="*/ 236 w 40763"/>
            <a:gd name="connsiteY2" fmla="*/ 15596 h 15596"/>
            <a:gd name="connsiteX0" fmla="*/ 40702 w 40702"/>
            <a:gd name="connsiteY0" fmla="*/ 1173 h 15397"/>
            <a:gd name="connsiteX1" fmla="*/ 1 w 40702"/>
            <a:gd name="connsiteY1" fmla="*/ 1174 h 15397"/>
            <a:gd name="connsiteX2" fmla="*/ 175 w 40702"/>
            <a:gd name="connsiteY2" fmla="*/ 15397 h 153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02" h="15397">
              <a:moveTo>
                <a:pt x="40702" y="1173"/>
              </a:moveTo>
              <a:cubicBezTo>
                <a:pt x="40590" y="1431"/>
                <a:pt x="-56" y="-1591"/>
                <a:pt x="1" y="1174"/>
              </a:cubicBezTo>
              <a:cubicBezTo>
                <a:pt x="218" y="985"/>
                <a:pt x="-33" y="2362"/>
                <a:pt x="175" y="1539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541193</xdr:colOff>
      <xdr:row>14</xdr:row>
      <xdr:rowOff>25106</xdr:rowOff>
    </xdr:from>
    <xdr:to>
      <xdr:col>5</xdr:col>
      <xdr:colOff>674543</xdr:colOff>
      <xdr:row>14</xdr:row>
      <xdr:rowOff>140881</xdr:rowOff>
    </xdr:to>
    <xdr:sp macro="" textlink="">
      <xdr:nvSpPr>
        <xdr:cNvPr id="200" name="AutoShape 4802">
          <a:extLst>
            <a:ext uri="{FF2B5EF4-FFF2-40B4-BE49-F238E27FC236}">
              <a16:creationId xmlns:a16="http://schemas.microsoft.com/office/drawing/2014/main" id="{F81BF8E1-B716-45CE-B138-6967ACEB9803}"/>
            </a:ext>
          </a:extLst>
        </xdr:cNvPr>
        <xdr:cNvSpPr>
          <a:spLocks noChangeArrowheads="1"/>
        </xdr:cNvSpPr>
      </xdr:nvSpPr>
      <xdr:spPr bwMode="auto">
        <a:xfrm>
          <a:off x="4854113" y="2341586"/>
          <a:ext cx="133350" cy="115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324306</xdr:colOff>
      <xdr:row>10</xdr:row>
      <xdr:rowOff>167821</xdr:rowOff>
    </xdr:from>
    <xdr:to>
      <xdr:col>5</xdr:col>
      <xdr:colOff>458109</xdr:colOff>
      <xdr:row>12</xdr:row>
      <xdr:rowOff>114161</xdr:rowOff>
    </xdr:to>
    <xdr:sp macro="" textlink="">
      <xdr:nvSpPr>
        <xdr:cNvPr id="201" name="Text Box 1620">
          <a:extLst>
            <a:ext uri="{FF2B5EF4-FFF2-40B4-BE49-F238E27FC236}">
              <a16:creationId xmlns:a16="http://schemas.microsoft.com/office/drawing/2014/main" id="{94C75DA0-BEA4-4B6F-BB51-7BEE39FA664D}"/>
            </a:ext>
          </a:extLst>
        </xdr:cNvPr>
        <xdr:cNvSpPr txBox="1">
          <a:spLocks noChangeArrowheads="1"/>
        </xdr:cNvSpPr>
      </xdr:nvSpPr>
      <xdr:spPr bwMode="auto">
        <a:xfrm>
          <a:off x="4637226" y="1813741"/>
          <a:ext cx="133803" cy="28162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芥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5</xdr:col>
      <xdr:colOff>595313</xdr:colOff>
      <xdr:row>10</xdr:row>
      <xdr:rowOff>106207</xdr:rowOff>
    </xdr:from>
    <xdr:to>
      <xdr:col>5</xdr:col>
      <xdr:colOff>607796</xdr:colOff>
      <xdr:row>13</xdr:row>
      <xdr:rowOff>77780</xdr:rowOff>
    </xdr:to>
    <xdr:sp macro="" textlink="">
      <xdr:nvSpPr>
        <xdr:cNvPr id="202" name="Line 88">
          <a:extLst>
            <a:ext uri="{FF2B5EF4-FFF2-40B4-BE49-F238E27FC236}">
              <a16:creationId xmlns:a16="http://schemas.microsoft.com/office/drawing/2014/main" id="{ED4D71E0-F46A-4C21-8F2C-1CA03AC4B061}"/>
            </a:ext>
          </a:extLst>
        </xdr:cNvPr>
        <xdr:cNvSpPr>
          <a:spLocks noChangeShapeType="1"/>
        </xdr:cNvSpPr>
      </xdr:nvSpPr>
      <xdr:spPr bwMode="auto">
        <a:xfrm rot="5400000" flipV="1">
          <a:off x="4677228" y="1983132"/>
          <a:ext cx="474493" cy="124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659945</xdr:colOff>
      <xdr:row>13</xdr:row>
      <xdr:rowOff>4919</xdr:rowOff>
    </xdr:from>
    <xdr:ext cx="183640" cy="668636"/>
    <xdr:sp macro="" textlink="">
      <xdr:nvSpPr>
        <xdr:cNvPr id="203" name="Text Box 1620">
          <a:extLst>
            <a:ext uri="{FF2B5EF4-FFF2-40B4-BE49-F238E27FC236}">
              <a16:creationId xmlns:a16="http://schemas.microsoft.com/office/drawing/2014/main" id="{14724384-1F05-4881-ADF8-4982C02CDEE2}"/>
            </a:ext>
          </a:extLst>
        </xdr:cNvPr>
        <xdr:cNvSpPr txBox="1">
          <a:spLocks noChangeArrowheads="1"/>
        </xdr:cNvSpPr>
      </xdr:nvSpPr>
      <xdr:spPr bwMode="auto">
        <a:xfrm>
          <a:off x="4972865" y="2153759"/>
          <a:ext cx="183640" cy="66863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HOKUSETSU</a:t>
          </a:r>
        </a:p>
      </xdr:txBody>
    </xdr:sp>
    <xdr:clientData/>
  </xdr:oneCellAnchor>
  <xdr:twoCellAnchor>
    <xdr:from>
      <xdr:col>5</xdr:col>
      <xdr:colOff>229621</xdr:colOff>
      <xdr:row>12</xdr:row>
      <xdr:rowOff>166685</xdr:rowOff>
    </xdr:from>
    <xdr:to>
      <xdr:col>5</xdr:col>
      <xdr:colOff>595544</xdr:colOff>
      <xdr:row>13</xdr:row>
      <xdr:rowOff>11339</xdr:rowOff>
    </xdr:to>
    <xdr:sp macro="" textlink="">
      <xdr:nvSpPr>
        <xdr:cNvPr id="204" name="Line 76">
          <a:extLst>
            <a:ext uri="{FF2B5EF4-FFF2-40B4-BE49-F238E27FC236}">
              <a16:creationId xmlns:a16="http://schemas.microsoft.com/office/drawing/2014/main" id="{44422F96-F6D6-45C8-AE21-7794F5108328}"/>
            </a:ext>
          </a:extLst>
        </xdr:cNvPr>
        <xdr:cNvSpPr>
          <a:spLocks noChangeShapeType="1"/>
        </xdr:cNvSpPr>
      </xdr:nvSpPr>
      <xdr:spPr bwMode="auto">
        <a:xfrm flipV="1">
          <a:off x="4542541" y="2147885"/>
          <a:ext cx="365923" cy="12294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170090</xdr:colOff>
      <xdr:row>13</xdr:row>
      <xdr:rowOff>20841</xdr:rowOff>
    </xdr:from>
    <xdr:ext cx="469446" cy="166649"/>
    <xdr:sp macro="" textlink="">
      <xdr:nvSpPr>
        <xdr:cNvPr id="205" name="Text Box 1620">
          <a:extLst>
            <a:ext uri="{FF2B5EF4-FFF2-40B4-BE49-F238E27FC236}">
              <a16:creationId xmlns:a16="http://schemas.microsoft.com/office/drawing/2014/main" id="{75F1DC7A-DB8A-405C-8302-B3F005CD407C}"/>
            </a:ext>
          </a:extLst>
        </xdr:cNvPr>
        <xdr:cNvSpPr txBox="1">
          <a:spLocks noChangeArrowheads="1"/>
        </xdr:cNvSpPr>
      </xdr:nvSpPr>
      <xdr:spPr bwMode="auto">
        <a:xfrm>
          <a:off x="4483010" y="2169681"/>
          <a:ext cx="469446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201967</xdr:colOff>
      <xdr:row>12</xdr:row>
      <xdr:rowOff>63504</xdr:rowOff>
    </xdr:from>
    <xdr:ext cx="299577" cy="165173"/>
    <xdr:sp macro="" textlink="">
      <xdr:nvSpPr>
        <xdr:cNvPr id="206" name="Text Box 1620">
          <a:extLst>
            <a:ext uri="{FF2B5EF4-FFF2-40B4-BE49-F238E27FC236}">
              <a16:creationId xmlns:a16="http://schemas.microsoft.com/office/drawing/2014/main" id="{CABADEA0-A8F4-4F60-A65B-35F787BD442F}"/>
            </a:ext>
          </a:extLst>
        </xdr:cNvPr>
        <xdr:cNvSpPr txBox="1">
          <a:spLocks noChangeArrowheads="1"/>
        </xdr:cNvSpPr>
      </xdr:nvSpPr>
      <xdr:spPr bwMode="auto">
        <a:xfrm>
          <a:off x="5208307" y="2044704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19589</xdr:colOff>
      <xdr:row>12</xdr:row>
      <xdr:rowOff>154358</xdr:rowOff>
    </xdr:from>
    <xdr:ext cx="310651" cy="186974"/>
    <xdr:sp macro="" textlink="">
      <xdr:nvSpPr>
        <xdr:cNvPr id="207" name="Text Box 1620">
          <a:extLst>
            <a:ext uri="{FF2B5EF4-FFF2-40B4-BE49-F238E27FC236}">
              <a16:creationId xmlns:a16="http://schemas.microsoft.com/office/drawing/2014/main" id="{729D9CEF-8A02-4A32-8923-4E4BA6E41B9F}"/>
            </a:ext>
          </a:extLst>
        </xdr:cNvPr>
        <xdr:cNvSpPr txBox="1">
          <a:spLocks noChangeArrowheads="1"/>
        </xdr:cNvSpPr>
      </xdr:nvSpPr>
      <xdr:spPr bwMode="auto">
        <a:xfrm>
          <a:off x="6389909" y="2135558"/>
          <a:ext cx="310651" cy="18697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rtl="0"/>
          <a:r>
            <a:rPr lang="ja-JP" altLang="en-US" sz="900" b="1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Calibri" panose="020F0502020204030204" pitchFamily="34" charset="0"/>
            </a:rPr>
            <a:t>ｽﾊﾞﾙ</a:t>
          </a:r>
          <a:endParaRPr lang="ja-JP" altLang="ja-JP" sz="9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Calibri" panose="020F0502020204030204" pitchFamily="34" charset="0"/>
          </a:endParaRPr>
        </a:p>
      </xdr:txBody>
    </xdr:sp>
    <xdr:clientData/>
  </xdr:oneCellAnchor>
  <xdr:oneCellAnchor>
    <xdr:from>
      <xdr:col>7</xdr:col>
      <xdr:colOff>267909</xdr:colOff>
      <xdr:row>15</xdr:row>
      <xdr:rowOff>97520</xdr:rowOff>
    </xdr:from>
    <xdr:ext cx="345264" cy="170368"/>
    <xdr:sp macro="" textlink="">
      <xdr:nvSpPr>
        <xdr:cNvPr id="208" name="Text Box 1620">
          <a:extLst>
            <a:ext uri="{FF2B5EF4-FFF2-40B4-BE49-F238E27FC236}">
              <a16:creationId xmlns:a16="http://schemas.microsoft.com/office/drawing/2014/main" id="{DCFAEB84-3E07-4B9F-B9E3-11BF506E96AF}"/>
            </a:ext>
          </a:extLst>
        </xdr:cNvPr>
        <xdr:cNvSpPr txBox="1">
          <a:spLocks noChangeArrowheads="1"/>
        </xdr:cNvSpPr>
      </xdr:nvSpPr>
      <xdr:spPr bwMode="auto">
        <a:xfrm>
          <a:off x="5967669" y="2581640"/>
          <a:ext cx="345264" cy="1703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61041</xdr:colOff>
      <xdr:row>11</xdr:row>
      <xdr:rowOff>57583</xdr:rowOff>
    </xdr:from>
    <xdr:to>
      <xdr:col>8</xdr:col>
      <xdr:colOff>176617</xdr:colOff>
      <xdr:row>12</xdr:row>
      <xdr:rowOff>3313</xdr:rowOff>
    </xdr:to>
    <xdr:sp macro="" textlink="">
      <xdr:nvSpPr>
        <xdr:cNvPr id="209" name="Oval 77">
          <a:extLst>
            <a:ext uri="{FF2B5EF4-FFF2-40B4-BE49-F238E27FC236}">
              <a16:creationId xmlns:a16="http://schemas.microsoft.com/office/drawing/2014/main" id="{7001F27E-DFB1-43BD-A828-329BD879B96E}"/>
            </a:ext>
          </a:extLst>
        </xdr:cNvPr>
        <xdr:cNvSpPr>
          <a:spLocks noChangeArrowheads="1"/>
        </xdr:cNvSpPr>
      </xdr:nvSpPr>
      <xdr:spPr bwMode="auto">
        <a:xfrm>
          <a:off x="5070038" y="1862667"/>
          <a:ext cx="115576" cy="11262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502332</xdr:colOff>
      <xdr:row>10</xdr:row>
      <xdr:rowOff>158752</xdr:rowOff>
    </xdr:from>
    <xdr:to>
      <xdr:col>4</xdr:col>
      <xdr:colOff>63504</xdr:colOff>
      <xdr:row>12</xdr:row>
      <xdr:rowOff>11911</xdr:rowOff>
    </xdr:to>
    <xdr:sp macro="" textlink="">
      <xdr:nvSpPr>
        <xdr:cNvPr id="210" name="Line 88">
          <a:extLst>
            <a:ext uri="{FF2B5EF4-FFF2-40B4-BE49-F238E27FC236}">
              <a16:creationId xmlns:a16="http://schemas.microsoft.com/office/drawing/2014/main" id="{2AC4E2FC-8976-4A62-B8F5-50C8122CDEE4}"/>
            </a:ext>
          </a:extLst>
        </xdr:cNvPr>
        <xdr:cNvSpPr>
          <a:spLocks noChangeShapeType="1"/>
        </xdr:cNvSpPr>
      </xdr:nvSpPr>
      <xdr:spPr bwMode="auto">
        <a:xfrm rot="5400000" flipV="1">
          <a:off x="3461488" y="1771596"/>
          <a:ext cx="188439" cy="25459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571500</xdr:colOff>
      <xdr:row>10</xdr:row>
      <xdr:rowOff>43659</xdr:rowOff>
    </xdr:from>
    <xdr:ext cx="207247" cy="187198"/>
    <xdr:pic>
      <xdr:nvPicPr>
        <xdr:cNvPr id="211" name="Picture 12589">
          <a:extLst>
            <a:ext uri="{FF2B5EF4-FFF2-40B4-BE49-F238E27FC236}">
              <a16:creationId xmlns:a16="http://schemas.microsoft.com/office/drawing/2014/main" id="{E811BDA3-E8E2-4663-9D8A-B8D4858D7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580" y="1689579"/>
          <a:ext cx="207247" cy="1871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6</xdr:col>
      <xdr:colOff>27466</xdr:colOff>
      <xdr:row>22</xdr:row>
      <xdr:rowOff>116350</xdr:rowOff>
    </xdr:from>
    <xdr:to>
      <xdr:col>6</xdr:col>
      <xdr:colOff>160816</xdr:colOff>
      <xdr:row>23</xdr:row>
      <xdr:rowOff>59769</xdr:rowOff>
    </xdr:to>
    <xdr:sp macro="" textlink="">
      <xdr:nvSpPr>
        <xdr:cNvPr id="212" name="AutoShape 4802">
          <a:extLst>
            <a:ext uri="{FF2B5EF4-FFF2-40B4-BE49-F238E27FC236}">
              <a16:creationId xmlns:a16="http://schemas.microsoft.com/office/drawing/2014/main" id="{EC7973A2-7390-49E1-953C-B7EA67B470E8}"/>
            </a:ext>
          </a:extLst>
        </xdr:cNvPr>
        <xdr:cNvSpPr>
          <a:spLocks noChangeArrowheads="1"/>
        </xdr:cNvSpPr>
      </xdr:nvSpPr>
      <xdr:spPr bwMode="auto">
        <a:xfrm>
          <a:off x="5033806" y="3827290"/>
          <a:ext cx="133350" cy="1110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210347</xdr:colOff>
      <xdr:row>20</xdr:row>
      <xdr:rowOff>31749</xdr:rowOff>
    </xdr:from>
    <xdr:to>
      <xdr:col>6</xdr:col>
      <xdr:colOff>257970</xdr:colOff>
      <xdr:row>22</xdr:row>
      <xdr:rowOff>91281</xdr:rowOff>
    </xdr:to>
    <xdr:sp macro="" textlink="">
      <xdr:nvSpPr>
        <xdr:cNvPr id="213" name="Line 88">
          <a:extLst>
            <a:ext uri="{FF2B5EF4-FFF2-40B4-BE49-F238E27FC236}">
              <a16:creationId xmlns:a16="http://schemas.microsoft.com/office/drawing/2014/main" id="{AE7367A9-34B8-466E-A3DA-08B4CDC892F7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688763" y="3226673"/>
          <a:ext cx="410052" cy="7410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206380</xdr:colOff>
      <xdr:row>22</xdr:row>
      <xdr:rowOff>54325</xdr:rowOff>
    </xdr:from>
    <xdr:to>
      <xdr:col>6</xdr:col>
      <xdr:colOff>535788</xdr:colOff>
      <xdr:row>22</xdr:row>
      <xdr:rowOff>158753</xdr:rowOff>
    </xdr:to>
    <xdr:sp macro="" textlink="">
      <xdr:nvSpPr>
        <xdr:cNvPr id="214" name="Line 88">
          <a:extLst>
            <a:ext uri="{FF2B5EF4-FFF2-40B4-BE49-F238E27FC236}">
              <a16:creationId xmlns:a16="http://schemas.microsoft.com/office/drawing/2014/main" id="{A6C4A6F4-8009-4559-8C84-67D2050D5D0C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978500" y="3306065"/>
          <a:ext cx="104428" cy="1022828"/>
        </a:xfrm>
        <a:custGeom>
          <a:avLst/>
          <a:gdLst>
            <a:gd name="connsiteX0" fmla="*/ 0 w 111128"/>
            <a:gd name="connsiteY0" fmla="*/ 0 h 631032"/>
            <a:gd name="connsiteX1" fmla="*/ 111128 w 111128"/>
            <a:gd name="connsiteY1" fmla="*/ 631032 h 631032"/>
            <a:gd name="connsiteX0" fmla="*/ 0 w 31753"/>
            <a:gd name="connsiteY0" fmla="*/ 0 h 762001"/>
            <a:gd name="connsiteX1" fmla="*/ 31753 w 31753"/>
            <a:gd name="connsiteY1" fmla="*/ 762001 h 762001"/>
            <a:gd name="connsiteX0" fmla="*/ 0 w 69993"/>
            <a:gd name="connsiteY0" fmla="*/ 0 h 762001"/>
            <a:gd name="connsiteX1" fmla="*/ 31753 w 69993"/>
            <a:gd name="connsiteY1" fmla="*/ 762001 h 762001"/>
            <a:gd name="connsiteX0" fmla="*/ 0 w 74564"/>
            <a:gd name="connsiteY0" fmla="*/ 0 h 762001"/>
            <a:gd name="connsiteX1" fmla="*/ 31753 w 74564"/>
            <a:gd name="connsiteY1" fmla="*/ 762001 h 762001"/>
            <a:gd name="connsiteX0" fmla="*/ 0 w 61290"/>
            <a:gd name="connsiteY0" fmla="*/ 0 h 869161"/>
            <a:gd name="connsiteX1" fmla="*/ 11909 w 61290"/>
            <a:gd name="connsiteY1" fmla="*/ 869161 h 869161"/>
            <a:gd name="connsiteX0" fmla="*/ 0 w 80273"/>
            <a:gd name="connsiteY0" fmla="*/ 0 h 1035846"/>
            <a:gd name="connsiteX1" fmla="*/ 39692 w 80273"/>
            <a:gd name="connsiteY1" fmla="*/ 1035846 h 1035846"/>
            <a:gd name="connsiteX0" fmla="*/ 0 w 90698"/>
            <a:gd name="connsiteY0" fmla="*/ 0 h 1035846"/>
            <a:gd name="connsiteX1" fmla="*/ 39692 w 90698"/>
            <a:gd name="connsiteY1" fmla="*/ 1035846 h 1035846"/>
            <a:gd name="connsiteX0" fmla="*/ 0 w 104428"/>
            <a:gd name="connsiteY0" fmla="*/ 0 h 1035846"/>
            <a:gd name="connsiteX1" fmla="*/ 39692 w 104428"/>
            <a:gd name="connsiteY1" fmla="*/ 1035846 h 10358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4428" h="1035846">
              <a:moveTo>
                <a:pt x="0" y="0"/>
              </a:moveTo>
              <a:cubicBezTo>
                <a:pt x="96574" y="238128"/>
                <a:pt x="157430" y="662783"/>
                <a:pt x="39692" y="1035846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142877</xdr:colOff>
      <xdr:row>23</xdr:row>
      <xdr:rowOff>99222</xdr:rowOff>
    </xdr:from>
    <xdr:to>
      <xdr:col>6</xdr:col>
      <xdr:colOff>324504</xdr:colOff>
      <xdr:row>24</xdr:row>
      <xdr:rowOff>70037</xdr:rowOff>
    </xdr:to>
    <xdr:sp macro="" textlink="">
      <xdr:nvSpPr>
        <xdr:cNvPr id="215" name="六角形 214">
          <a:extLst>
            <a:ext uri="{FF2B5EF4-FFF2-40B4-BE49-F238E27FC236}">
              <a16:creationId xmlns:a16="http://schemas.microsoft.com/office/drawing/2014/main" id="{C54CBBE7-179D-4499-AE66-3E892ADF3397}"/>
            </a:ext>
          </a:extLst>
        </xdr:cNvPr>
        <xdr:cNvSpPr/>
      </xdr:nvSpPr>
      <xdr:spPr bwMode="auto">
        <a:xfrm>
          <a:off x="5149217" y="3977802"/>
          <a:ext cx="181627" cy="1536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583411</xdr:colOff>
      <xdr:row>19</xdr:row>
      <xdr:rowOff>60996</xdr:rowOff>
    </xdr:from>
    <xdr:to>
      <xdr:col>6</xdr:col>
      <xdr:colOff>59536</xdr:colOff>
      <xdr:row>20</xdr:row>
      <xdr:rowOff>60996</xdr:rowOff>
    </xdr:to>
    <xdr:sp macro="" textlink="">
      <xdr:nvSpPr>
        <xdr:cNvPr id="216" name="六角形 215">
          <a:extLst>
            <a:ext uri="{FF2B5EF4-FFF2-40B4-BE49-F238E27FC236}">
              <a16:creationId xmlns:a16="http://schemas.microsoft.com/office/drawing/2014/main" id="{6F2F79D8-0E6D-457B-B7E0-02E575712F19}"/>
            </a:ext>
          </a:extLst>
        </xdr:cNvPr>
        <xdr:cNvSpPr/>
      </xdr:nvSpPr>
      <xdr:spPr bwMode="auto">
        <a:xfrm>
          <a:off x="4896331" y="3238536"/>
          <a:ext cx="169545" cy="1828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182563</xdr:colOff>
      <xdr:row>21</xdr:row>
      <xdr:rowOff>51594</xdr:rowOff>
    </xdr:from>
    <xdr:to>
      <xdr:col>5</xdr:col>
      <xdr:colOff>341313</xdr:colOff>
      <xdr:row>22</xdr:row>
      <xdr:rowOff>0</xdr:rowOff>
    </xdr:to>
    <xdr:sp macro="" textlink="">
      <xdr:nvSpPr>
        <xdr:cNvPr id="217" name="六角形 216">
          <a:extLst>
            <a:ext uri="{FF2B5EF4-FFF2-40B4-BE49-F238E27FC236}">
              <a16:creationId xmlns:a16="http://schemas.microsoft.com/office/drawing/2014/main" id="{4C0C8F94-C928-4434-A127-F6B6C4E084FD}"/>
            </a:ext>
          </a:extLst>
        </xdr:cNvPr>
        <xdr:cNvSpPr/>
      </xdr:nvSpPr>
      <xdr:spPr bwMode="auto">
        <a:xfrm>
          <a:off x="4495483" y="3594894"/>
          <a:ext cx="158750" cy="1160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166693</xdr:colOff>
      <xdr:row>19</xdr:row>
      <xdr:rowOff>51595</xdr:rowOff>
    </xdr:from>
    <xdr:to>
      <xdr:col>6</xdr:col>
      <xdr:colOff>349256</xdr:colOff>
      <xdr:row>20</xdr:row>
      <xdr:rowOff>51595</xdr:rowOff>
    </xdr:to>
    <xdr:sp macro="" textlink="">
      <xdr:nvSpPr>
        <xdr:cNvPr id="218" name="六角形 217">
          <a:extLst>
            <a:ext uri="{FF2B5EF4-FFF2-40B4-BE49-F238E27FC236}">
              <a16:creationId xmlns:a16="http://schemas.microsoft.com/office/drawing/2014/main" id="{3225D9D1-31F2-4850-97D1-8C2174943D56}"/>
            </a:ext>
          </a:extLst>
        </xdr:cNvPr>
        <xdr:cNvSpPr/>
      </xdr:nvSpPr>
      <xdr:spPr bwMode="auto">
        <a:xfrm>
          <a:off x="5173033" y="3229135"/>
          <a:ext cx="182563" cy="1828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204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6</xdr:col>
      <xdr:colOff>382458</xdr:colOff>
      <xdr:row>21</xdr:row>
      <xdr:rowOff>855</xdr:rowOff>
    </xdr:from>
    <xdr:to>
      <xdr:col>6</xdr:col>
      <xdr:colOff>687258</xdr:colOff>
      <xdr:row>22</xdr:row>
      <xdr:rowOff>142142</xdr:rowOff>
    </xdr:to>
    <xdr:grpSp>
      <xdr:nvGrpSpPr>
        <xdr:cNvPr id="219" name="Group 6672">
          <a:extLst>
            <a:ext uri="{FF2B5EF4-FFF2-40B4-BE49-F238E27FC236}">
              <a16:creationId xmlns:a16="http://schemas.microsoft.com/office/drawing/2014/main" id="{FB0BE962-C745-4335-BCC8-65FC76F7152B}"/>
            </a:ext>
          </a:extLst>
        </xdr:cNvPr>
        <xdr:cNvGrpSpPr>
          <a:grpSpLocks/>
        </xdr:cNvGrpSpPr>
      </xdr:nvGrpSpPr>
      <xdr:grpSpPr bwMode="auto">
        <a:xfrm>
          <a:off x="4014658" y="3531455"/>
          <a:ext cx="304800" cy="308927"/>
          <a:chOff x="536" y="109"/>
          <a:chExt cx="46" cy="44"/>
        </a:xfrm>
      </xdr:grpSpPr>
      <xdr:pic>
        <xdr:nvPicPr>
          <xdr:cNvPr id="220" name="Picture 6673" descr="route2">
            <a:extLst>
              <a:ext uri="{FF2B5EF4-FFF2-40B4-BE49-F238E27FC236}">
                <a16:creationId xmlns:a16="http://schemas.microsoft.com/office/drawing/2014/main" id="{DFCB849A-FDEE-622D-A024-8E9275E5E2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1" name="Text Box 6674">
            <a:extLst>
              <a:ext uri="{FF2B5EF4-FFF2-40B4-BE49-F238E27FC236}">
                <a16:creationId xmlns:a16="http://schemas.microsoft.com/office/drawing/2014/main" id="{1429FFAD-3536-EE5D-7BAB-14E5501801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615175</xdr:colOff>
      <xdr:row>20</xdr:row>
      <xdr:rowOff>115094</xdr:rowOff>
    </xdr:from>
    <xdr:to>
      <xdr:col>6</xdr:col>
      <xdr:colOff>381018</xdr:colOff>
      <xdr:row>21</xdr:row>
      <xdr:rowOff>67470</xdr:rowOff>
    </xdr:to>
    <xdr:sp macro="" textlink="">
      <xdr:nvSpPr>
        <xdr:cNvPr id="222" name="Text Box 2947">
          <a:extLst>
            <a:ext uri="{FF2B5EF4-FFF2-40B4-BE49-F238E27FC236}">
              <a16:creationId xmlns:a16="http://schemas.microsoft.com/office/drawing/2014/main" id="{7F495533-FC50-4449-813F-69FDC4B71D5A}"/>
            </a:ext>
          </a:extLst>
        </xdr:cNvPr>
        <xdr:cNvSpPr txBox="1">
          <a:spLocks noChangeArrowheads="1"/>
        </xdr:cNvSpPr>
      </xdr:nvSpPr>
      <xdr:spPr bwMode="auto">
        <a:xfrm>
          <a:off x="4928095" y="3475514"/>
          <a:ext cx="459263" cy="13525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調子八角</a:t>
          </a:r>
        </a:p>
      </xdr:txBody>
    </xdr:sp>
    <xdr:clientData/>
  </xdr:twoCellAnchor>
  <xdr:twoCellAnchor>
    <xdr:from>
      <xdr:col>5</xdr:col>
      <xdr:colOff>522841</xdr:colOff>
      <xdr:row>21</xdr:row>
      <xdr:rowOff>14444</xdr:rowOff>
    </xdr:from>
    <xdr:to>
      <xdr:col>5</xdr:col>
      <xdr:colOff>633963</xdr:colOff>
      <xdr:row>21</xdr:row>
      <xdr:rowOff>125575</xdr:rowOff>
    </xdr:to>
    <xdr:sp macro="" textlink="">
      <xdr:nvSpPr>
        <xdr:cNvPr id="223" name="Oval 1295">
          <a:extLst>
            <a:ext uri="{FF2B5EF4-FFF2-40B4-BE49-F238E27FC236}">
              <a16:creationId xmlns:a16="http://schemas.microsoft.com/office/drawing/2014/main" id="{A364DE07-B8B0-43D6-AA30-2F9DEF3CF1AA}"/>
            </a:ext>
          </a:extLst>
        </xdr:cNvPr>
        <xdr:cNvSpPr>
          <a:spLocks noChangeArrowheads="1"/>
        </xdr:cNvSpPr>
      </xdr:nvSpPr>
      <xdr:spPr bwMode="auto">
        <a:xfrm>
          <a:off x="4835761" y="3557744"/>
          <a:ext cx="111122" cy="1111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400844</xdr:colOff>
      <xdr:row>23</xdr:row>
      <xdr:rowOff>130966</xdr:rowOff>
    </xdr:from>
    <xdr:to>
      <xdr:col>6</xdr:col>
      <xdr:colOff>87316</xdr:colOff>
      <xdr:row>24</xdr:row>
      <xdr:rowOff>31749</xdr:rowOff>
    </xdr:to>
    <xdr:sp macro="" textlink="">
      <xdr:nvSpPr>
        <xdr:cNvPr id="224" name="Line 88">
          <a:extLst>
            <a:ext uri="{FF2B5EF4-FFF2-40B4-BE49-F238E27FC236}">
              <a16:creationId xmlns:a16="http://schemas.microsoft.com/office/drawing/2014/main" id="{54ABDCE3-388B-442F-A48C-2DA97BCCCEA8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861878" y="3861432"/>
          <a:ext cx="83663" cy="37989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349257</xdr:colOff>
      <xdr:row>22</xdr:row>
      <xdr:rowOff>156681</xdr:rowOff>
    </xdr:from>
    <xdr:to>
      <xdr:col>6</xdr:col>
      <xdr:colOff>508007</xdr:colOff>
      <xdr:row>23</xdr:row>
      <xdr:rowOff>105088</xdr:rowOff>
    </xdr:to>
    <xdr:sp macro="" textlink="">
      <xdr:nvSpPr>
        <xdr:cNvPr id="225" name="六角形 224">
          <a:extLst>
            <a:ext uri="{FF2B5EF4-FFF2-40B4-BE49-F238E27FC236}">
              <a16:creationId xmlns:a16="http://schemas.microsoft.com/office/drawing/2014/main" id="{19EE6349-5788-4D36-8515-5396696FED81}"/>
            </a:ext>
          </a:extLst>
        </xdr:cNvPr>
        <xdr:cNvSpPr/>
      </xdr:nvSpPr>
      <xdr:spPr bwMode="auto">
        <a:xfrm>
          <a:off x="5355597" y="3867621"/>
          <a:ext cx="158750" cy="1160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412756</xdr:colOff>
      <xdr:row>17</xdr:row>
      <xdr:rowOff>91286</xdr:rowOff>
    </xdr:from>
    <xdr:to>
      <xdr:col>5</xdr:col>
      <xdr:colOff>595319</xdr:colOff>
      <xdr:row>18</xdr:row>
      <xdr:rowOff>91285</xdr:rowOff>
    </xdr:to>
    <xdr:sp macro="" textlink="">
      <xdr:nvSpPr>
        <xdr:cNvPr id="226" name="六角形 225">
          <a:extLst>
            <a:ext uri="{FF2B5EF4-FFF2-40B4-BE49-F238E27FC236}">
              <a16:creationId xmlns:a16="http://schemas.microsoft.com/office/drawing/2014/main" id="{F4D5A892-C73E-4EC5-A130-7214D9339A57}"/>
            </a:ext>
          </a:extLst>
        </xdr:cNvPr>
        <xdr:cNvSpPr/>
      </xdr:nvSpPr>
      <xdr:spPr bwMode="auto">
        <a:xfrm>
          <a:off x="4725676" y="2918306"/>
          <a:ext cx="182563" cy="1676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87312</xdr:colOff>
      <xdr:row>18</xdr:row>
      <xdr:rowOff>162717</xdr:rowOff>
    </xdr:from>
    <xdr:ext cx="484187" cy="111125"/>
    <xdr:sp macro="" textlink="">
      <xdr:nvSpPr>
        <xdr:cNvPr id="227" name="Text Box 709">
          <a:extLst>
            <a:ext uri="{FF2B5EF4-FFF2-40B4-BE49-F238E27FC236}">
              <a16:creationId xmlns:a16="http://schemas.microsoft.com/office/drawing/2014/main" id="{A104B50D-1826-446A-8B4D-62D27B166C0C}"/>
            </a:ext>
          </a:extLst>
        </xdr:cNvPr>
        <xdr:cNvSpPr txBox="1">
          <a:spLocks noChangeArrowheads="1"/>
        </xdr:cNvSpPr>
      </xdr:nvSpPr>
      <xdr:spPr bwMode="auto">
        <a:xfrm flipV="1">
          <a:off x="4400232" y="3157377"/>
          <a:ext cx="484187" cy="11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8.7㎞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</a:p>
      </xdr:txBody>
    </xdr:sp>
    <xdr:clientData/>
  </xdr:oneCellAnchor>
  <xdr:twoCellAnchor>
    <xdr:from>
      <xdr:col>5</xdr:col>
      <xdr:colOff>551655</xdr:colOff>
      <xdr:row>18</xdr:row>
      <xdr:rowOff>95250</xdr:rowOff>
    </xdr:from>
    <xdr:to>
      <xdr:col>5</xdr:col>
      <xdr:colOff>583404</xdr:colOff>
      <xdr:row>19</xdr:row>
      <xdr:rowOff>79374</xdr:rowOff>
    </xdr:to>
    <xdr:sp macro="" textlink="">
      <xdr:nvSpPr>
        <xdr:cNvPr id="228" name="Line 206">
          <a:extLst>
            <a:ext uri="{FF2B5EF4-FFF2-40B4-BE49-F238E27FC236}">
              <a16:creationId xmlns:a16="http://schemas.microsoft.com/office/drawing/2014/main" id="{CD739314-1F6B-4442-B263-C0E6BC1B3215}"/>
            </a:ext>
          </a:extLst>
        </xdr:cNvPr>
        <xdr:cNvSpPr>
          <a:spLocks noChangeShapeType="1"/>
        </xdr:cNvSpPr>
      </xdr:nvSpPr>
      <xdr:spPr bwMode="auto">
        <a:xfrm flipH="1" flipV="1">
          <a:off x="4864575" y="3089910"/>
          <a:ext cx="31749" cy="167004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15876</xdr:colOff>
      <xdr:row>19</xdr:row>
      <xdr:rowOff>87311</xdr:rowOff>
    </xdr:from>
    <xdr:to>
      <xdr:col>5</xdr:col>
      <xdr:colOff>488157</xdr:colOff>
      <xdr:row>20</xdr:row>
      <xdr:rowOff>39687</xdr:rowOff>
    </xdr:to>
    <xdr:sp macro="" textlink="">
      <xdr:nvSpPr>
        <xdr:cNvPr id="229" name="Text Box 2947">
          <a:extLst>
            <a:ext uri="{FF2B5EF4-FFF2-40B4-BE49-F238E27FC236}">
              <a16:creationId xmlns:a16="http://schemas.microsoft.com/office/drawing/2014/main" id="{7BBC8B93-978E-4F17-BD45-E0780872A8F2}"/>
            </a:ext>
          </a:extLst>
        </xdr:cNvPr>
        <xdr:cNvSpPr txBox="1">
          <a:spLocks noChangeArrowheads="1"/>
        </xdr:cNvSpPr>
      </xdr:nvSpPr>
      <xdr:spPr bwMode="auto">
        <a:xfrm>
          <a:off x="4328796" y="3264851"/>
          <a:ext cx="472281" cy="13525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千代原口</a:t>
          </a:r>
        </a:p>
      </xdr:txBody>
    </xdr:sp>
    <xdr:clientData/>
  </xdr:twoCellAnchor>
  <xdr:twoCellAnchor editAs="oneCell">
    <xdr:from>
      <xdr:col>5</xdr:col>
      <xdr:colOff>58743</xdr:colOff>
      <xdr:row>22</xdr:row>
      <xdr:rowOff>53314</xdr:rowOff>
    </xdr:from>
    <xdr:to>
      <xdr:col>6</xdr:col>
      <xdr:colOff>99878</xdr:colOff>
      <xdr:row>23</xdr:row>
      <xdr:rowOff>160330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A18B92FB-4517-4FF1-B2D3-7FBDA33E1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991190">
          <a:off x="4371663" y="3764254"/>
          <a:ext cx="734555" cy="274656"/>
        </a:xfrm>
        <a:prstGeom prst="rect">
          <a:avLst/>
        </a:prstGeom>
      </xdr:spPr>
    </xdr:pic>
    <xdr:clientData/>
  </xdr:twoCellAnchor>
  <xdr:twoCellAnchor>
    <xdr:from>
      <xdr:col>7</xdr:col>
      <xdr:colOff>57640</xdr:colOff>
      <xdr:row>20</xdr:row>
      <xdr:rowOff>126625</xdr:rowOff>
    </xdr:from>
    <xdr:to>
      <xdr:col>7</xdr:col>
      <xdr:colOff>307260</xdr:colOff>
      <xdr:row>22</xdr:row>
      <xdr:rowOff>122996</xdr:rowOff>
    </xdr:to>
    <xdr:grpSp>
      <xdr:nvGrpSpPr>
        <xdr:cNvPr id="231" name="グループ化 230">
          <a:extLst>
            <a:ext uri="{FF2B5EF4-FFF2-40B4-BE49-F238E27FC236}">
              <a16:creationId xmlns:a16="http://schemas.microsoft.com/office/drawing/2014/main" id="{8578A431-B834-4128-BC41-D685179CF4AD}"/>
            </a:ext>
          </a:extLst>
        </xdr:cNvPr>
        <xdr:cNvGrpSpPr/>
      </xdr:nvGrpSpPr>
      <xdr:grpSpPr>
        <a:xfrm rot="15511229">
          <a:off x="4344784" y="3530601"/>
          <a:ext cx="331651" cy="249620"/>
          <a:chOff x="1456766" y="5311588"/>
          <a:chExt cx="156881" cy="106456"/>
        </a:xfrm>
      </xdr:grpSpPr>
      <xdr:sp macro="" textlink="">
        <xdr:nvSpPr>
          <xdr:cNvPr id="232" name="Line 2970">
            <a:extLst>
              <a:ext uri="{FF2B5EF4-FFF2-40B4-BE49-F238E27FC236}">
                <a16:creationId xmlns:a16="http://schemas.microsoft.com/office/drawing/2014/main" id="{31D732F8-2FED-1515-99BA-92296B97BE83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" name="Line 2970">
            <a:extLst>
              <a:ext uri="{FF2B5EF4-FFF2-40B4-BE49-F238E27FC236}">
                <a16:creationId xmlns:a16="http://schemas.microsoft.com/office/drawing/2014/main" id="{E54ACB99-0593-015B-158A-33E12D83F7BC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" name="Line 2970">
            <a:extLst>
              <a:ext uri="{FF2B5EF4-FFF2-40B4-BE49-F238E27FC236}">
                <a16:creationId xmlns:a16="http://schemas.microsoft.com/office/drawing/2014/main" id="{D63A90BB-7D38-0F16-F2CD-81E01FD62D1B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" name="Line 2970">
            <a:extLst>
              <a:ext uri="{FF2B5EF4-FFF2-40B4-BE49-F238E27FC236}">
                <a16:creationId xmlns:a16="http://schemas.microsoft.com/office/drawing/2014/main" id="{B36A07EF-AD8C-192D-46BF-54F90E88372E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93549</xdr:colOff>
      <xdr:row>4</xdr:row>
      <xdr:rowOff>130402</xdr:rowOff>
    </xdr:from>
    <xdr:to>
      <xdr:col>2</xdr:col>
      <xdr:colOff>685716</xdr:colOff>
      <xdr:row>7</xdr:row>
      <xdr:rowOff>2833</xdr:rowOff>
    </xdr:to>
    <xdr:sp macro="" textlink="">
      <xdr:nvSpPr>
        <xdr:cNvPr id="236" name="Text Box 1445">
          <a:extLst>
            <a:ext uri="{FF2B5EF4-FFF2-40B4-BE49-F238E27FC236}">
              <a16:creationId xmlns:a16="http://schemas.microsoft.com/office/drawing/2014/main" id="{47FBEA0D-DF40-45A7-B834-EF4ABE3E6880}"/>
            </a:ext>
          </a:extLst>
        </xdr:cNvPr>
        <xdr:cNvSpPr txBox="1">
          <a:spLocks noChangeArrowheads="1"/>
        </xdr:cNvSpPr>
      </xdr:nvSpPr>
      <xdr:spPr bwMode="auto">
        <a:xfrm>
          <a:off x="939369" y="770482"/>
          <a:ext cx="592167" cy="375351"/>
        </a:xfrm>
        <a:prstGeom prst="rect">
          <a:avLst/>
        </a:prstGeom>
        <a:blipFill>
          <a:blip xmlns:r="http://schemas.openxmlformats.org/officeDocument/2006/relationships" r:embed="rId6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square" lIns="0" tIns="18000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374285</xdr:colOff>
      <xdr:row>20</xdr:row>
      <xdr:rowOff>114209</xdr:rowOff>
    </xdr:from>
    <xdr:to>
      <xdr:col>8</xdr:col>
      <xdr:colOff>379447</xdr:colOff>
      <xdr:row>24</xdr:row>
      <xdr:rowOff>89753</xdr:rowOff>
    </xdr:to>
    <xdr:sp macro="" textlink="">
      <xdr:nvSpPr>
        <xdr:cNvPr id="237" name="Line 72">
          <a:extLst>
            <a:ext uri="{FF2B5EF4-FFF2-40B4-BE49-F238E27FC236}">
              <a16:creationId xmlns:a16="http://schemas.microsoft.com/office/drawing/2014/main" id="{304AA2AF-8E27-4C66-B917-E96E9FA1FBD6}"/>
            </a:ext>
          </a:extLst>
        </xdr:cNvPr>
        <xdr:cNvSpPr>
          <a:spLocks noChangeShapeType="1"/>
        </xdr:cNvSpPr>
      </xdr:nvSpPr>
      <xdr:spPr bwMode="auto">
        <a:xfrm flipH="1">
          <a:off x="6074045" y="3474629"/>
          <a:ext cx="675722" cy="67658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62" h="18367">
              <a:moveTo>
                <a:pt x="0" y="0"/>
              </a:moveTo>
              <a:cubicBezTo>
                <a:pt x="15105" y="739"/>
                <a:pt x="25843" y="1573"/>
                <a:pt x="54020" y="4323"/>
              </a:cubicBezTo>
              <a:cubicBezTo>
                <a:pt x="54237" y="4134"/>
                <a:pt x="54154" y="5332"/>
                <a:pt x="54362" y="183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303653</xdr:colOff>
      <xdr:row>21</xdr:row>
      <xdr:rowOff>169549</xdr:rowOff>
    </xdr:from>
    <xdr:to>
      <xdr:col>7</xdr:col>
      <xdr:colOff>434764</xdr:colOff>
      <xdr:row>22</xdr:row>
      <xdr:rowOff>112967</xdr:rowOff>
    </xdr:to>
    <xdr:sp macro="" textlink="">
      <xdr:nvSpPr>
        <xdr:cNvPr id="238" name="AutoShape 4802">
          <a:extLst>
            <a:ext uri="{FF2B5EF4-FFF2-40B4-BE49-F238E27FC236}">
              <a16:creationId xmlns:a16="http://schemas.microsoft.com/office/drawing/2014/main" id="{057DF22C-0EFE-4C10-919C-1CD33D1C7EC3}"/>
            </a:ext>
          </a:extLst>
        </xdr:cNvPr>
        <xdr:cNvSpPr>
          <a:spLocks noChangeArrowheads="1"/>
        </xdr:cNvSpPr>
      </xdr:nvSpPr>
      <xdr:spPr bwMode="auto">
        <a:xfrm>
          <a:off x="6003413" y="3712849"/>
          <a:ext cx="131111" cy="1110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44771</xdr:colOff>
      <xdr:row>18</xdr:row>
      <xdr:rowOff>166891</xdr:rowOff>
    </xdr:from>
    <xdr:to>
      <xdr:col>7</xdr:col>
      <xdr:colOff>349768</xdr:colOff>
      <xdr:row>21</xdr:row>
      <xdr:rowOff>56065</xdr:rowOff>
    </xdr:to>
    <xdr:sp macro="" textlink="">
      <xdr:nvSpPr>
        <xdr:cNvPr id="239" name="Line 88">
          <a:extLst>
            <a:ext uri="{FF2B5EF4-FFF2-40B4-BE49-F238E27FC236}">
              <a16:creationId xmlns:a16="http://schemas.microsoft.com/office/drawing/2014/main" id="{A42D6248-98AF-440E-9A33-B4684FDEEBC2}"/>
            </a:ext>
          </a:extLst>
        </xdr:cNvPr>
        <xdr:cNvSpPr>
          <a:spLocks noChangeShapeType="1"/>
        </xdr:cNvSpPr>
      </xdr:nvSpPr>
      <xdr:spPr bwMode="auto">
        <a:xfrm rot="5400000" flipV="1">
          <a:off x="5678123" y="3227959"/>
          <a:ext cx="437814" cy="3049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498859</xdr:colOff>
      <xdr:row>17</xdr:row>
      <xdr:rowOff>109134</xdr:rowOff>
    </xdr:from>
    <xdr:to>
      <xdr:col>7</xdr:col>
      <xdr:colOff>568481</xdr:colOff>
      <xdr:row>24</xdr:row>
      <xdr:rowOff>156861</xdr:rowOff>
    </xdr:to>
    <xdr:grpSp>
      <xdr:nvGrpSpPr>
        <xdr:cNvPr id="240" name="グループ化 239">
          <a:extLst>
            <a:ext uri="{FF2B5EF4-FFF2-40B4-BE49-F238E27FC236}">
              <a16:creationId xmlns:a16="http://schemas.microsoft.com/office/drawing/2014/main" id="{CB42C88E-EF75-4A4D-8C67-5F32C9B5190E}"/>
            </a:ext>
          </a:extLst>
        </xdr:cNvPr>
        <xdr:cNvGrpSpPr/>
      </xdr:nvGrpSpPr>
      <xdr:grpSpPr>
        <a:xfrm>
          <a:off x="4827019" y="2938694"/>
          <a:ext cx="69622" cy="1266927"/>
          <a:chOff x="1261220" y="847582"/>
          <a:chExt cx="69622" cy="1381072"/>
        </a:xfrm>
      </xdr:grpSpPr>
      <xdr:grpSp>
        <xdr:nvGrpSpPr>
          <xdr:cNvPr id="241" name="Group 802">
            <a:extLst>
              <a:ext uri="{FF2B5EF4-FFF2-40B4-BE49-F238E27FC236}">
                <a16:creationId xmlns:a16="http://schemas.microsoft.com/office/drawing/2014/main" id="{A0907F40-98ED-7EE1-7CEE-673FE735775B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244" name="Line 803">
              <a:extLst>
                <a:ext uri="{FF2B5EF4-FFF2-40B4-BE49-F238E27FC236}">
                  <a16:creationId xmlns:a16="http://schemas.microsoft.com/office/drawing/2014/main" id="{5E81BCA5-673D-C09F-58A4-C840DF54DA3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5" name="Line 804">
              <a:extLst>
                <a:ext uri="{FF2B5EF4-FFF2-40B4-BE49-F238E27FC236}">
                  <a16:creationId xmlns:a16="http://schemas.microsoft.com/office/drawing/2014/main" id="{5300BD7C-78FA-9403-4CCB-B7678BAFEE2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6" name="Line 805">
              <a:extLst>
                <a:ext uri="{FF2B5EF4-FFF2-40B4-BE49-F238E27FC236}">
                  <a16:creationId xmlns:a16="http://schemas.microsoft.com/office/drawing/2014/main" id="{66871022-FC57-4B50-6687-036C32C2426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7" name="Line 806">
              <a:extLst>
                <a:ext uri="{FF2B5EF4-FFF2-40B4-BE49-F238E27FC236}">
                  <a16:creationId xmlns:a16="http://schemas.microsoft.com/office/drawing/2014/main" id="{3F03903E-9477-33C5-1B22-9C9B405C732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8" name="Line 807">
              <a:extLst>
                <a:ext uri="{FF2B5EF4-FFF2-40B4-BE49-F238E27FC236}">
                  <a16:creationId xmlns:a16="http://schemas.microsoft.com/office/drawing/2014/main" id="{DDDE3992-24E4-9C24-25A4-42B3386C7EE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49" name="Line 808">
              <a:extLst>
                <a:ext uri="{FF2B5EF4-FFF2-40B4-BE49-F238E27FC236}">
                  <a16:creationId xmlns:a16="http://schemas.microsoft.com/office/drawing/2014/main" id="{FB2C4B24-A749-AD33-B27B-0E2F6BFF18F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0" name="Line 809">
              <a:extLst>
                <a:ext uri="{FF2B5EF4-FFF2-40B4-BE49-F238E27FC236}">
                  <a16:creationId xmlns:a16="http://schemas.microsoft.com/office/drawing/2014/main" id="{5638E620-2793-E7DA-D17B-C614EDEEF1E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1" name="Line 810">
              <a:extLst>
                <a:ext uri="{FF2B5EF4-FFF2-40B4-BE49-F238E27FC236}">
                  <a16:creationId xmlns:a16="http://schemas.microsoft.com/office/drawing/2014/main" id="{ED84F764-6763-588B-C103-E9252C70F00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2" name="Line 811">
              <a:extLst>
                <a:ext uri="{FF2B5EF4-FFF2-40B4-BE49-F238E27FC236}">
                  <a16:creationId xmlns:a16="http://schemas.microsoft.com/office/drawing/2014/main" id="{A80D32F7-9903-3FC0-6568-ACF50F98824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3" name="Line 812">
              <a:extLst>
                <a:ext uri="{FF2B5EF4-FFF2-40B4-BE49-F238E27FC236}">
                  <a16:creationId xmlns:a16="http://schemas.microsoft.com/office/drawing/2014/main" id="{263325E5-4CA1-04EE-8DA5-BA5BA3320DC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4" name="Line 813">
              <a:extLst>
                <a:ext uri="{FF2B5EF4-FFF2-40B4-BE49-F238E27FC236}">
                  <a16:creationId xmlns:a16="http://schemas.microsoft.com/office/drawing/2014/main" id="{122AB143-9C3F-9974-7EBE-49262977DBB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5" name="Line 814">
              <a:extLst>
                <a:ext uri="{FF2B5EF4-FFF2-40B4-BE49-F238E27FC236}">
                  <a16:creationId xmlns:a16="http://schemas.microsoft.com/office/drawing/2014/main" id="{7BAB6A65-A672-7FA4-5255-7592998C9F0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6" name="Line 815">
              <a:extLst>
                <a:ext uri="{FF2B5EF4-FFF2-40B4-BE49-F238E27FC236}">
                  <a16:creationId xmlns:a16="http://schemas.microsoft.com/office/drawing/2014/main" id="{932117B1-3AC4-AACD-4A46-C07CC5CD866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42" name="Line 813">
            <a:extLst>
              <a:ext uri="{FF2B5EF4-FFF2-40B4-BE49-F238E27FC236}">
                <a16:creationId xmlns:a16="http://schemas.microsoft.com/office/drawing/2014/main" id="{05A999F0-ECCB-1C11-85BC-95FF02A7F9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3" name="Line 814">
            <a:extLst>
              <a:ext uri="{FF2B5EF4-FFF2-40B4-BE49-F238E27FC236}">
                <a16:creationId xmlns:a16="http://schemas.microsoft.com/office/drawing/2014/main" id="{77191E00-CFE8-47D9-4F44-BB59EF0F91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7</xdr:col>
      <xdr:colOff>456679</xdr:colOff>
      <xdr:row>21</xdr:row>
      <xdr:rowOff>100362</xdr:rowOff>
    </xdr:from>
    <xdr:ext cx="154785" cy="545983"/>
    <xdr:sp macro="" textlink="">
      <xdr:nvSpPr>
        <xdr:cNvPr id="257" name="Text Box 1563">
          <a:extLst>
            <a:ext uri="{FF2B5EF4-FFF2-40B4-BE49-F238E27FC236}">
              <a16:creationId xmlns:a16="http://schemas.microsoft.com/office/drawing/2014/main" id="{A57D5ABB-3C4E-48EC-BDFE-3819ED062B37}"/>
            </a:ext>
          </a:extLst>
        </xdr:cNvPr>
        <xdr:cNvSpPr txBox="1">
          <a:spLocks noChangeArrowheads="1"/>
        </xdr:cNvSpPr>
      </xdr:nvSpPr>
      <xdr:spPr bwMode="auto">
        <a:xfrm>
          <a:off x="6156439" y="3643662"/>
          <a:ext cx="154785" cy="54598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square" lIns="0" tIns="0" rIns="0" bIns="0" anchor="ctr" upright="1">
          <a:sp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松尾大社駅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336129</xdr:colOff>
      <xdr:row>17</xdr:row>
      <xdr:rowOff>278</xdr:rowOff>
    </xdr:from>
    <xdr:ext cx="177741" cy="615520"/>
    <xdr:sp macro="" textlink="">
      <xdr:nvSpPr>
        <xdr:cNvPr id="258" name="Text Box 1563">
          <a:extLst>
            <a:ext uri="{FF2B5EF4-FFF2-40B4-BE49-F238E27FC236}">
              <a16:creationId xmlns:a16="http://schemas.microsoft.com/office/drawing/2014/main" id="{B8B2DF55-9312-44CA-99C8-004B7DF9C077}"/>
            </a:ext>
          </a:extLst>
        </xdr:cNvPr>
        <xdr:cNvSpPr txBox="1">
          <a:spLocks noChangeArrowheads="1"/>
        </xdr:cNvSpPr>
      </xdr:nvSpPr>
      <xdr:spPr bwMode="auto">
        <a:xfrm>
          <a:off x="6035889" y="2827298"/>
          <a:ext cx="177741" cy="61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阪急嵐山線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320874</xdr:colOff>
      <xdr:row>21</xdr:row>
      <xdr:rowOff>27366</xdr:rowOff>
    </xdr:from>
    <xdr:to>
      <xdr:col>7</xdr:col>
      <xdr:colOff>431996</xdr:colOff>
      <xdr:row>21</xdr:row>
      <xdr:rowOff>138803</xdr:rowOff>
    </xdr:to>
    <xdr:sp macro="" textlink="">
      <xdr:nvSpPr>
        <xdr:cNvPr id="259" name="Oval 1295">
          <a:extLst>
            <a:ext uri="{FF2B5EF4-FFF2-40B4-BE49-F238E27FC236}">
              <a16:creationId xmlns:a16="http://schemas.microsoft.com/office/drawing/2014/main" id="{BC25A7B6-8E00-45B7-A87F-64A69FBD8B26}"/>
            </a:ext>
          </a:extLst>
        </xdr:cNvPr>
        <xdr:cNvSpPr>
          <a:spLocks noChangeArrowheads="1"/>
        </xdr:cNvSpPr>
      </xdr:nvSpPr>
      <xdr:spPr bwMode="auto">
        <a:xfrm>
          <a:off x="6020634" y="3570666"/>
          <a:ext cx="111122" cy="11143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541145</xdr:colOff>
      <xdr:row>26</xdr:row>
      <xdr:rowOff>68979</xdr:rowOff>
    </xdr:from>
    <xdr:to>
      <xdr:col>16</xdr:col>
      <xdr:colOff>30440</xdr:colOff>
      <xdr:row>27</xdr:row>
      <xdr:rowOff>68979</xdr:rowOff>
    </xdr:to>
    <xdr:sp macro="" textlink="">
      <xdr:nvSpPr>
        <xdr:cNvPr id="260" name="六角形 259">
          <a:extLst>
            <a:ext uri="{FF2B5EF4-FFF2-40B4-BE49-F238E27FC236}">
              <a16:creationId xmlns:a16="http://schemas.microsoft.com/office/drawing/2014/main" id="{3D9B431C-DDA5-4D9C-8ACE-0416F604682E}"/>
            </a:ext>
          </a:extLst>
        </xdr:cNvPr>
        <xdr:cNvSpPr/>
      </xdr:nvSpPr>
      <xdr:spPr bwMode="auto">
        <a:xfrm>
          <a:off x="10363325" y="4503819"/>
          <a:ext cx="182715" cy="1828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166895</xdr:colOff>
      <xdr:row>23</xdr:row>
      <xdr:rowOff>44771</xdr:rowOff>
    </xdr:from>
    <xdr:to>
      <xdr:col>7</xdr:col>
      <xdr:colOff>349458</xdr:colOff>
      <xdr:row>24</xdr:row>
      <xdr:rowOff>44769</xdr:rowOff>
    </xdr:to>
    <xdr:sp macro="" textlink="">
      <xdr:nvSpPr>
        <xdr:cNvPr id="261" name="六角形 260">
          <a:extLst>
            <a:ext uri="{FF2B5EF4-FFF2-40B4-BE49-F238E27FC236}">
              <a16:creationId xmlns:a16="http://schemas.microsoft.com/office/drawing/2014/main" id="{7F8E2054-31DF-4A1D-850B-2201E19EB9D9}"/>
            </a:ext>
          </a:extLst>
        </xdr:cNvPr>
        <xdr:cNvSpPr/>
      </xdr:nvSpPr>
      <xdr:spPr bwMode="auto">
        <a:xfrm>
          <a:off x="5866655" y="3923351"/>
          <a:ext cx="182563" cy="1828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69191</xdr:colOff>
      <xdr:row>19</xdr:row>
      <xdr:rowOff>93629</xdr:rowOff>
    </xdr:from>
    <xdr:to>
      <xdr:col>7</xdr:col>
      <xdr:colOff>251754</xdr:colOff>
      <xdr:row>20</xdr:row>
      <xdr:rowOff>93628</xdr:rowOff>
    </xdr:to>
    <xdr:sp macro="" textlink="">
      <xdr:nvSpPr>
        <xdr:cNvPr id="262" name="六角形 261">
          <a:extLst>
            <a:ext uri="{FF2B5EF4-FFF2-40B4-BE49-F238E27FC236}">
              <a16:creationId xmlns:a16="http://schemas.microsoft.com/office/drawing/2014/main" id="{44F2D01E-7B3F-4F98-A38F-20970116F805}"/>
            </a:ext>
          </a:extLst>
        </xdr:cNvPr>
        <xdr:cNvSpPr/>
      </xdr:nvSpPr>
      <xdr:spPr bwMode="auto">
        <a:xfrm>
          <a:off x="5768951" y="3271169"/>
          <a:ext cx="182563" cy="18287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582091</xdr:colOff>
      <xdr:row>19</xdr:row>
      <xdr:rowOff>154676</xdr:rowOff>
    </xdr:from>
    <xdr:to>
      <xdr:col>8</xdr:col>
      <xdr:colOff>84879</xdr:colOff>
      <xdr:row>20</xdr:row>
      <xdr:rowOff>154675</xdr:rowOff>
    </xdr:to>
    <xdr:sp macro="" textlink="">
      <xdr:nvSpPr>
        <xdr:cNvPr id="263" name="六角形 262">
          <a:extLst>
            <a:ext uri="{FF2B5EF4-FFF2-40B4-BE49-F238E27FC236}">
              <a16:creationId xmlns:a16="http://schemas.microsoft.com/office/drawing/2014/main" id="{17218402-9C25-4B1C-B44B-CA4202B13B66}"/>
            </a:ext>
          </a:extLst>
        </xdr:cNvPr>
        <xdr:cNvSpPr/>
      </xdr:nvSpPr>
      <xdr:spPr bwMode="auto">
        <a:xfrm>
          <a:off x="6281851" y="3332216"/>
          <a:ext cx="173348" cy="18287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614641</xdr:colOff>
      <xdr:row>21</xdr:row>
      <xdr:rowOff>101758</xdr:rowOff>
    </xdr:from>
    <xdr:to>
      <xdr:col>8</xdr:col>
      <xdr:colOff>146533</xdr:colOff>
      <xdr:row>22</xdr:row>
      <xdr:rowOff>129154</xdr:rowOff>
    </xdr:to>
    <xdr:pic>
      <xdr:nvPicPr>
        <xdr:cNvPr id="264" name="図 67" descr="「コンビニのロゴ」の画像検索結果">
          <a:extLst>
            <a:ext uri="{FF2B5EF4-FFF2-40B4-BE49-F238E27FC236}">
              <a16:creationId xmlns:a16="http://schemas.microsoft.com/office/drawing/2014/main" id="{2CC98B71-CB74-4264-BAD0-170BAF52C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6314401" y="3645058"/>
          <a:ext cx="202452" cy="19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280572</xdr:colOff>
      <xdr:row>18</xdr:row>
      <xdr:rowOff>138394</xdr:rowOff>
    </xdr:from>
    <xdr:to>
      <xdr:col>8</xdr:col>
      <xdr:colOff>414375</xdr:colOff>
      <xdr:row>20</xdr:row>
      <xdr:rowOff>84734</xdr:rowOff>
    </xdr:to>
    <xdr:sp macro="" textlink="">
      <xdr:nvSpPr>
        <xdr:cNvPr id="265" name="Text Box 1620">
          <a:extLst>
            <a:ext uri="{FF2B5EF4-FFF2-40B4-BE49-F238E27FC236}">
              <a16:creationId xmlns:a16="http://schemas.microsoft.com/office/drawing/2014/main" id="{BB9AC2D9-8764-419D-9823-78A20F23FDAF}"/>
            </a:ext>
          </a:extLst>
        </xdr:cNvPr>
        <xdr:cNvSpPr txBox="1">
          <a:spLocks noChangeArrowheads="1"/>
        </xdr:cNvSpPr>
      </xdr:nvSpPr>
      <xdr:spPr bwMode="auto">
        <a:xfrm>
          <a:off x="6650892" y="3133054"/>
          <a:ext cx="133803" cy="3121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7</xdr:col>
      <xdr:colOff>296542</xdr:colOff>
      <xdr:row>20</xdr:row>
      <xdr:rowOff>60460</xdr:rowOff>
    </xdr:from>
    <xdr:ext cx="233654" cy="154081"/>
    <xdr:sp macro="" textlink="">
      <xdr:nvSpPr>
        <xdr:cNvPr id="266" name="Text Box 1300">
          <a:extLst>
            <a:ext uri="{FF2B5EF4-FFF2-40B4-BE49-F238E27FC236}">
              <a16:creationId xmlns:a16="http://schemas.microsoft.com/office/drawing/2014/main" id="{98665C27-C3DF-48B3-96FD-548BF8592BB4}"/>
            </a:ext>
          </a:extLst>
        </xdr:cNvPr>
        <xdr:cNvSpPr txBox="1">
          <a:spLocks noChangeArrowheads="1"/>
        </xdr:cNvSpPr>
      </xdr:nvSpPr>
      <xdr:spPr bwMode="auto">
        <a:xfrm>
          <a:off x="5996302" y="3420880"/>
          <a:ext cx="233654" cy="1540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205000</xdr:colOff>
      <xdr:row>20</xdr:row>
      <xdr:rowOff>59875</xdr:rowOff>
    </xdr:from>
    <xdr:to>
      <xdr:col>8</xdr:col>
      <xdr:colOff>436030</xdr:colOff>
      <xdr:row>21</xdr:row>
      <xdr:rowOff>48291</xdr:rowOff>
    </xdr:to>
    <xdr:grpSp>
      <xdr:nvGrpSpPr>
        <xdr:cNvPr id="267" name="Group 405">
          <a:extLst>
            <a:ext uri="{FF2B5EF4-FFF2-40B4-BE49-F238E27FC236}">
              <a16:creationId xmlns:a16="http://schemas.microsoft.com/office/drawing/2014/main" id="{A8E6A67D-EA2B-4779-A42E-82E2C4109EA6}"/>
            </a:ext>
          </a:extLst>
        </xdr:cNvPr>
        <xdr:cNvGrpSpPr>
          <a:grpSpLocks/>
        </xdr:cNvGrpSpPr>
      </xdr:nvGrpSpPr>
      <xdr:grpSpPr bwMode="auto">
        <a:xfrm rot="4620316">
          <a:off x="5266607" y="3385348"/>
          <a:ext cx="156056" cy="231030"/>
          <a:chOff x="719" y="99"/>
          <a:chExt cx="23" cy="15"/>
        </a:xfrm>
      </xdr:grpSpPr>
      <xdr:sp macro="" textlink="">
        <xdr:nvSpPr>
          <xdr:cNvPr id="268" name="Freeform 406">
            <a:extLst>
              <a:ext uri="{FF2B5EF4-FFF2-40B4-BE49-F238E27FC236}">
                <a16:creationId xmlns:a16="http://schemas.microsoft.com/office/drawing/2014/main" id="{EF40BFD2-55E8-6363-788D-A724ECD50126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9" name="Freeform 407">
            <a:extLst>
              <a:ext uri="{FF2B5EF4-FFF2-40B4-BE49-F238E27FC236}">
                <a16:creationId xmlns:a16="http://schemas.microsoft.com/office/drawing/2014/main" id="{EB541CAD-F3AB-E694-AD24-E2FEAB6B0CA3}"/>
              </a:ext>
            </a:extLst>
          </xdr:cNvPr>
          <xdr:cNvSpPr>
            <a:spLocks/>
          </xdr:cNvSpPr>
        </xdr:nvSpPr>
        <xdr:spPr bwMode="auto">
          <a:xfrm flipH="1" flipV="1">
            <a:off x="737" y="101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8</xdr:col>
      <xdr:colOff>178112</xdr:colOff>
      <xdr:row>21</xdr:row>
      <xdr:rowOff>48400</xdr:rowOff>
    </xdr:from>
    <xdr:ext cx="336631" cy="154081"/>
    <xdr:sp macro="" textlink="">
      <xdr:nvSpPr>
        <xdr:cNvPr id="270" name="Text Box 1300">
          <a:extLst>
            <a:ext uri="{FF2B5EF4-FFF2-40B4-BE49-F238E27FC236}">
              <a16:creationId xmlns:a16="http://schemas.microsoft.com/office/drawing/2014/main" id="{1831FDC9-CBB0-40AB-BE0B-C6A59AF0E190}"/>
            </a:ext>
          </a:extLst>
        </xdr:cNvPr>
        <xdr:cNvSpPr txBox="1">
          <a:spLocks noChangeArrowheads="1"/>
        </xdr:cNvSpPr>
      </xdr:nvSpPr>
      <xdr:spPr bwMode="auto">
        <a:xfrm>
          <a:off x="6548432" y="3591700"/>
          <a:ext cx="336631" cy="1540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松尾橋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176277</xdr:colOff>
      <xdr:row>18</xdr:row>
      <xdr:rowOff>32916</xdr:rowOff>
    </xdr:from>
    <xdr:to>
      <xdr:col>10</xdr:col>
      <xdr:colOff>263293</xdr:colOff>
      <xdr:row>21</xdr:row>
      <xdr:rowOff>76355</xdr:rowOff>
    </xdr:to>
    <xdr:sp macro="" textlink="">
      <xdr:nvSpPr>
        <xdr:cNvPr id="274" name="Line 88">
          <a:extLst>
            <a:ext uri="{FF2B5EF4-FFF2-40B4-BE49-F238E27FC236}">
              <a16:creationId xmlns:a16="http://schemas.microsoft.com/office/drawing/2014/main" id="{C0CC17F2-F6C9-4C09-8DCD-DDE7C4F60631}"/>
            </a:ext>
          </a:extLst>
        </xdr:cNvPr>
        <xdr:cNvSpPr>
          <a:spLocks noChangeShapeType="1"/>
        </xdr:cNvSpPr>
      </xdr:nvSpPr>
      <xdr:spPr bwMode="auto">
        <a:xfrm rot="5400000">
          <a:off x="769565" y="4720288"/>
          <a:ext cx="592079" cy="87016"/>
        </a:xfrm>
        <a:custGeom>
          <a:avLst/>
          <a:gdLst>
            <a:gd name="connsiteX0" fmla="*/ 0 w 564217"/>
            <a:gd name="connsiteY0" fmla="*/ 0 h 63784"/>
            <a:gd name="connsiteX1" fmla="*/ 564217 w 564217"/>
            <a:gd name="connsiteY1" fmla="*/ 63784 h 63784"/>
            <a:gd name="connsiteX0" fmla="*/ 0 w 564217"/>
            <a:gd name="connsiteY0" fmla="*/ 0 h 63784"/>
            <a:gd name="connsiteX1" fmla="*/ 564217 w 564217"/>
            <a:gd name="connsiteY1" fmla="*/ 63784 h 63784"/>
            <a:gd name="connsiteX0" fmla="*/ 0 w 564217"/>
            <a:gd name="connsiteY0" fmla="*/ 0 h 66347"/>
            <a:gd name="connsiteX1" fmla="*/ 564217 w 564217"/>
            <a:gd name="connsiteY1" fmla="*/ 63784 h 66347"/>
            <a:gd name="connsiteX0" fmla="*/ 0 w 564217"/>
            <a:gd name="connsiteY0" fmla="*/ 0 h 87016"/>
            <a:gd name="connsiteX1" fmla="*/ 564217 w 564217"/>
            <a:gd name="connsiteY1" fmla="*/ 87016 h 870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217" h="87016">
              <a:moveTo>
                <a:pt x="0" y="0"/>
              </a:moveTo>
              <a:cubicBezTo>
                <a:pt x="162907" y="100636"/>
                <a:pt x="217398" y="77371"/>
                <a:pt x="564217" y="8701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205202</xdr:colOff>
      <xdr:row>20</xdr:row>
      <xdr:rowOff>123668</xdr:rowOff>
    </xdr:from>
    <xdr:to>
      <xdr:col>10</xdr:col>
      <xdr:colOff>174239</xdr:colOff>
      <xdr:row>23</xdr:row>
      <xdr:rowOff>92927</xdr:rowOff>
    </xdr:to>
    <xdr:sp macro="" textlink="">
      <xdr:nvSpPr>
        <xdr:cNvPr id="275" name="Line 72">
          <a:extLst>
            <a:ext uri="{FF2B5EF4-FFF2-40B4-BE49-F238E27FC236}">
              <a16:creationId xmlns:a16="http://schemas.microsoft.com/office/drawing/2014/main" id="{62436B6B-8130-40C2-B24D-267F6A8A74FF}"/>
            </a:ext>
          </a:extLst>
        </xdr:cNvPr>
        <xdr:cNvSpPr>
          <a:spLocks noChangeShapeType="1"/>
        </xdr:cNvSpPr>
      </xdr:nvSpPr>
      <xdr:spPr bwMode="auto">
        <a:xfrm>
          <a:off x="357602" y="4924268"/>
          <a:ext cx="662457" cy="48741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99" h="19996">
              <a:moveTo>
                <a:pt x="0" y="0"/>
              </a:moveTo>
              <a:cubicBezTo>
                <a:pt x="-112" y="258"/>
                <a:pt x="33648" y="5365"/>
                <a:pt x="50257" y="4615"/>
              </a:cubicBezTo>
              <a:cubicBezTo>
                <a:pt x="50474" y="4426"/>
                <a:pt x="50391" y="6961"/>
                <a:pt x="50599" y="1999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420800</xdr:colOff>
      <xdr:row>22</xdr:row>
      <xdr:rowOff>52277</xdr:rowOff>
    </xdr:from>
    <xdr:to>
      <xdr:col>10</xdr:col>
      <xdr:colOff>56690</xdr:colOff>
      <xdr:row>23</xdr:row>
      <xdr:rowOff>33576</xdr:rowOff>
    </xdr:to>
    <xdr:sp macro="" textlink="">
      <xdr:nvSpPr>
        <xdr:cNvPr id="278" name="Text Box 1620">
          <a:extLst>
            <a:ext uri="{FF2B5EF4-FFF2-40B4-BE49-F238E27FC236}">
              <a16:creationId xmlns:a16="http://schemas.microsoft.com/office/drawing/2014/main" id="{E658F301-1E65-4FB6-9E67-1F7CD8619EB3}"/>
            </a:ext>
          </a:extLst>
        </xdr:cNvPr>
        <xdr:cNvSpPr txBox="1">
          <a:spLocks noChangeArrowheads="1"/>
        </xdr:cNvSpPr>
      </xdr:nvSpPr>
      <xdr:spPr bwMode="auto">
        <a:xfrm>
          <a:off x="573200" y="5203397"/>
          <a:ext cx="329310" cy="14893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10</xdr:col>
      <xdr:colOff>180047</xdr:colOff>
      <xdr:row>19</xdr:row>
      <xdr:rowOff>75500</xdr:rowOff>
    </xdr:from>
    <xdr:to>
      <xdr:col>10</xdr:col>
      <xdr:colOff>389467</xdr:colOff>
      <xdr:row>20</xdr:row>
      <xdr:rowOff>52917</xdr:rowOff>
    </xdr:to>
    <xdr:sp macro="" textlink="">
      <xdr:nvSpPr>
        <xdr:cNvPr id="279" name="六角形 278">
          <a:extLst>
            <a:ext uri="{FF2B5EF4-FFF2-40B4-BE49-F238E27FC236}">
              <a16:creationId xmlns:a16="http://schemas.microsoft.com/office/drawing/2014/main" id="{7628AE09-D7FD-45EF-8015-041E854672A1}"/>
            </a:ext>
          </a:extLst>
        </xdr:cNvPr>
        <xdr:cNvSpPr/>
      </xdr:nvSpPr>
      <xdr:spPr bwMode="auto">
        <a:xfrm>
          <a:off x="1025867" y="4693220"/>
          <a:ext cx="209420" cy="16029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186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7</xdr:col>
      <xdr:colOff>482261</xdr:colOff>
      <xdr:row>20</xdr:row>
      <xdr:rowOff>84667</xdr:rowOff>
    </xdr:from>
    <xdr:to>
      <xdr:col>8</xdr:col>
      <xdr:colOff>274040</xdr:colOff>
      <xdr:row>21</xdr:row>
      <xdr:rowOff>143158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7FFEBCF1-58D0-4547-91E1-3F7222B4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20717847">
          <a:off x="6182021" y="3445087"/>
          <a:ext cx="481389" cy="226131"/>
        </a:xfrm>
        <a:prstGeom prst="rect">
          <a:avLst/>
        </a:prstGeom>
      </xdr:spPr>
    </xdr:pic>
    <xdr:clientData/>
  </xdr:twoCellAnchor>
  <xdr:twoCellAnchor editAs="oneCell">
    <xdr:from>
      <xdr:col>9</xdr:col>
      <xdr:colOff>692795</xdr:colOff>
      <xdr:row>18</xdr:row>
      <xdr:rowOff>52552</xdr:rowOff>
    </xdr:from>
    <xdr:to>
      <xdr:col>10</xdr:col>
      <xdr:colOff>229807</xdr:colOff>
      <xdr:row>21</xdr:row>
      <xdr:rowOff>45620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E4456046-49D0-4454-A888-A0C678C6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356772">
          <a:off x="699082" y="4633505"/>
          <a:ext cx="526468" cy="234242"/>
        </a:xfrm>
        <a:prstGeom prst="rect">
          <a:avLst/>
        </a:prstGeom>
      </xdr:spPr>
    </xdr:pic>
    <xdr:clientData/>
  </xdr:twoCellAnchor>
  <xdr:twoCellAnchor editAs="oneCell">
    <xdr:from>
      <xdr:col>9</xdr:col>
      <xdr:colOff>673728</xdr:colOff>
      <xdr:row>22</xdr:row>
      <xdr:rowOff>34846</xdr:rowOff>
    </xdr:from>
    <xdr:to>
      <xdr:col>10</xdr:col>
      <xdr:colOff>233600</xdr:colOff>
      <xdr:row>25</xdr:row>
      <xdr:rowOff>31965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2229574E-79CC-4EE5-A4FC-4694A48E4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674179" y="5337915"/>
          <a:ext cx="538139" cy="234242"/>
        </a:xfrm>
        <a:prstGeom prst="rect">
          <a:avLst/>
        </a:prstGeom>
      </xdr:spPr>
    </xdr:pic>
    <xdr:clientData/>
  </xdr:twoCellAnchor>
  <xdr:twoCellAnchor>
    <xdr:from>
      <xdr:col>10</xdr:col>
      <xdr:colOff>207152</xdr:colOff>
      <xdr:row>23</xdr:row>
      <xdr:rowOff>0</xdr:rowOff>
    </xdr:from>
    <xdr:to>
      <xdr:col>10</xdr:col>
      <xdr:colOff>389467</xdr:colOff>
      <xdr:row>23</xdr:row>
      <xdr:rowOff>172300</xdr:rowOff>
    </xdr:to>
    <xdr:sp macro="" textlink="">
      <xdr:nvSpPr>
        <xdr:cNvPr id="283" name="六角形 282">
          <a:extLst>
            <a:ext uri="{FF2B5EF4-FFF2-40B4-BE49-F238E27FC236}">
              <a16:creationId xmlns:a16="http://schemas.microsoft.com/office/drawing/2014/main" id="{46A619F1-EAE9-44BE-A776-17F87A0AB2E4}"/>
            </a:ext>
          </a:extLst>
        </xdr:cNvPr>
        <xdr:cNvSpPr/>
      </xdr:nvSpPr>
      <xdr:spPr bwMode="auto">
        <a:xfrm>
          <a:off x="1052972" y="5318760"/>
          <a:ext cx="182315" cy="1723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410432</xdr:colOff>
      <xdr:row>20</xdr:row>
      <xdr:rowOff>0</xdr:rowOff>
    </xdr:from>
    <xdr:to>
      <xdr:col>9</xdr:col>
      <xdr:colOff>592747</xdr:colOff>
      <xdr:row>20</xdr:row>
      <xdr:rowOff>172300</xdr:rowOff>
    </xdr:to>
    <xdr:sp macro="" textlink="">
      <xdr:nvSpPr>
        <xdr:cNvPr id="284" name="六角形 283">
          <a:extLst>
            <a:ext uri="{FF2B5EF4-FFF2-40B4-BE49-F238E27FC236}">
              <a16:creationId xmlns:a16="http://schemas.microsoft.com/office/drawing/2014/main" id="{5F940A11-6D12-4DA0-8DB7-1B256F353F19}"/>
            </a:ext>
          </a:extLst>
        </xdr:cNvPr>
        <xdr:cNvSpPr/>
      </xdr:nvSpPr>
      <xdr:spPr bwMode="auto">
        <a:xfrm>
          <a:off x="562832" y="4800600"/>
          <a:ext cx="182315" cy="1723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297845</xdr:colOff>
      <xdr:row>21</xdr:row>
      <xdr:rowOff>171485</xdr:rowOff>
    </xdr:from>
    <xdr:to>
      <xdr:col>7</xdr:col>
      <xdr:colOff>428956</xdr:colOff>
      <xdr:row>22</xdr:row>
      <xdr:rowOff>114903</xdr:rowOff>
    </xdr:to>
    <xdr:sp macro="" textlink="">
      <xdr:nvSpPr>
        <xdr:cNvPr id="286" name="AutoShape 4802">
          <a:extLst>
            <a:ext uri="{FF2B5EF4-FFF2-40B4-BE49-F238E27FC236}">
              <a16:creationId xmlns:a16="http://schemas.microsoft.com/office/drawing/2014/main" id="{F9826BE4-725C-4519-A0BF-8343B43C2A71}"/>
            </a:ext>
          </a:extLst>
        </xdr:cNvPr>
        <xdr:cNvSpPr>
          <a:spLocks noChangeArrowheads="1"/>
        </xdr:cNvSpPr>
      </xdr:nvSpPr>
      <xdr:spPr bwMode="auto">
        <a:xfrm>
          <a:off x="5997605" y="3707165"/>
          <a:ext cx="131111" cy="11867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38963</xdr:colOff>
      <xdr:row>18</xdr:row>
      <xdr:rowOff>168827</xdr:rowOff>
    </xdr:from>
    <xdr:to>
      <xdr:col>7</xdr:col>
      <xdr:colOff>343960</xdr:colOff>
      <xdr:row>21</xdr:row>
      <xdr:rowOff>58001</xdr:rowOff>
    </xdr:to>
    <xdr:sp macro="" textlink="">
      <xdr:nvSpPr>
        <xdr:cNvPr id="287" name="Line 88">
          <a:extLst>
            <a:ext uri="{FF2B5EF4-FFF2-40B4-BE49-F238E27FC236}">
              <a16:creationId xmlns:a16="http://schemas.microsoft.com/office/drawing/2014/main" id="{2FFB52FE-7F46-492E-8965-464A842732C5}"/>
            </a:ext>
          </a:extLst>
        </xdr:cNvPr>
        <xdr:cNvSpPr>
          <a:spLocks noChangeShapeType="1"/>
        </xdr:cNvSpPr>
      </xdr:nvSpPr>
      <xdr:spPr bwMode="auto">
        <a:xfrm rot="5400000" flipV="1">
          <a:off x="5672315" y="3229895"/>
          <a:ext cx="437814" cy="3049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161087</xdr:colOff>
      <xdr:row>23</xdr:row>
      <xdr:rowOff>46707</xdr:rowOff>
    </xdr:from>
    <xdr:to>
      <xdr:col>7</xdr:col>
      <xdr:colOff>343650</xdr:colOff>
      <xdr:row>24</xdr:row>
      <xdr:rowOff>46705</xdr:rowOff>
    </xdr:to>
    <xdr:sp macro="" textlink="">
      <xdr:nvSpPr>
        <xdr:cNvPr id="288" name="六角形 287">
          <a:extLst>
            <a:ext uri="{FF2B5EF4-FFF2-40B4-BE49-F238E27FC236}">
              <a16:creationId xmlns:a16="http://schemas.microsoft.com/office/drawing/2014/main" id="{DF93B3E9-E514-4D58-A4BD-2AF905B3B9CD}"/>
            </a:ext>
          </a:extLst>
        </xdr:cNvPr>
        <xdr:cNvSpPr/>
      </xdr:nvSpPr>
      <xdr:spPr bwMode="auto">
        <a:xfrm>
          <a:off x="5860847" y="3925287"/>
          <a:ext cx="182563" cy="1828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63383</xdr:colOff>
      <xdr:row>19</xdr:row>
      <xdr:rowOff>95565</xdr:rowOff>
    </xdr:from>
    <xdr:to>
      <xdr:col>7</xdr:col>
      <xdr:colOff>245946</xdr:colOff>
      <xdr:row>20</xdr:row>
      <xdr:rowOff>95564</xdr:rowOff>
    </xdr:to>
    <xdr:sp macro="" textlink="">
      <xdr:nvSpPr>
        <xdr:cNvPr id="289" name="六角形 288">
          <a:extLst>
            <a:ext uri="{FF2B5EF4-FFF2-40B4-BE49-F238E27FC236}">
              <a16:creationId xmlns:a16="http://schemas.microsoft.com/office/drawing/2014/main" id="{53EDFD50-A26B-4804-8E16-287424763AE6}"/>
            </a:ext>
          </a:extLst>
        </xdr:cNvPr>
        <xdr:cNvSpPr/>
      </xdr:nvSpPr>
      <xdr:spPr bwMode="auto">
        <a:xfrm>
          <a:off x="5763143" y="3273105"/>
          <a:ext cx="182563" cy="18287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592810</xdr:colOff>
      <xdr:row>28</xdr:row>
      <xdr:rowOff>32495</xdr:rowOff>
    </xdr:from>
    <xdr:to>
      <xdr:col>2</xdr:col>
      <xdr:colOff>268862</xdr:colOff>
      <xdr:row>32</xdr:row>
      <xdr:rowOff>114518</xdr:rowOff>
    </xdr:to>
    <xdr:sp macro="" textlink="">
      <xdr:nvSpPr>
        <xdr:cNvPr id="290" name="Line 72">
          <a:extLst>
            <a:ext uri="{FF2B5EF4-FFF2-40B4-BE49-F238E27FC236}">
              <a16:creationId xmlns:a16="http://schemas.microsoft.com/office/drawing/2014/main" id="{4688611E-A985-43CE-8372-DBB147810A64}"/>
            </a:ext>
          </a:extLst>
        </xdr:cNvPr>
        <xdr:cNvSpPr>
          <a:spLocks noChangeShapeType="1"/>
        </xdr:cNvSpPr>
      </xdr:nvSpPr>
      <xdr:spPr bwMode="auto">
        <a:xfrm flipH="1">
          <a:off x="2132050" y="4833095"/>
          <a:ext cx="369472" cy="78306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30" h="21202">
              <a:moveTo>
                <a:pt x="0" y="0"/>
              </a:moveTo>
              <a:cubicBezTo>
                <a:pt x="12031" y="2451"/>
                <a:pt x="12778" y="3606"/>
                <a:pt x="29888" y="7158"/>
              </a:cubicBezTo>
              <a:cubicBezTo>
                <a:pt x="30105" y="6969"/>
                <a:pt x="30022" y="8167"/>
                <a:pt x="30230" y="2120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527986</xdr:colOff>
      <xdr:row>30</xdr:row>
      <xdr:rowOff>16203</xdr:rowOff>
    </xdr:from>
    <xdr:to>
      <xdr:col>1</xdr:col>
      <xdr:colOff>659097</xdr:colOff>
      <xdr:row>30</xdr:row>
      <xdr:rowOff>131923</xdr:rowOff>
    </xdr:to>
    <xdr:sp macro="" textlink="">
      <xdr:nvSpPr>
        <xdr:cNvPr id="291" name="AutoShape 4802">
          <a:extLst>
            <a:ext uri="{FF2B5EF4-FFF2-40B4-BE49-F238E27FC236}">
              <a16:creationId xmlns:a16="http://schemas.microsoft.com/office/drawing/2014/main" id="{E8B66E7B-2E80-458A-A4DE-43206260DA32}"/>
            </a:ext>
          </a:extLst>
        </xdr:cNvPr>
        <xdr:cNvSpPr>
          <a:spLocks noChangeArrowheads="1"/>
        </xdr:cNvSpPr>
      </xdr:nvSpPr>
      <xdr:spPr bwMode="auto">
        <a:xfrm>
          <a:off x="2067226" y="5167323"/>
          <a:ext cx="131111" cy="11572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332992</xdr:colOff>
      <xdr:row>27</xdr:row>
      <xdr:rowOff>1931</xdr:rowOff>
    </xdr:from>
    <xdr:to>
      <xdr:col>1</xdr:col>
      <xdr:colOff>593462</xdr:colOff>
      <xdr:row>29</xdr:row>
      <xdr:rowOff>113741</xdr:rowOff>
    </xdr:to>
    <xdr:sp macro="" textlink="">
      <xdr:nvSpPr>
        <xdr:cNvPr id="292" name="Line 88">
          <a:extLst>
            <a:ext uri="{FF2B5EF4-FFF2-40B4-BE49-F238E27FC236}">
              <a16:creationId xmlns:a16="http://schemas.microsoft.com/office/drawing/2014/main" id="{9AF9E69A-5EE5-4AF3-B009-91C5E70F0F39}"/>
            </a:ext>
          </a:extLst>
        </xdr:cNvPr>
        <xdr:cNvSpPr>
          <a:spLocks noChangeShapeType="1"/>
        </xdr:cNvSpPr>
      </xdr:nvSpPr>
      <xdr:spPr bwMode="auto">
        <a:xfrm rot="5400000" flipV="1">
          <a:off x="1763682" y="4728201"/>
          <a:ext cx="477570" cy="260470"/>
        </a:xfrm>
        <a:custGeom>
          <a:avLst/>
          <a:gdLst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54478"/>
            <a:gd name="connsiteY0" fmla="*/ 0 h 260470"/>
            <a:gd name="connsiteX1" fmla="*/ 454478 w 454478"/>
            <a:gd name="connsiteY1" fmla="*/ 260470 h 260470"/>
            <a:gd name="connsiteX0" fmla="*/ 0 w 454478"/>
            <a:gd name="connsiteY0" fmla="*/ 0 h 260470"/>
            <a:gd name="connsiteX1" fmla="*/ 454478 w 454478"/>
            <a:gd name="connsiteY1" fmla="*/ 260470 h 2604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4478" h="260470">
              <a:moveTo>
                <a:pt x="0" y="0"/>
              </a:moveTo>
              <a:cubicBezTo>
                <a:pt x="121808" y="109410"/>
                <a:pt x="253294" y="214948"/>
                <a:pt x="454478" y="26047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391228</xdr:colOff>
      <xdr:row>31</xdr:row>
      <xdr:rowOff>71471</xdr:rowOff>
    </xdr:from>
    <xdr:to>
      <xdr:col>1</xdr:col>
      <xdr:colOff>573791</xdr:colOff>
      <xdr:row>32</xdr:row>
      <xdr:rowOff>65662</xdr:rowOff>
    </xdr:to>
    <xdr:sp macro="" textlink="">
      <xdr:nvSpPr>
        <xdr:cNvPr id="293" name="六角形 292">
          <a:extLst>
            <a:ext uri="{FF2B5EF4-FFF2-40B4-BE49-F238E27FC236}">
              <a16:creationId xmlns:a16="http://schemas.microsoft.com/office/drawing/2014/main" id="{3E14C110-1866-4302-967B-60D30DBF1638}"/>
            </a:ext>
          </a:extLst>
        </xdr:cNvPr>
        <xdr:cNvSpPr/>
      </xdr:nvSpPr>
      <xdr:spPr bwMode="auto">
        <a:xfrm>
          <a:off x="1930468" y="5390231"/>
          <a:ext cx="182563" cy="1770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293524</xdr:colOff>
      <xdr:row>27</xdr:row>
      <xdr:rowOff>102906</xdr:rowOff>
    </xdr:from>
    <xdr:to>
      <xdr:col>1</xdr:col>
      <xdr:colOff>476087</xdr:colOff>
      <xdr:row>28</xdr:row>
      <xdr:rowOff>110648</xdr:rowOff>
    </xdr:to>
    <xdr:sp macro="" textlink="">
      <xdr:nvSpPr>
        <xdr:cNvPr id="294" name="六角形 293">
          <a:extLst>
            <a:ext uri="{FF2B5EF4-FFF2-40B4-BE49-F238E27FC236}">
              <a16:creationId xmlns:a16="http://schemas.microsoft.com/office/drawing/2014/main" id="{01FDD6FE-6B31-4B2C-9712-2FFE6A062FA2}"/>
            </a:ext>
          </a:extLst>
        </xdr:cNvPr>
        <xdr:cNvSpPr/>
      </xdr:nvSpPr>
      <xdr:spPr bwMode="auto">
        <a:xfrm>
          <a:off x="1832764" y="4720626"/>
          <a:ext cx="182563" cy="1906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376453</xdr:colOff>
      <xdr:row>29</xdr:row>
      <xdr:rowOff>73567</xdr:rowOff>
    </xdr:from>
    <xdr:to>
      <xdr:col>1</xdr:col>
      <xdr:colOff>510256</xdr:colOff>
      <xdr:row>31</xdr:row>
      <xdr:rowOff>35394</xdr:rowOff>
    </xdr:to>
    <xdr:sp macro="" textlink="">
      <xdr:nvSpPr>
        <xdr:cNvPr id="295" name="Text Box 1620">
          <a:extLst>
            <a:ext uri="{FF2B5EF4-FFF2-40B4-BE49-F238E27FC236}">
              <a16:creationId xmlns:a16="http://schemas.microsoft.com/office/drawing/2014/main" id="{4D4BB8AA-BE35-406A-B1A0-CB931B1D511D}"/>
            </a:ext>
          </a:extLst>
        </xdr:cNvPr>
        <xdr:cNvSpPr txBox="1">
          <a:spLocks noChangeArrowheads="1"/>
        </xdr:cNvSpPr>
      </xdr:nvSpPr>
      <xdr:spPr bwMode="auto">
        <a:xfrm>
          <a:off x="1915693" y="5057047"/>
          <a:ext cx="133803" cy="29710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</xdr:col>
      <xdr:colOff>662104</xdr:colOff>
      <xdr:row>30</xdr:row>
      <xdr:rowOff>69694</xdr:rowOff>
    </xdr:from>
    <xdr:ext cx="642744" cy="227819"/>
    <xdr:sp macro="" textlink="">
      <xdr:nvSpPr>
        <xdr:cNvPr id="296" name="Text Box 1300">
          <a:extLst>
            <a:ext uri="{FF2B5EF4-FFF2-40B4-BE49-F238E27FC236}">
              <a16:creationId xmlns:a16="http://schemas.microsoft.com/office/drawing/2014/main" id="{D66CA7E0-944A-4BE1-A559-924C2B5B2CA4}"/>
            </a:ext>
          </a:extLst>
        </xdr:cNvPr>
        <xdr:cNvSpPr txBox="1">
          <a:spLocks noChangeArrowheads="1"/>
        </xdr:cNvSpPr>
      </xdr:nvSpPr>
      <xdr:spPr bwMode="auto">
        <a:xfrm>
          <a:off x="2201344" y="5220814"/>
          <a:ext cx="642744" cy="22781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square" lIns="27432" tIns="18288" rIns="0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嵯峨美術大学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罧原ｷｬﾝﾊﾟｽ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704695</xdr:colOff>
      <xdr:row>29</xdr:row>
      <xdr:rowOff>0</xdr:rowOff>
    </xdr:from>
    <xdr:ext cx="299577" cy="165173"/>
    <xdr:sp macro="" textlink="">
      <xdr:nvSpPr>
        <xdr:cNvPr id="297" name="Text Box 1620">
          <a:extLst>
            <a:ext uri="{FF2B5EF4-FFF2-40B4-BE49-F238E27FC236}">
              <a16:creationId xmlns:a16="http://schemas.microsoft.com/office/drawing/2014/main" id="{04CC0438-A123-4E1F-B316-2B4A272A0989}"/>
            </a:ext>
          </a:extLst>
        </xdr:cNvPr>
        <xdr:cNvSpPr txBox="1">
          <a:spLocks noChangeArrowheads="1"/>
        </xdr:cNvSpPr>
      </xdr:nvSpPr>
      <xdr:spPr bwMode="auto">
        <a:xfrm>
          <a:off x="2236315" y="498348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112290</xdr:colOff>
      <xdr:row>30</xdr:row>
      <xdr:rowOff>141321</xdr:rowOff>
    </xdr:from>
    <xdr:to>
      <xdr:col>3</xdr:col>
      <xdr:colOff>539254</xdr:colOff>
      <xdr:row>31</xdr:row>
      <xdr:rowOff>47319</xdr:rowOff>
    </xdr:to>
    <xdr:sp macro="" textlink="">
      <xdr:nvSpPr>
        <xdr:cNvPr id="298" name="Line 88">
          <a:extLst>
            <a:ext uri="{FF2B5EF4-FFF2-40B4-BE49-F238E27FC236}">
              <a16:creationId xmlns:a16="http://schemas.microsoft.com/office/drawing/2014/main" id="{FF9B0C49-8552-402C-B257-AECE1E8A2000}"/>
            </a:ext>
          </a:extLst>
        </xdr:cNvPr>
        <xdr:cNvSpPr>
          <a:spLocks noChangeShapeType="1"/>
        </xdr:cNvSpPr>
      </xdr:nvSpPr>
      <xdr:spPr bwMode="auto">
        <a:xfrm rot="5400000" flipV="1">
          <a:off x="3215033" y="5115778"/>
          <a:ext cx="73638" cy="426964"/>
        </a:xfrm>
        <a:custGeom>
          <a:avLst/>
          <a:gdLst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54478"/>
            <a:gd name="connsiteY0" fmla="*/ 0 h 260470"/>
            <a:gd name="connsiteX1" fmla="*/ 454478 w 454478"/>
            <a:gd name="connsiteY1" fmla="*/ 260470 h 260470"/>
            <a:gd name="connsiteX0" fmla="*/ 0 w 454478"/>
            <a:gd name="connsiteY0" fmla="*/ 0 h 260470"/>
            <a:gd name="connsiteX1" fmla="*/ 454478 w 454478"/>
            <a:gd name="connsiteY1" fmla="*/ 260470 h 260470"/>
            <a:gd name="connsiteX0" fmla="*/ 0 w 425438"/>
            <a:gd name="connsiteY0" fmla="*/ 0 h 264342"/>
            <a:gd name="connsiteX1" fmla="*/ 425438 w 425438"/>
            <a:gd name="connsiteY1" fmla="*/ 264342 h 264342"/>
            <a:gd name="connsiteX0" fmla="*/ 14475 w 79822"/>
            <a:gd name="connsiteY0" fmla="*/ 0 h 426964"/>
            <a:gd name="connsiteX1" fmla="*/ 79822 w 79822"/>
            <a:gd name="connsiteY1" fmla="*/ 426964 h 426964"/>
            <a:gd name="connsiteX0" fmla="*/ 0 w 70556"/>
            <a:gd name="connsiteY0" fmla="*/ 0 h 426964"/>
            <a:gd name="connsiteX1" fmla="*/ 65347 w 70556"/>
            <a:gd name="connsiteY1" fmla="*/ 426964 h 4269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0556" h="426964">
              <a:moveTo>
                <a:pt x="0" y="0"/>
              </a:moveTo>
              <a:cubicBezTo>
                <a:pt x="121808" y="109410"/>
                <a:pt x="44208" y="364018"/>
                <a:pt x="65347" y="42696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164561</xdr:colOff>
      <xdr:row>29</xdr:row>
      <xdr:rowOff>960</xdr:rowOff>
    </xdr:from>
    <xdr:ext cx="642744" cy="125227"/>
    <xdr:sp macro="" textlink="">
      <xdr:nvSpPr>
        <xdr:cNvPr id="299" name="Text Box 1300">
          <a:extLst>
            <a:ext uri="{FF2B5EF4-FFF2-40B4-BE49-F238E27FC236}">
              <a16:creationId xmlns:a16="http://schemas.microsoft.com/office/drawing/2014/main" id="{6ACDB72D-DE41-4BEE-8F88-CF322E1F8E20}"/>
            </a:ext>
          </a:extLst>
        </xdr:cNvPr>
        <xdr:cNvSpPr txBox="1">
          <a:spLocks noChangeArrowheads="1"/>
        </xdr:cNvSpPr>
      </xdr:nvSpPr>
      <xdr:spPr bwMode="auto">
        <a:xfrm>
          <a:off x="3090641" y="4984440"/>
          <a:ext cx="642744" cy="125227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square" lIns="27432" tIns="180000" rIns="0" bIns="14400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嵯峨美術大学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654360</xdr:colOff>
      <xdr:row>29</xdr:row>
      <xdr:rowOff>133582</xdr:rowOff>
    </xdr:from>
    <xdr:to>
      <xdr:col>4</xdr:col>
      <xdr:colOff>156935</xdr:colOff>
      <xdr:row>31</xdr:row>
      <xdr:rowOff>14665</xdr:rowOff>
    </xdr:to>
    <xdr:sp macro="" textlink="">
      <xdr:nvSpPr>
        <xdr:cNvPr id="300" name="Oval 1295">
          <a:extLst>
            <a:ext uri="{FF2B5EF4-FFF2-40B4-BE49-F238E27FC236}">
              <a16:creationId xmlns:a16="http://schemas.microsoft.com/office/drawing/2014/main" id="{6690732C-D8ED-485A-A7B4-6D7355C577D5}"/>
            </a:ext>
          </a:extLst>
        </xdr:cNvPr>
        <xdr:cNvSpPr>
          <a:spLocks noChangeArrowheads="1"/>
        </xdr:cNvSpPr>
      </xdr:nvSpPr>
      <xdr:spPr bwMode="auto">
        <a:xfrm>
          <a:off x="3580440" y="5117062"/>
          <a:ext cx="195995" cy="21636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3</xdr:col>
      <xdr:colOff>584664</xdr:colOff>
      <xdr:row>31</xdr:row>
      <xdr:rowOff>80332</xdr:rowOff>
    </xdr:from>
    <xdr:ext cx="299577" cy="165173"/>
    <xdr:sp macro="" textlink="">
      <xdr:nvSpPr>
        <xdr:cNvPr id="301" name="Text Box 1620">
          <a:extLst>
            <a:ext uri="{FF2B5EF4-FFF2-40B4-BE49-F238E27FC236}">
              <a16:creationId xmlns:a16="http://schemas.microsoft.com/office/drawing/2014/main" id="{2DB30838-07CA-4597-94E0-9A2F79D54718}"/>
            </a:ext>
          </a:extLst>
        </xdr:cNvPr>
        <xdr:cNvSpPr txBox="1">
          <a:spLocks noChangeArrowheads="1"/>
        </xdr:cNvSpPr>
      </xdr:nvSpPr>
      <xdr:spPr bwMode="auto">
        <a:xfrm>
          <a:off x="3510744" y="5399092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183919</xdr:colOff>
      <xdr:row>31</xdr:row>
      <xdr:rowOff>23230</xdr:rowOff>
    </xdr:from>
    <xdr:to>
      <xdr:col>4</xdr:col>
      <xdr:colOff>501419</xdr:colOff>
      <xdr:row>31</xdr:row>
      <xdr:rowOff>24684</xdr:rowOff>
    </xdr:to>
    <xdr:sp macro="" textlink="">
      <xdr:nvSpPr>
        <xdr:cNvPr id="302" name="Line 88">
          <a:extLst>
            <a:ext uri="{FF2B5EF4-FFF2-40B4-BE49-F238E27FC236}">
              <a16:creationId xmlns:a16="http://schemas.microsoft.com/office/drawing/2014/main" id="{6EE10A6F-158A-4464-9330-E4CCDAA171B3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3961442" y="5183967"/>
          <a:ext cx="1454" cy="317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162623</xdr:colOff>
      <xdr:row>31</xdr:row>
      <xdr:rowOff>58078</xdr:rowOff>
    </xdr:from>
    <xdr:to>
      <xdr:col>4</xdr:col>
      <xdr:colOff>164561</xdr:colOff>
      <xdr:row>32</xdr:row>
      <xdr:rowOff>90993</xdr:rowOff>
    </xdr:to>
    <xdr:sp macro="" textlink="">
      <xdr:nvSpPr>
        <xdr:cNvPr id="303" name="Line 88">
          <a:extLst>
            <a:ext uri="{FF2B5EF4-FFF2-40B4-BE49-F238E27FC236}">
              <a16:creationId xmlns:a16="http://schemas.microsoft.com/office/drawing/2014/main" id="{A8D83BDE-F00C-45D8-BB7A-53745ECD3631}"/>
            </a:ext>
          </a:extLst>
        </xdr:cNvPr>
        <xdr:cNvSpPr>
          <a:spLocks noChangeShapeType="1"/>
        </xdr:cNvSpPr>
      </xdr:nvSpPr>
      <xdr:spPr bwMode="auto">
        <a:xfrm rot="5400000" flipH="1">
          <a:off x="3675194" y="5483767"/>
          <a:ext cx="215795" cy="193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619512</xdr:colOff>
      <xdr:row>27</xdr:row>
      <xdr:rowOff>112287</xdr:rowOff>
    </xdr:from>
    <xdr:ext cx="277812" cy="204107"/>
    <xdr:sp macro="" textlink="">
      <xdr:nvSpPr>
        <xdr:cNvPr id="304" name="Text Box 1620">
          <a:extLst>
            <a:ext uri="{FF2B5EF4-FFF2-40B4-BE49-F238E27FC236}">
              <a16:creationId xmlns:a16="http://schemas.microsoft.com/office/drawing/2014/main" id="{8D2E3EAE-7E51-4053-80C9-C05FFE001895}"/>
            </a:ext>
          </a:extLst>
        </xdr:cNvPr>
        <xdr:cNvSpPr txBox="1">
          <a:spLocks noChangeArrowheads="1"/>
        </xdr:cNvSpPr>
      </xdr:nvSpPr>
      <xdr:spPr bwMode="auto">
        <a:xfrm flipH="1">
          <a:off x="3545592" y="4730007"/>
          <a:ext cx="277812" cy="20410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4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twoCellAnchor>
    <xdr:from>
      <xdr:col>3</xdr:col>
      <xdr:colOff>258080</xdr:colOff>
      <xdr:row>26</xdr:row>
      <xdr:rowOff>59544</xdr:rowOff>
    </xdr:from>
    <xdr:to>
      <xdr:col>4</xdr:col>
      <xdr:colOff>502549</xdr:colOff>
      <xdr:row>26</xdr:row>
      <xdr:rowOff>172914</xdr:rowOff>
    </xdr:to>
    <xdr:sp macro="" textlink="">
      <xdr:nvSpPr>
        <xdr:cNvPr id="305" name="Freeform 217">
          <a:extLst>
            <a:ext uri="{FF2B5EF4-FFF2-40B4-BE49-F238E27FC236}">
              <a16:creationId xmlns:a16="http://schemas.microsoft.com/office/drawing/2014/main" id="{3AE77573-41EF-469A-BB01-B7818FAF73E5}"/>
            </a:ext>
          </a:extLst>
        </xdr:cNvPr>
        <xdr:cNvSpPr>
          <a:spLocks/>
        </xdr:cNvSpPr>
      </xdr:nvSpPr>
      <xdr:spPr bwMode="auto">
        <a:xfrm rot="17332423">
          <a:off x="3596420" y="4082124"/>
          <a:ext cx="113370" cy="93788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003 w 9003"/>
            <a:gd name="connsiteY0" fmla="*/ 11222 h 11222"/>
            <a:gd name="connsiteX1" fmla="*/ 4677 w 9003"/>
            <a:gd name="connsiteY1" fmla="*/ 10928 h 11222"/>
            <a:gd name="connsiteX2" fmla="*/ 2111 w 9003"/>
            <a:gd name="connsiteY2" fmla="*/ 11005 h 11222"/>
            <a:gd name="connsiteX3" fmla="*/ 618 w 9003"/>
            <a:gd name="connsiteY3" fmla="*/ 5482 h 11222"/>
            <a:gd name="connsiteX4" fmla="*/ 702 w 9003"/>
            <a:gd name="connsiteY4" fmla="*/ 0 h 11222"/>
            <a:gd name="connsiteX0" fmla="*/ 3138 w 5199"/>
            <a:gd name="connsiteY0" fmla="*/ 11033 h 11033"/>
            <a:gd name="connsiteX1" fmla="*/ 5195 w 5199"/>
            <a:gd name="connsiteY1" fmla="*/ 9738 h 11033"/>
            <a:gd name="connsiteX2" fmla="*/ 2345 w 5199"/>
            <a:gd name="connsiteY2" fmla="*/ 9807 h 11033"/>
            <a:gd name="connsiteX3" fmla="*/ 686 w 5199"/>
            <a:gd name="connsiteY3" fmla="*/ 4885 h 11033"/>
            <a:gd name="connsiteX4" fmla="*/ 780 w 5199"/>
            <a:gd name="connsiteY4" fmla="*/ 0 h 11033"/>
            <a:gd name="connsiteX0" fmla="*/ 6036 w 6036"/>
            <a:gd name="connsiteY0" fmla="*/ 10000 h 10000"/>
            <a:gd name="connsiteX1" fmla="*/ 4961 w 6036"/>
            <a:gd name="connsiteY1" fmla="*/ 9382 h 10000"/>
            <a:gd name="connsiteX2" fmla="*/ 4510 w 6036"/>
            <a:gd name="connsiteY2" fmla="*/ 8889 h 10000"/>
            <a:gd name="connsiteX3" fmla="*/ 1319 w 6036"/>
            <a:gd name="connsiteY3" fmla="*/ 4428 h 10000"/>
            <a:gd name="connsiteX4" fmla="*/ 1500 w 6036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036" h="10000">
              <a:moveTo>
                <a:pt x="6036" y="10000"/>
              </a:moveTo>
              <a:cubicBezTo>
                <a:pt x="4170" y="8706"/>
                <a:pt x="5215" y="9567"/>
                <a:pt x="4961" y="9382"/>
              </a:cubicBezTo>
              <a:cubicBezTo>
                <a:pt x="4707" y="9197"/>
                <a:pt x="5117" y="9715"/>
                <a:pt x="4510" y="8889"/>
              </a:cubicBezTo>
              <a:cubicBezTo>
                <a:pt x="3903" y="8063"/>
                <a:pt x="2949" y="4798"/>
                <a:pt x="1319" y="4428"/>
              </a:cubicBezTo>
              <a:cubicBezTo>
                <a:pt x="-1975" y="-775"/>
                <a:pt x="2002" y="140"/>
                <a:pt x="15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141329</xdr:colOff>
      <xdr:row>26</xdr:row>
      <xdr:rowOff>92926</xdr:rowOff>
    </xdr:from>
    <xdr:to>
      <xdr:col>4</xdr:col>
      <xdr:colOff>251677</xdr:colOff>
      <xdr:row>27</xdr:row>
      <xdr:rowOff>75504</xdr:rowOff>
    </xdr:to>
    <xdr:sp macro="" textlink="">
      <xdr:nvSpPr>
        <xdr:cNvPr id="306" name="Text Box 1620">
          <a:extLst>
            <a:ext uri="{FF2B5EF4-FFF2-40B4-BE49-F238E27FC236}">
              <a16:creationId xmlns:a16="http://schemas.microsoft.com/office/drawing/2014/main" id="{7FF6FF65-CE21-4248-83BC-215C0E4299BA}"/>
            </a:ext>
          </a:extLst>
        </xdr:cNvPr>
        <xdr:cNvSpPr txBox="1">
          <a:spLocks noChangeArrowheads="1"/>
        </xdr:cNvSpPr>
      </xdr:nvSpPr>
      <xdr:spPr bwMode="auto">
        <a:xfrm>
          <a:off x="3760829" y="4527766"/>
          <a:ext cx="110348" cy="1654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139390</xdr:colOff>
      <xdr:row>26</xdr:row>
      <xdr:rowOff>116159</xdr:rowOff>
    </xdr:from>
    <xdr:to>
      <xdr:col>4</xdr:col>
      <xdr:colOff>257485</xdr:colOff>
      <xdr:row>27</xdr:row>
      <xdr:rowOff>29040</xdr:rowOff>
    </xdr:to>
    <xdr:grpSp>
      <xdr:nvGrpSpPr>
        <xdr:cNvPr id="307" name="Group 405">
          <a:extLst>
            <a:ext uri="{FF2B5EF4-FFF2-40B4-BE49-F238E27FC236}">
              <a16:creationId xmlns:a16="http://schemas.microsoft.com/office/drawing/2014/main" id="{65BB9378-1C53-45CE-9C25-DC026BDA432C}"/>
            </a:ext>
          </a:extLst>
        </xdr:cNvPr>
        <xdr:cNvGrpSpPr>
          <a:grpSpLocks/>
        </xdr:cNvGrpSpPr>
      </xdr:nvGrpSpPr>
      <xdr:grpSpPr bwMode="auto">
        <a:xfrm>
          <a:off x="2379670" y="4540839"/>
          <a:ext cx="118095" cy="95761"/>
          <a:chOff x="718" y="97"/>
          <a:chExt cx="23" cy="15"/>
        </a:xfrm>
      </xdr:grpSpPr>
      <xdr:sp macro="" textlink="">
        <xdr:nvSpPr>
          <xdr:cNvPr id="308" name="Freeform 406">
            <a:extLst>
              <a:ext uri="{FF2B5EF4-FFF2-40B4-BE49-F238E27FC236}">
                <a16:creationId xmlns:a16="http://schemas.microsoft.com/office/drawing/2014/main" id="{49B72441-12B6-06C0-B6C8-939C2307C2D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9" name="Freeform 407">
            <a:extLst>
              <a:ext uri="{FF2B5EF4-FFF2-40B4-BE49-F238E27FC236}">
                <a16:creationId xmlns:a16="http://schemas.microsoft.com/office/drawing/2014/main" id="{6FA227DB-5FCA-A04E-5558-6D9EFECBEBD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517303</xdr:colOff>
      <xdr:row>25</xdr:row>
      <xdr:rowOff>90989</xdr:rowOff>
    </xdr:from>
    <xdr:to>
      <xdr:col>4</xdr:col>
      <xdr:colOff>199404</xdr:colOff>
      <xdr:row>32</xdr:row>
      <xdr:rowOff>143260</xdr:rowOff>
    </xdr:to>
    <xdr:sp macro="" textlink="">
      <xdr:nvSpPr>
        <xdr:cNvPr id="310" name="Line 72">
          <a:extLst>
            <a:ext uri="{FF2B5EF4-FFF2-40B4-BE49-F238E27FC236}">
              <a16:creationId xmlns:a16="http://schemas.microsoft.com/office/drawing/2014/main" id="{982E7148-BB25-4372-BAE3-E23432E8187C}"/>
            </a:ext>
          </a:extLst>
        </xdr:cNvPr>
        <xdr:cNvSpPr>
          <a:spLocks noChangeShapeType="1"/>
        </xdr:cNvSpPr>
      </xdr:nvSpPr>
      <xdr:spPr bwMode="auto">
        <a:xfrm flipH="1">
          <a:off x="3443383" y="4342949"/>
          <a:ext cx="375521" cy="130195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42209"/>
            <a:gd name="connsiteY0" fmla="*/ 0 h 39729"/>
            <a:gd name="connsiteX1" fmla="*/ 41867 w 42209"/>
            <a:gd name="connsiteY1" fmla="*/ 25685 h 39729"/>
            <a:gd name="connsiteX2" fmla="*/ 42209 w 42209"/>
            <a:gd name="connsiteY2" fmla="*/ 39729 h 39729"/>
            <a:gd name="connsiteX0" fmla="*/ 0 w 42209"/>
            <a:gd name="connsiteY0" fmla="*/ 0 h 39729"/>
            <a:gd name="connsiteX1" fmla="*/ 30735 w 42209"/>
            <a:gd name="connsiteY1" fmla="*/ 20905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6549 w 42209"/>
            <a:gd name="connsiteY1" fmla="*/ 24967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6549 w 42209"/>
            <a:gd name="connsiteY1" fmla="*/ 24967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30072"/>
            <a:gd name="connsiteY0" fmla="*/ 0 h 44782"/>
            <a:gd name="connsiteX1" fmla="*/ 3624 w 30072"/>
            <a:gd name="connsiteY1" fmla="*/ 30317 h 44782"/>
            <a:gd name="connsiteX2" fmla="*/ 29730 w 30072"/>
            <a:gd name="connsiteY2" fmla="*/ 30738 h 44782"/>
            <a:gd name="connsiteX3" fmla="*/ 30072 w 30072"/>
            <a:gd name="connsiteY3" fmla="*/ 44782 h 44782"/>
            <a:gd name="connsiteX0" fmla="*/ 0 w 30545"/>
            <a:gd name="connsiteY0" fmla="*/ 0 h 59643"/>
            <a:gd name="connsiteX1" fmla="*/ 4097 w 30545"/>
            <a:gd name="connsiteY1" fmla="*/ 45178 h 59643"/>
            <a:gd name="connsiteX2" fmla="*/ 30203 w 30545"/>
            <a:gd name="connsiteY2" fmla="*/ 45599 h 59643"/>
            <a:gd name="connsiteX3" fmla="*/ 30545 w 30545"/>
            <a:gd name="connsiteY3" fmla="*/ 59643 h 59643"/>
            <a:gd name="connsiteX0" fmla="*/ 0 w 31018"/>
            <a:gd name="connsiteY0" fmla="*/ 0 h 62318"/>
            <a:gd name="connsiteX1" fmla="*/ 4570 w 31018"/>
            <a:gd name="connsiteY1" fmla="*/ 47853 h 62318"/>
            <a:gd name="connsiteX2" fmla="*/ 30676 w 31018"/>
            <a:gd name="connsiteY2" fmla="*/ 48274 h 62318"/>
            <a:gd name="connsiteX3" fmla="*/ 31018 w 31018"/>
            <a:gd name="connsiteY3" fmla="*/ 62318 h 62318"/>
            <a:gd name="connsiteX0" fmla="*/ 17953 w 27850"/>
            <a:gd name="connsiteY0" fmla="*/ 0 h 66776"/>
            <a:gd name="connsiteX1" fmla="*/ 1402 w 27850"/>
            <a:gd name="connsiteY1" fmla="*/ 52311 h 66776"/>
            <a:gd name="connsiteX2" fmla="*/ 27508 w 27850"/>
            <a:gd name="connsiteY2" fmla="*/ 52732 h 66776"/>
            <a:gd name="connsiteX3" fmla="*/ 27850 w 27850"/>
            <a:gd name="connsiteY3" fmla="*/ 66776 h 66776"/>
            <a:gd name="connsiteX0" fmla="*/ 20241 w 30138"/>
            <a:gd name="connsiteY0" fmla="*/ 0 h 66776"/>
            <a:gd name="connsiteX1" fmla="*/ 1011 w 30138"/>
            <a:gd name="connsiteY1" fmla="*/ 6440 h 66776"/>
            <a:gd name="connsiteX2" fmla="*/ 3690 w 30138"/>
            <a:gd name="connsiteY2" fmla="*/ 52311 h 66776"/>
            <a:gd name="connsiteX3" fmla="*/ 29796 w 30138"/>
            <a:gd name="connsiteY3" fmla="*/ 52732 h 66776"/>
            <a:gd name="connsiteX4" fmla="*/ 30138 w 30138"/>
            <a:gd name="connsiteY4" fmla="*/ 66776 h 66776"/>
            <a:gd name="connsiteX0" fmla="*/ 20241 w 30138"/>
            <a:gd name="connsiteY0" fmla="*/ 0 h 66776"/>
            <a:gd name="connsiteX1" fmla="*/ 1011 w 30138"/>
            <a:gd name="connsiteY1" fmla="*/ 6440 h 66776"/>
            <a:gd name="connsiteX2" fmla="*/ 3690 w 30138"/>
            <a:gd name="connsiteY2" fmla="*/ 52311 h 66776"/>
            <a:gd name="connsiteX3" fmla="*/ 29796 w 30138"/>
            <a:gd name="connsiteY3" fmla="*/ 52732 h 66776"/>
            <a:gd name="connsiteX4" fmla="*/ 30138 w 30138"/>
            <a:gd name="connsiteY4" fmla="*/ 66776 h 66776"/>
            <a:gd name="connsiteX0" fmla="*/ 28437 w 30138"/>
            <a:gd name="connsiteY0" fmla="*/ 0 h 64596"/>
            <a:gd name="connsiteX1" fmla="*/ 1011 w 30138"/>
            <a:gd name="connsiteY1" fmla="*/ 4260 h 64596"/>
            <a:gd name="connsiteX2" fmla="*/ 3690 w 30138"/>
            <a:gd name="connsiteY2" fmla="*/ 50131 h 64596"/>
            <a:gd name="connsiteX3" fmla="*/ 29796 w 30138"/>
            <a:gd name="connsiteY3" fmla="*/ 50552 h 64596"/>
            <a:gd name="connsiteX4" fmla="*/ 30138 w 30138"/>
            <a:gd name="connsiteY4" fmla="*/ 64596 h 64596"/>
            <a:gd name="connsiteX0" fmla="*/ 28911 w 30612"/>
            <a:gd name="connsiteY0" fmla="*/ 0 h 64596"/>
            <a:gd name="connsiteX1" fmla="*/ 1485 w 30612"/>
            <a:gd name="connsiteY1" fmla="*/ 4260 h 64596"/>
            <a:gd name="connsiteX2" fmla="*/ 4164 w 30612"/>
            <a:gd name="connsiteY2" fmla="*/ 50131 h 64596"/>
            <a:gd name="connsiteX3" fmla="*/ 30270 w 30612"/>
            <a:gd name="connsiteY3" fmla="*/ 50552 h 64596"/>
            <a:gd name="connsiteX4" fmla="*/ 30612 w 30612"/>
            <a:gd name="connsiteY4" fmla="*/ 64596 h 64596"/>
            <a:gd name="connsiteX0" fmla="*/ 29079 w 30780"/>
            <a:gd name="connsiteY0" fmla="*/ 0 h 64596"/>
            <a:gd name="connsiteX1" fmla="*/ 1653 w 30780"/>
            <a:gd name="connsiteY1" fmla="*/ 4260 h 64596"/>
            <a:gd name="connsiteX2" fmla="*/ 4332 w 30780"/>
            <a:gd name="connsiteY2" fmla="*/ 50131 h 64596"/>
            <a:gd name="connsiteX3" fmla="*/ 30438 w 30780"/>
            <a:gd name="connsiteY3" fmla="*/ 50552 h 64596"/>
            <a:gd name="connsiteX4" fmla="*/ 30780 w 30780"/>
            <a:gd name="connsiteY4" fmla="*/ 64596 h 64596"/>
            <a:gd name="connsiteX0" fmla="*/ 28912 w 30613"/>
            <a:gd name="connsiteY0" fmla="*/ 0 h 64596"/>
            <a:gd name="connsiteX1" fmla="*/ 1486 w 30613"/>
            <a:gd name="connsiteY1" fmla="*/ 4260 h 64596"/>
            <a:gd name="connsiteX2" fmla="*/ 4165 w 30613"/>
            <a:gd name="connsiteY2" fmla="*/ 50131 h 64596"/>
            <a:gd name="connsiteX3" fmla="*/ 30271 w 30613"/>
            <a:gd name="connsiteY3" fmla="*/ 50552 h 64596"/>
            <a:gd name="connsiteX4" fmla="*/ 30613 w 30613"/>
            <a:gd name="connsiteY4" fmla="*/ 64596 h 64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0613" h="64596">
              <a:moveTo>
                <a:pt x="28912" y="0"/>
              </a:moveTo>
              <a:cubicBezTo>
                <a:pt x="28623" y="1684"/>
                <a:pt x="11967" y="4756"/>
                <a:pt x="1486" y="4260"/>
              </a:cubicBezTo>
              <a:cubicBezTo>
                <a:pt x="-1272" y="12978"/>
                <a:pt x="-81" y="47980"/>
                <a:pt x="4165" y="50131"/>
              </a:cubicBezTo>
              <a:cubicBezTo>
                <a:pt x="13823" y="51341"/>
                <a:pt x="18088" y="50535"/>
                <a:pt x="30271" y="50552"/>
              </a:cubicBezTo>
              <a:cubicBezTo>
                <a:pt x="30488" y="50363"/>
                <a:pt x="30405" y="51561"/>
                <a:pt x="30613" y="6459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453151</xdr:colOff>
      <xdr:row>31</xdr:row>
      <xdr:rowOff>66538</xdr:rowOff>
    </xdr:from>
    <xdr:to>
      <xdr:col>3</xdr:col>
      <xdr:colOff>584262</xdr:colOff>
      <xdr:row>32</xdr:row>
      <xdr:rowOff>4149</xdr:rowOff>
    </xdr:to>
    <xdr:sp macro="" textlink="">
      <xdr:nvSpPr>
        <xdr:cNvPr id="311" name="AutoShape 4802">
          <a:extLst>
            <a:ext uri="{FF2B5EF4-FFF2-40B4-BE49-F238E27FC236}">
              <a16:creationId xmlns:a16="http://schemas.microsoft.com/office/drawing/2014/main" id="{27874429-0256-4E73-A1E2-23E930CA4984}"/>
            </a:ext>
          </a:extLst>
        </xdr:cNvPr>
        <xdr:cNvSpPr>
          <a:spLocks noChangeArrowheads="1"/>
        </xdr:cNvSpPr>
      </xdr:nvSpPr>
      <xdr:spPr bwMode="auto">
        <a:xfrm>
          <a:off x="3379231" y="5385298"/>
          <a:ext cx="131111" cy="12049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191154</xdr:colOff>
      <xdr:row>25</xdr:row>
      <xdr:rowOff>127453</xdr:rowOff>
    </xdr:from>
    <xdr:to>
      <xdr:col>4</xdr:col>
      <xdr:colOff>433659</xdr:colOff>
      <xdr:row>26</xdr:row>
      <xdr:rowOff>74291</xdr:rowOff>
    </xdr:to>
    <xdr:sp macro="" textlink="">
      <xdr:nvSpPr>
        <xdr:cNvPr id="312" name="Line 88">
          <a:extLst>
            <a:ext uri="{FF2B5EF4-FFF2-40B4-BE49-F238E27FC236}">
              <a16:creationId xmlns:a16="http://schemas.microsoft.com/office/drawing/2014/main" id="{9E44CD26-CA6A-4C0C-8D94-370C263C9428}"/>
            </a:ext>
          </a:extLst>
        </xdr:cNvPr>
        <xdr:cNvSpPr>
          <a:spLocks noChangeShapeType="1"/>
        </xdr:cNvSpPr>
      </xdr:nvSpPr>
      <xdr:spPr bwMode="auto">
        <a:xfrm rot="5400000" flipH="1">
          <a:off x="3867048" y="4323019"/>
          <a:ext cx="129718" cy="24250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312"/>
            <a:gd name="connsiteY0" fmla="*/ 1248689 h 1248695"/>
            <a:gd name="connsiteX1" fmla="*/ 4312 w 4312"/>
            <a:gd name="connsiteY1" fmla="*/ 5 h 1248695"/>
            <a:gd name="connsiteX0" fmla="*/ 0 w 10510"/>
            <a:gd name="connsiteY0" fmla="*/ 10000 h 10000"/>
            <a:gd name="connsiteX1" fmla="*/ 10000 w 10510"/>
            <a:gd name="connsiteY1" fmla="*/ 0 h 10000"/>
            <a:gd name="connsiteX0" fmla="*/ 0 w 12242"/>
            <a:gd name="connsiteY0" fmla="*/ 10000 h 10021"/>
            <a:gd name="connsiteX1" fmla="*/ 10000 w 12242"/>
            <a:gd name="connsiteY1" fmla="*/ 0 h 100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242" h="10021">
              <a:moveTo>
                <a:pt x="0" y="10000"/>
              </a:moveTo>
              <a:cubicBezTo>
                <a:pt x="16879" y="10427"/>
                <a:pt x="12057" y="4293"/>
                <a:pt x="10000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592408</xdr:colOff>
      <xdr:row>26</xdr:row>
      <xdr:rowOff>15482</xdr:rowOff>
    </xdr:from>
    <xdr:ext cx="284588" cy="108415"/>
    <xdr:sp macro="" textlink="">
      <xdr:nvSpPr>
        <xdr:cNvPr id="313" name="Text Box 1300">
          <a:extLst>
            <a:ext uri="{FF2B5EF4-FFF2-40B4-BE49-F238E27FC236}">
              <a16:creationId xmlns:a16="http://schemas.microsoft.com/office/drawing/2014/main" id="{31F4C6EF-6E63-4A9E-935C-E291B965DFFD}"/>
            </a:ext>
          </a:extLst>
        </xdr:cNvPr>
        <xdr:cNvSpPr txBox="1">
          <a:spLocks noChangeArrowheads="1"/>
        </xdr:cNvSpPr>
      </xdr:nvSpPr>
      <xdr:spPr bwMode="auto">
        <a:xfrm>
          <a:off x="3518488" y="4450322"/>
          <a:ext cx="284588" cy="108415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square" lIns="27432" tIns="180000" rIns="0" bIns="14400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ｿﾗｽﾄ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197473</xdr:colOff>
      <xdr:row>25</xdr:row>
      <xdr:rowOff>9073</xdr:rowOff>
    </xdr:from>
    <xdr:to>
      <xdr:col>4</xdr:col>
      <xdr:colOff>329117</xdr:colOff>
      <xdr:row>25</xdr:row>
      <xdr:rowOff>129103</xdr:rowOff>
    </xdr:to>
    <xdr:sp macro="" textlink="">
      <xdr:nvSpPr>
        <xdr:cNvPr id="314" name="Oval 204">
          <a:extLst>
            <a:ext uri="{FF2B5EF4-FFF2-40B4-BE49-F238E27FC236}">
              <a16:creationId xmlns:a16="http://schemas.microsoft.com/office/drawing/2014/main" id="{D9C7F032-A90E-4CF5-8421-6FEDBB1FC0C6}"/>
            </a:ext>
          </a:extLst>
        </xdr:cNvPr>
        <xdr:cNvSpPr>
          <a:spLocks noChangeArrowheads="1"/>
        </xdr:cNvSpPr>
      </xdr:nvSpPr>
      <xdr:spPr bwMode="auto">
        <a:xfrm>
          <a:off x="3816973" y="4261033"/>
          <a:ext cx="131644" cy="120030"/>
        </a:xfrm>
        <a:prstGeom prst="ellipse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algn="ctr"/>
          <a:r>
            <a:rPr lang="ja-JP" altLang="en-US" b="1"/>
            <a:t>Ｐ</a:t>
          </a:r>
        </a:p>
      </xdr:txBody>
    </xdr:sp>
    <xdr:clientData/>
  </xdr:twoCellAnchor>
  <xdr:oneCellAnchor>
    <xdr:from>
      <xdr:col>4</xdr:col>
      <xdr:colOff>379104</xdr:colOff>
      <xdr:row>28</xdr:row>
      <xdr:rowOff>119340</xdr:rowOff>
    </xdr:from>
    <xdr:ext cx="294445" cy="319190"/>
    <xdr:sp macro="" textlink="">
      <xdr:nvSpPr>
        <xdr:cNvPr id="315" name="Text Box 1563">
          <a:extLst>
            <a:ext uri="{FF2B5EF4-FFF2-40B4-BE49-F238E27FC236}">
              <a16:creationId xmlns:a16="http://schemas.microsoft.com/office/drawing/2014/main" id="{B4CB801E-2C57-4892-A7A5-E801D8CE637E}"/>
            </a:ext>
          </a:extLst>
        </xdr:cNvPr>
        <xdr:cNvSpPr txBox="1">
          <a:spLocks noChangeArrowheads="1"/>
        </xdr:cNvSpPr>
      </xdr:nvSpPr>
      <xdr:spPr bwMode="auto">
        <a:xfrm>
          <a:off x="3998604" y="4919940"/>
          <a:ext cx="294445" cy="319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0.25</a:t>
          </a:r>
        </a:p>
        <a:p>
          <a:pPr algn="ctr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5</xdr:col>
      <xdr:colOff>558814</xdr:colOff>
      <xdr:row>28</xdr:row>
      <xdr:rowOff>158751</xdr:rowOff>
    </xdr:from>
    <xdr:to>
      <xdr:col>6</xdr:col>
      <xdr:colOff>82425</xdr:colOff>
      <xdr:row>30</xdr:row>
      <xdr:rowOff>151947</xdr:rowOff>
    </xdr:to>
    <xdr:sp macro="" textlink="">
      <xdr:nvSpPr>
        <xdr:cNvPr id="316" name="Line 72">
          <a:extLst>
            <a:ext uri="{FF2B5EF4-FFF2-40B4-BE49-F238E27FC236}">
              <a16:creationId xmlns:a16="http://schemas.microsoft.com/office/drawing/2014/main" id="{731669B6-C1CC-444D-937A-2F5BC42FC54D}"/>
            </a:ext>
          </a:extLst>
        </xdr:cNvPr>
        <xdr:cNvSpPr>
          <a:spLocks noChangeShapeType="1"/>
        </xdr:cNvSpPr>
      </xdr:nvSpPr>
      <xdr:spPr bwMode="auto">
        <a:xfrm>
          <a:off x="4871734" y="4959351"/>
          <a:ext cx="217031" cy="34371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  <a:gd name="connsiteX0" fmla="*/ 2 w 25416"/>
            <a:gd name="connsiteY0" fmla="*/ 0 h 15625"/>
            <a:gd name="connsiteX1" fmla="*/ 25074 w 25416"/>
            <a:gd name="connsiteY1" fmla="*/ 244 h 15625"/>
            <a:gd name="connsiteX2" fmla="*/ 25416 w 25416"/>
            <a:gd name="connsiteY2" fmla="*/ 15625 h 15625"/>
            <a:gd name="connsiteX0" fmla="*/ 0 w 31553"/>
            <a:gd name="connsiteY0" fmla="*/ 0 h 15724"/>
            <a:gd name="connsiteX1" fmla="*/ 31211 w 31553"/>
            <a:gd name="connsiteY1" fmla="*/ 343 h 15724"/>
            <a:gd name="connsiteX2" fmla="*/ 31553 w 31553"/>
            <a:gd name="connsiteY2" fmla="*/ 15724 h 15724"/>
            <a:gd name="connsiteX0" fmla="*/ 0 w 31553"/>
            <a:gd name="connsiteY0" fmla="*/ 0 h 15724"/>
            <a:gd name="connsiteX1" fmla="*/ 31211 w 31553"/>
            <a:gd name="connsiteY1" fmla="*/ 343 h 15724"/>
            <a:gd name="connsiteX2" fmla="*/ 31553 w 31553"/>
            <a:gd name="connsiteY2" fmla="*/ 15724 h 15724"/>
            <a:gd name="connsiteX0" fmla="*/ 0 w 31553"/>
            <a:gd name="connsiteY0" fmla="*/ 0 h 15724"/>
            <a:gd name="connsiteX1" fmla="*/ 31211 w 31553"/>
            <a:gd name="connsiteY1" fmla="*/ 343 h 15724"/>
            <a:gd name="connsiteX2" fmla="*/ 31553 w 31553"/>
            <a:gd name="connsiteY2" fmla="*/ 15724 h 15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553" h="15724">
              <a:moveTo>
                <a:pt x="0" y="0"/>
              </a:moveTo>
              <a:cubicBezTo>
                <a:pt x="-112" y="258"/>
                <a:pt x="16063" y="301"/>
                <a:pt x="31211" y="343"/>
              </a:cubicBezTo>
              <a:cubicBezTo>
                <a:pt x="31428" y="154"/>
                <a:pt x="31345" y="2689"/>
                <a:pt x="31553" y="1572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12070</xdr:colOff>
      <xdr:row>29</xdr:row>
      <xdr:rowOff>57865</xdr:rowOff>
    </xdr:from>
    <xdr:to>
      <xdr:col>6</xdr:col>
      <xdr:colOff>145420</xdr:colOff>
      <xdr:row>30</xdr:row>
      <xdr:rowOff>9026</xdr:rowOff>
    </xdr:to>
    <xdr:sp macro="" textlink="">
      <xdr:nvSpPr>
        <xdr:cNvPr id="317" name="AutoShape 4802">
          <a:extLst>
            <a:ext uri="{FF2B5EF4-FFF2-40B4-BE49-F238E27FC236}">
              <a16:creationId xmlns:a16="http://schemas.microsoft.com/office/drawing/2014/main" id="{D4BE48C1-1F0F-430E-BAF5-3CA52C22141A}"/>
            </a:ext>
          </a:extLst>
        </xdr:cNvPr>
        <xdr:cNvSpPr>
          <a:spLocks noChangeArrowheads="1"/>
        </xdr:cNvSpPr>
      </xdr:nvSpPr>
      <xdr:spPr bwMode="auto">
        <a:xfrm>
          <a:off x="5018410" y="5041345"/>
          <a:ext cx="133350" cy="11880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68038</xdr:colOff>
      <xdr:row>28</xdr:row>
      <xdr:rowOff>158750</xdr:rowOff>
    </xdr:from>
    <xdr:to>
      <xdr:col>6</xdr:col>
      <xdr:colOff>526138</xdr:colOff>
      <xdr:row>28</xdr:row>
      <xdr:rowOff>164741</xdr:rowOff>
    </xdr:to>
    <xdr:sp macro="" textlink="">
      <xdr:nvSpPr>
        <xdr:cNvPr id="318" name="Line 88">
          <a:extLst>
            <a:ext uri="{FF2B5EF4-FFF2-40B4-BE49-F238E27FC236}">
              <a16:creationId xmlns:a16="http://schemas.microsoft.com/office/drawing/2014/main" id="{8C91ABF9-B16C-4250-B4A8-9A903DE8FBD8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5300432" y="4733296"/>
          <a:ext cx="5991" cy="45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39724</xdr:colOff>
      <xdr:row>28</xdr:row>
      <xdr:rowOff>9072</xdr:rowOff>
    </xdr:from>
    <xdr:ext cx="392339" cy="109909"/>
    <xdr:sp macro="" textlink="">
      <xdr:nvSpPr>
        <xdr:cNvPr id="319" name="Text Box 1300">
          <a:extLst>
            <a:ext uri="{FF2B5EF4-FFF2-40B4-BE49-F238E27FC236}">
              <a16:creationId xmlns:a16="http://schemas.microsoft.com/office/drawing/2014/main" id="{08A63055-6F1C-495A-ACEC-B0CDB00A763F}"/>
            </a:ext>
          </a:extLst>
        </xdr:cNvPr>
        <xdr:cNvSpPr txBox="1">
          <a:spLocks noChangeArrowheads="1"/>
        </xdr:cNvSpPr>
      </xdr:nvSpPr>
      <xdr:spPr bwMode="auto">
        <a:xfrm>
          <a:off x="5046064" y="4809672"/>
          <a:ext cx="392339" cy="109909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三条通ﾘ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251733</xdr:colOff>
      <xdr:row>28</xdr:row>
      <xdr:rowOff>161471</xdr:rowOff>
    </xdr:from>
    <xdr:to>
      <xdr:col>6</xdr:col>
      <xdr:colOff>440267</xdr:colOff>
      <xdr:row>29</xdr:row>
      <xdr:rowOff>133350</xdr:rowOff>
    </xdr:to>
    <xdr:sp macro="" textlink="">
      <xdr:nvSpPr>
        <xdr:cNvPr id="320" name="六角形 319">
          <a:extLst>
            <a:ext uri="{FF2B5EF4-FFF2-40B4-BE49-F238E27FC236}">
              <a16:creationId xmlns:a16="http://schemas.microsoft.com/office/drawing/2014/main" id="{81377576-F031-4AA6-8660-5C96CD7BA746}"/>
            </a:ext>
          </a:extLst>
        </xdr:cNvPr>
        <xdr:cNvSpPr/>
      </xdr:nvSpPr>
      <xdr:spPr bwMode="auto">
        <a:xfrm>
          <a:off x="5258073" y="4962071"/>
          <a:ext cx="188534" cy="1547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112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647302</xdr:colOff>
      <xdr:row>26</xdr:row>
      <xdr:rowOff>58964</xdr:rowOff>
    </xdr:from>
    <xdr:to>
      <xdr:col>5</xdr:col>
      <xdr:colOff>650870</xdr:colOff>
      <xdr:row>28</xdr:row>
      <xdr:rowOff>163286</xdr:rowOff>
    </xdr:to>
    <xdr:sp macro="" textlink="">
      <xdr:nvSpPr>
        <xdr:cNvPr id="321" name="Line 547">
          <a:extLst>
            <a:ext uri="{FF2B5EF4-FFF2-40B4-BE49-F238E27FC236}">
              <a16:creationId xmlns:a16="http://schemas.microsoft.com/office/drawing/2014/main" id="{7FF28E40-4E3C-45B2-978F-31968EE5DCC4}"/>
            </a:ext>
          </a:extLst>
        </xdr:cNvPr>
        <xdr:cNvSpPr>
          <a:spLocks noChangeShapeType="1"/>
        </xdr:cNvSpPr>
      </xdr:nvSpPr>
      <xdr:spPr bwMode="auto">
        <a:xfrm flipV="1">
          <a:off x="4960222" y="4493804"/>
          <a:ext cx="3568" cy="4700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532948</xdr:colOff>
      <xdr:row>27</xdr:row>
      <xdr:rowOff>120195</xdr:rowOff>
    </xdr:from>
    <xdr:to>
      <xdr:col>6</xdr:col>
      <xdr:colOff>40823</xdr:colOff>
      <xdr:row>28</xdr:row>
      <xdr:rowOff>140607</xdr:rowOff>
    </xdr:to>
    <xdr:grpSp>
      <xdr:nvGrpSpPr>
        <xdr:cNvPr id="322" name="グループ化 321">
          <a:extLst>
            <a:ext uri="{FF2B5EF4-FFF2-40B4-BE49-F238E27FC236}">
              <a16:creationId xmlns:a16="http://schemas.microsoft.com/office/drawing/2014/main" id="{5FD41A91-8747-435E-914C-0D1C390462EB}"/>
            </a:ext>
          </a:extLst>
        </xdr:cNvPr>
        <xdr:cNvGrpSpPr/>
      </xdr:nvGrpSpPr>
      <xdr:grpSpPr>
        <a:xfrm>
          <a:off x="3469188" y="4727755"/>
          <a:ext cx="203835" cy="203292"/>
          <a:chOff x="1456766" y="5311588"/>
          <a:chExt cx="156881" cy="106456"/>
        </a:xfrm>
      </xdr:grpSpPr>
      <xdr:sp macro="" textlink="">
        <xdr:nvSpPr>
          <xdr:cNvPr id="323" name="Line 2970">
            <a:extLst>
              <a:ext uri="{FF2B5EF4-FFF2-40B4-BE49-F238E27FC236}">
                <a16:creationId xmlns:a16="http://schemas.microsoft.com/office/drawing/2014/main" id="{16667AE1-414D-33F5-A045-A4BC661DB5DB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" name="Line 2970">
            <a:extLst>
              <a:ext uri="{FF2B5EF4-FFF2-40B4-BE49-F238E27FC236}">
                <a16:creationId xmlns:a16="http://schemas.microsoft.com/office/drawing/2014/main" id="{EB71B5CB-F1AA-CCFB-366D-6B7142169FA8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" name="Line 2970">
            <a:extLst>
              <a:ext uri="{FF2B5EF4-FFF2-40B4-BE49-F238E27FC236}">
                <a16:creationId xmlns:a16="http://schemas.microsoft.com/office/drawing/2014/main" id="{8A695E62-8277-65F1-4FD3-D3E579FABC88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" name="Line 2970">
            <a:extLst>
              <a:ext uri="{FF2B5EF4-FFF2-40B4-BE49-F238E27FC236}">
                <a16:creationId xmlns:a16="http://schemas.microsoft.com/office/drawing/2014/main" id="{8AFF94C8-6A77-36F0-293F-A372828A7A5B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419705</xdr:colOff>
      <xdr:row>31</xdr:row>
      <xdr:rowOff>83759</xdr:rowOff>
    </xdr:from>
    <xdr:to>
      <xdr:col>8</xdr:col>
      <xdr:colOff>641955</xdr:colOff>
      <xdr:row>32</xdr:row>
      <xdr:rowOff>143026</xdr:rowOff>
    </xdr:to>
    <xdr:grpSp>
      <xdr:nvGrpSpPr>
        <xdr:cNvPr id="327" name="グループ化 326">
          <a:extLst>
            <a:ext uri="{FF2B5EF4-FFF2-40B4-BE49-F238E27FC236}">
              <a16:creationId xmlns:a16="http://schemas.microsoft.com/office/drawing/2014/main" id="{E1FDE671-CE42-4657-A1CF-F0108D9D454B}"/>
            </a:ext>
          </a:extLst>
        </xdr:cNvPr>
        <xdr:cNvGrpSpPr/>
      </xdr:nvGrpSpPr>
      <xdr:grpSpPr>
        <a:xfrm rot="5400000">
          <a:off x="5433876" y="5402308"/>
          <a:ext cx="242147" cy="222250"/>
          <a:chOff x="1456766" y="5311588"/>
          <a:chExt cx="156881" cy="106456"/>
        </a:xfrm>
      </xdr:grpSpPr>
      <xdr:sp macro="" textlink="">
        <xdr:nvSpPr>
          <xdr:cNvPr id="328" name="Line 2970">
            <a:extLst>
              <a:ext uri="{FF2B5EF4-FFF2-40B4-BE49-F238E27FC236}">
                <a16:creationId xmlns:a16="http://schemas.microsoft.com/office/drawing/2014/main" id="{78A524F7-CFE6-7201-7C88-D2C5EBCD98C4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" name="Line 2970">
            <a:extLst>
              <a:ext uri="{FF2B5EF4-FFF2-40B4-BE49-F238E27FC236}">
                <a16:creationId xmlns:a16="http://schemas.microsoft.com/office/drawing/2014/main" id="{41EFC326-B069-1112-AEF5-1D07B7B2DA62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" name="Line 2970">
            <a:extLst>
              <a:ext uri="{FF2B5EF4-FFF2-40B4-BE49-F238E27FC236}">
                <a16:creationId xmlns:a16="http://schemas.microsoft.com/office/drawing/2014/main" id="{67C09A28-58AE-8AE6-4451-F45D91663303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" name="Line 2970">
            <a:extLst>
              <a:ext uri="{FF2B5EF4-FFF2-40B4-BE49-F238E27FC236}">
                <a16:creationId xmlns:a16="http://schemas.microsoft.com/office/drawing/2014/main" id="{374767CF-B285-D8BA-5FE6-0F4A94540DCC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5</xdr:col>
      <xdr:colOff>442237</xdr:colOff>
      <xdr:row>29</xdr:row>
      <xdr:rowOff>38553</xdr:rowOff>
    </xdr:from>
    <xdr:ext cx="270742" cy="244550"/>
    <xdr:pic>
      <xdr:nvPicPr>
        <xdr:cNvPr id="332" name="Picture 12589">
          <a:extLst>
            <a:ext uri="{FF2B5EF4-FFF2-40B4-BE49-F238E27FC236}">
              <a16:creationId xmlns:a16="http://schemas.microsoft.com/office/drawing/2014/main" id="{2CAF5951-D756-4421-9194-CE0E42469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5157" y="5022033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489859</xdr:colOff>
      <xdr:row>25</xdr:row>
      <xdr:rowOff>106592</xdr:rowOff>
    </xdr:from>
    <xdr:ext cx="483054" cy="95251"/>
    <xdr:sp macro="" textlink="">
      <xdr:nvSpPr>
        <xdr:cNvPr id="333" name="Text Box 2937">
          <a:extLst>
            <a:ext uri="{FF2B5EF4-FFF2-40B4-BE49-F238E27FC236}">
              <a16:creationId xmlns:a16="http://schemas.microsoft.com/office/drawing/2014/main" id="{E5AA3582-3F76-410E-B9FF-A5FD9D39149E}"/>
            </a:ext>
          </a:extLst>
        </xdr:cNvPr>
        <xdr:cNvSpPr txBox="1">
          <a:spLocks noChangeArrowheads="1"/>
        </xdr:cNvSpPr>
      </xdr:nvSpPr>
      <xdr:spPr bwMode="auto">
        <a:xfrm>
          <a:off x="4802779" y="4358552"/>
          <a:ext cx="483054" cy="9525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車折神社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682957</xdr:colOff>
      <xdr:row>26</xdr:row>
      <xdr:rowOff>59485</xdr:rowOff>
    </xdr:from>
    <xdr:to>
      <xdr:col>4</xdr:col>
      <xdr:colOff>429862</xdr:colOff>
      <xdr:row>31</xdr:row>
      <xdr:rowOff>155270</xdr:rowOff>
    </xdr:to>
    <xdr:sp macro="" textlink="">
      <xdr:nvSpPr>
        <xdr:cNvPr id="334" name="左中かっこ 333">
          <a:extLst>
            <a:ext uri="{FF2B5EF4-FFF2-40B4-BE49-F238E27FC236}">
              <a16:creationId xmlns:a16="http://schemas.microsoft.com/office/drawing/2014/main" id="{E9B11277-1730-47B2-8DF6-795AA11D24FC}"/>
            </a:ext>
          </a:extLst>
        </xdr:cNvPr>
        <xdr:cNvSpPr/>
      </xdr:nvSpPr>
      <xdr:spPr>
        <a:xfrm rot="1202711" flipH="1">
          <a:off x="3609037" y="4494325"/>
          <a:ext cx="440325" cy="979705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8</xdr:col>
      <xdr:colOff>723900</xdr:colOff>
      <xdr:row>24</xdr:row>
      <xdr:rowOff>173037</xdr:rowOff>
    </xdr:from>
    <xdr:to>
      <xdr:col>9</xdr:col>
      <xdr:colOff>22318</xdr:colOff>
      <xdr:row>26</xdr:row>
      <xdr:rowOff>26977</xdr:rowOff>
    </xdr:to>
    <xdr:sp macro="" textlink="">
      <xdr:nvSpPr>
        <xdr:cNvPr id="335" name="Text Box 1449">
          <a:extLst>
            <a:ext uri="{FF2B5EF4-FFF2-40B4-BE49-F238E27FC236}">
              <a16:creationId xmlns:a16="http://schemas.microsoft.com/office/drawing/2014/main" id="{DC407F48-86FC-4D1F-97A3-622B93B6B967}"/>
            </a:ext>
          </a:extLst>
        </xdr:cNvPr>
        <xdr:cNvSpPr txBox="1">
          <a:spLocks noChangeArrowheads="1"/>
        </xdr:cNvSpPr>
      </xdr:nvSpPr>
      <xdr:spPr bwMode="auto">
        <a:xfrm>
          <a:off x="152400" y="5674677"/>
          <a:ext cx="21048" cy="2285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258983</xdr:colOff>
      <xdr:row>35</xdr:row>
      <xdr:rowOff>22693</xdr:rowOff>
    </xdr:from>
    <xdr:to>
      <xdr:col>4</xdr:col>
      <xdr:colOff>12921</xdr:colOff>
      <xdr:row>36</xdr:row>
      <xdr:rowOff>38568</xdr:rowOff>
    </xdr:to>
    <xdr:sp macro="" textlink="">
      <xdr:nvSpPr>
        <xdr:cNvPr id="336" name="Text Box 1664">
          <a:extLst>
            <a:ext uri="{FF2B5EF4-FFF2-40B4-BE49-F238E27FC236}">
              <a16:creationId xmlns:a16="http://schemas.microsoft.com/office/drawing/2014/main" id="{D3E4718E-BCB6-41EF-A76C-6385223AD15E}"/>
            </a:ext>
          </a:extLst>
        </xdr:cNvPr>
        <xdr:cNvSpPr txBox="1">
          <a:spLocks noChangeArrowheads="1"/>
        </xdr:cNvSpPr>
      </xdr:nvSpPr>
      <xdr:spPr bwMode="auto">
        <a:xfrm>
          <a:off x="3185063" y="6088213"/>
          <a:ext cx="447358" cy="19875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平野屋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182575</xdr:colOff>
      <xdr:row>35</xdr:row>
      <xdr:rowOff>66646</xdr:rowOff>
    </xdr:from>
    <xdr:to>
      <xdr:col>3</xdr:col>
      <xdr:colOff>635447</xdr:colOff>
      <xdr:row>40</xdr:row>
      <xdr:rowOff>146077</xdr:rowOff>
    </xdr:to>
    <xdr:sp macro="" textlink="">
      <xdr:nvSpPr>
        <xdr:cNvPr id="337" name="Freeform 1598">
          <a:extLst>
            <a:ext uri="{FF2B5EF4-FFF2-40B4-BE49-F238E27FC236}">
              <a16:creationId xmlns:a16="http://schemas.microsoft.com/office/drawing/2014/main" id="{5C65C5BF-8B91-42C9-9ABE-BBD8AA331085}"/>
            </a:ext>
          </a:extLst>
        </xdr:cNvPr>
        <xdr:cNvSpPr>
          <a:spLocks/>
        </xdr:cNvSpPr>
      </xdr:nvSpPr>
      <xdr:spPr bwMode="auto">
        <a:xfrm>
          <a:off x="3108655" y="6132166"/>
          <a:ext cx="452872" cy="948111"/>
        </a:xfrm>
        <a:custGeom>
          <a:avLst/>
          <a:gdLst>
            <a:gd name="T0" fmla="*/ 2147483647 w 5366"/>
            <a:gd name="T1" fmla="*/ 2147483647 h 10000"/>
            <a:gd name="T2" fmla="*/ 2147483647 w 5366"/>
            <a:gd name="T3" fmla="*/ 2147483647 h 10000"/>
            <a:gd name="T4" fmla="*/ 0 w 5366"/>
            <a:gd name="T5" fmla="*/ 0 h 10000"/>
            <a:gd name="T6" fmla="*/ 0 60000 65536"/>
            <a:gd name="T7" fmla="*/ 0 60000 65536"/>
            <a:gd name="T8" fmla="*/ 0 60000 65536"/>
            <a:gd name="connsiteX0" fmla="*/ 8232 w 8232"/>
            <a:gd name="connsiteY0" fmla="*/ 24737 h 24737"/>
            <a:gd name="connsiteX1" fmla="*/ 8232 w 8232"/>
            <a:gd name="connsiteY1" fmla="*/ 15000 h 24737"/>
            <a:gd name="connsiteX2" fmla="*/ 0 w 8232"/>
            <a:gd name="connsiteY2" fmla="*/ 0 h 24737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2873 h 12873"/>
            <a:gd name="connsiteX1" fmla="*/ 9847 w 10000"/>
            <a:gd name="connsiteY1" fmla="*/ 4575 h 12873"/>
            <a:gd name="connsiteX2" fmla="*/ 0 w 10000"/>
            <a:gd name="connsiteY2" fmla="*/ 0 h 128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2873">
              <a:moveTo>
                <a:pt x="10000" y="12873"/>
              </a:moveTo>
              <a:lnTo>
                <a:pt x="9847" y="4575"/>
              </a:lnTo>
              <a:cubicBezTo>
                <a:pt x="6105" y="3369"/>
                <a:pt x="3742" y="141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723900</xdr:colOff>
      <xdr:row>25</xdr:row>
      <xdr:rowOff>0</xdr:rowOff>
    </xdr:from>
    <xdr:to>
      <xdr:col>9</xdr:col>
      <xdr:colOff>24779</xdr:colOff>
      <xdr:row>26</xdr:row>
      <xdr:rowOff>30654</xdr:rowOff>
    </xdr:to>
    <xdr:sp macro="" textlink="">
      <xdr:nvSpPr>
        <xdr:cNvPr id="338" name="Text Box 1650">
          <a:extLst>
            <a:ext uri="{FF2B5EF4-FFF2-40B4-BE49-F238E27FC236}">
              <a16:creationId xmlns:a16="http://schemas.microsoft.com/office/drawing/2014/main" id="{CCC4463E-5613-4106-AEDD-588B0A65A704}"/>
            </a:ext>
          </a:extLst>
        </xdr:cNvPr>
        <xdr:cNvSpPr txBox="1">
          <a:spLocks noChangeArrowheads="1"/>
        </xdr:cNvSpPr>
      </xdr:nvSpPr>
      <xdr:spPr bwMode="auto">
        <a:xfrm>
          <a:off x="152400" y="5692140"/>
          <a:ext cx="23509" cy="2148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684101</xdr:colOff>
      <xdr:row>36</xdr:row>
      <xdr:rowOff>98981</xdr:rowOff>
    </xdr:from>
    <xdr:to>
      <xdr:col>4</xdr:col>
      <xdr:colOff>414618</xdr:colOff>
      <xdr:row>39</xdr:row>
      <xdr:rowOff>50417</xdr:rowOff>
    </xdr:to>
    <xdr:sp macro="" textlink="">
      <xdr:nvSpPr>
        <xdr:cNvPr id="339" name="Text Box 1664">
          <a:extLst>
            <a:ext uri="{FF2B5EF4-FFF2-40B4-BE49-F238E27FC236}">
              <a16:creationId xmlns:a16="http://schemas.microsoft.com/office/drawing/2014/main" id="{AAC7B7C7-EF1C-4D17-B031-B29CC307EDBC}"/>
            </a:ext>
          </a:extLst>
        </xdr:cNvPr>
        <xdr:cNvSpPr txBox="1">
          <a:spLocks noChangeArrowheads="1"/>
        </xdr:cNvSpPr>
      </xdr:nvSpPr>
      <xdr:spPr bwMode="auto">
        <a:xfrm>
          <a:off x="3610181" y="6347381"/>
          <a:ext cx="423937" cy="46959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六丁峠へ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80/700m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11.5%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の上ﾘ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10.9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504m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ﾙｰﾄ最高点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291665</xdr:colOff>
      <xdr:row>38</xdr:row>
      <xdr:rowOff>2408</xdr:rowOff>
    </xdr:from>
    <xdr:to>
      <xdr:col>3</xdr:col>
      <xdr:colOff>605563</xdr:colOff>
      <xdr:row>38</xdr:row>
      <xdr:rowOff>115260</xdr:rowOff>
    </xdr:to>
    <xdr:sp macro="" textlink="">
      <xdr:nvSpPr>
        <xdr:cNvPr id="340" name="Text Box 1664">
          <a:extLst>
            <a:ext uri="{FF2B5EF4-FFF2-40B4-BE49-F238E27FC236}">
              <a16:creationId xmlns:a16="http://schemas.microsoft.com/office/drawing/2014/main" id="{FD577CB3-4A86-4A4C-89A4-53BC3B82C365}"/>
            </a:ext>
          </a:extLst>
        </xdr:cNvPr>
        <xdr:cNvSpPr txBox="1">
          <a:spLocks noChangeArrowheads="1"/>
        </xdr:cNvSpPr>
      </xdr:nvSpPr>
      <xdr:spPr bwMode="auto">
        <a:xfrm>
          <a:off x="3217745" y="6601328"/>
          <a:ext cx="313898" cy="1128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つたや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577555</xdr:colOff>
      <xdr:row>37</xdr:row>
      <xdr:rowOff>73422</xdr:rowOff>
    </xdr:from>
    <xdr:to>
      <xdr:col>3</xdr:col>
      <xdr:colOff>695484</xdr:colOff>
      <xdr:row>38</xdr:row>
      <xdr:rowOff>16272</xdr:rowOff>
    </xdr:to>
    <xdr:sp macro="" textlink="">
      <xdr:nvSpPr>
        <xdr:cNvPr id="341" name="AutoShape 1595">
          <a:extLst>
            <a:ext uri="{FF2B5EF4-FFF2-40B4-BE49-F238E27FC236}">
              <a16:creationId xmlns:a16="http://schemas.microsoft.com/office/drawing/2014/main" id="{E84155BE-E247-44E5-8FB8-14B3D74B724F}"/>
            </a:ext>
          </a:extLst>
        </xdr:cNvPr>
        <xdr:cNvSpPr>
          <a:spLocks noChangeArrowheads="1"/>
        </xdr:cNvSpPr>
      </xdr:nvSpPr>
      <xdr:spPr bwMode="auto">
        <a:xfrm>
          <a:off x="3503635" y="6504702"/>
          <a:ext cx="117929" cy="1104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127534</xdr:colOff>
      <xdr:row>40</xdr:row>
      <xdr:rowOff>3686</xdr:rowOff>
    </xdr:from>
    <xdr:to>
      <xdr:col>3</xdr:col>
      <xdr:colOff>504003</xdr:colOff>
      <xdr:row>40</xdr:row>
      <xdr:rowOff>158750</xdr:rowOff>
    </xdr:to>
    <xdr:sp macro="" textlink="">
      <xdr:nvSpPr>
        <xdr:cNvPr id="342" name="Text Box 1664">
          <a:extLst>
            <a:ext uri="{FF2B5EF4-FFF2-40B4-BE49-F238E27FC236}">
              <a16:creationId xmlns:a16="http://schemas.microsoft.com/office/drawing/2014/main" id="{AF81FC26-B14C-4E0C-A71A-AA5344B908B0}"/>
            </a:ext>
          </a:extLst>
        </xdr:cNvPr>
        <xdr:cNvSpPr txBox="1">
          <a:spLocks noChangeArrowheads="1"/>
        </xdr:cNvSpPr>
      </xdr:nvSpPr>
      <xdr:spPr bwMode="auto">
        <a:xfrm>
          <a:off x="3053614" y="6937886"/>
          <a:ext cx="376469" cy="15506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化野念仏寺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657743</xdr:colOff>
      <xdr:row>40</xdr:row>
      <xdr:rowOff>44356</xdr:rowOff>
    </xdr:from>
    <xdr:to>
      <xdr:col>4</xdr:col>
      <xdr:colOff>319835</xdr:colOff>
      <xdr:row>40</xdr:row>
      <xdr:rowOff>157510</xdr:rowOff>
    </xdr:to>
    <xdr:sp macro="" textlink="">
      <xdr:nvSpPr>
        <xdr:cNvPr id="343" name="Text Box 1664">
          <a:extLst>
            <a:ext uri="{FF2B5EF4-FFF2-40B4-BE49-F238E27FC236}">
              <a16:creationId xmlns:a16="http://schemas.microsoft.com/office/drawing/2014/main" id="{D32B7428-2A07-4350-8AEA-11ADFDCAF97B}"/>
            </a:ext>
          </a:extLst>
        </xdr:cNvPr>
        <xdr:cNvSpPr txBox="1">
          <a:spLocks noChangeArrowheads="1"/>
        </xdr:cNvSpPr>
      </xdr:nvSpPr>
      <xdr:spPr bwMode="auto">
        <a:xfrm>
          <a:off x="3583823" y="6978556"/>
          <a:ext cx="355512" cy="11315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敷石路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477328</xdr:colOff>
      <xdr:row>36</xdr:row>
      <xdr:rowOff>37716</xdr:rowOff>
    </xdr:from>
    <xdr:to>
      <xdr:col>3</xdr:col>
      <xdr:colOff>619273</xdr:colOff>
      <xdr:row>36</xdr:row>
      <xdr:rowOff>143388</xdr:rowOff>
    </xdr:to>
    <xdr:grpSp>
      <xdr:nvGrpSpPr>
        <xdr:cNvPr id="344" name="グループ化 343">
          <a:extLst>
            <a:ext uri="{FF2B5EF4-FFF2-40B4-BE49-F238E27FC236}">
              <a16:creationId xmlns:a16="http://schemas.microsoft.com/office/drawing/2014/main" id="{A891CF4E-1329-43C6-8299-90C268442910}"/>
            </a:ext>
          </a:extLst>
        </xdr:cNvPr>
        <xdr:cNvGrpSpPr/>
      </xdr:nvGrpSpPr>
      <xdr:grpSpPr>
        <a:xfrm>
          <a:off x="2021648" y="6265796"/>
          <a:ext cx="141945" cy="105672"/>
          <a:chOff x="1456766" y="5311588"/>
          <a:chExt cx="156881" cy="106456"/>
        </a:xfrm>
      </xdr:grpSpPr>
      <xdr:sp macro="" textlink="">
        <xdr:nvSpPr>
          <xdr:cNvPr id="345" name="Line 2970">
            <a:extLst>
              <a:ext uri="{FF2B5EF4-FFF2-40B4-BE49-F238E27FC236}">
                <a16:creationId xmlns:a16="http://schemas.microsoft.com/office/drawing/2014/main" id="{4ACF10F4-DE3F-60CB-16B3-372C22505AD5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" name="Line 2970">
            <a:extLst>
              <a:ext uri="{FF2B5EF4-FFF2-40B4-BE49-F238E27FC236}">
                <a16:creationId xmlns:a16="http://schemas.microsoft.com/office/drawing/2014/main" id="{871AFCB8-34FE-A3CD-7F62-25C6550383F4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" name="Line 2970">
            <a:extLst>
              <a:ext uri="{FF2B5EF4-FFF2-40B4-BE49-F238E27FC236}">
                <a16:creationId xmlns:a16="http://schemas.microsoft.com/office/drawing/2014/main" id="{F4D9C8D2-9433-167B-9C37-3B0CD07441B3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" name="Line 2970">
            <a:extLst>
              <a:ext uri="{FF2B5EF4-FFF2-40B4-BE49-F238E27FC236}">
                <a16:creationId xmlns:a16="http://schemas.microsoft.com/office/drawing/2014/main" id="{49AE89EB-035F-EE24-ACEA-31370F8F9CA2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212605</xdr:colOff>
      <xdr:row>36</xdr:row>
      <xdr:rowOff>53578</xdr:rowOff>
    </xdr:from>
    <xdr:to>
      <xdr:col>3</xdr:col>
      <xdr:colOff>401411</xdr:colOff>
      <xdr:row>37</xdr:row>
      <xdr:rowOff>43090</xdr:rowOff>
    </xdr:to>
    <xdr:sp macro="" textlink="">
      <xdr:nvSpPr>
        <xdr:cNvPr id="349" name="六角形 348">
          <a:extLst>
            <a:ext uri="{FF2B5EF4-FFF2-40B4-BE49-F238E27FC236}">
              <a16:creationId xmlns:a16="http://schemas.microsoft.com/office/drawing/2014/main" id="{1E63972C-920F-4665-A44B-2A72714FADEC}"/>
            </a:ext>
          </a:extLst>
        </xdr:cNvPr>
        <xdr:cNvSpPr/>
      </xdr:nvSpPr>
      <xdr:spPr bwMode="auto">
        <a:xfrm>
          <a:off x="3138685" y="6301978"/>
          <a:ext cx="188806" cy="1723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438860</xdr:colOff>
      <xdr:row>39</xdr:row>
      <xdr:rowOff>28165</xdr:rowOff>
    </xdr:from>
    <xdr:to>
      <xdr:col>3</xdr:col>
      <xdr:colOff>616857</xdr:colOff>
      <xdr:row>39</xdr:row>
      <xdr:rowOff>176893</xdr:rowOff>
    </xdr:to>
    <xdr:sp macro="" textlink="">
      <xdr:nvSpPr>
        <xdr:cNvPr id="350" name="六角形 349">
          <a:extLst>
            <a:ext uri="{FF2B5EF4-FFF2-40B4-BE49-F238E27FC236}">
              <a16:creationId xmlns:a16="http://schemas.microsoft.com/office/drawing/2014/main" id="{6588E75F-F7FE-4341-B667-D6D2846DFB3E}"/>
            </a:ext>
          </a:extLst>
        </xdr:cNvPr>
        <xdr:cNvSpPr/>
      </xdr:nvSpPr>
      <xdr:spPr bwMode="auto">
        <a:xfrm>
          <a:off x="3364940" y="6794725"/>
          <a:ext cx="177997" cy="1411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19666</xdr:colOff>
      <xdr:row>34</xdr:row>
      <xdr:rowOff>147171</xdr:rowOff>
    </xdr:from>
    <xdr:to>
      <xdr:col>4</xdr:col>
      <xdr:colOff>186051</xdr:colOff>
      <xdr:row>35</xdr:row>
      <xdr:rowOff>119086</xdr:rowOff>
    </xdr:to>
    <xdr:sp macro="" textlink="">
      <xdr:nvSpPr>
        <xdr:cNvPr id="351" name="六角形 350">
          <a:extLst>
            <a:ext uri="{FF2B5EF4-FFF2-40B4-BE49-F238E27FC236}">
              <a16:creationId xmlns:a16="http://schemas.microsoft.com/office/drawing/2014/main" id="{A11CE48C-2747-4CE4-8232-EB8156467D68}"/>
            </a:ext>
          </a:extLst>
        </xdr:cNvPr>
        <xdr:cNvSpPr/>
      </xdr:nvSpPr>
      <xdr:spPr bwMode="auto">
        <a:xfrm>
          <a:off x="3639166" y="6029811"/>
          <a:ext cx="166385" cy="1547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137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635253</xdr:colOff>
      <xdr:row>35</xdr:row>
      <xdr:rowOff>51981</xdr:rowOff>
    </xdr:from>
    <xdr:to>
      <xdr:col>3</xdr:col>
      <xdr:colOff>685541</xdr:colOff>
      <xdr:row>37</xdr:row>
      <xdr:rowOff>52083</xdr:rowOff>
    </xdr:to>
    <xdr:sp macro="" textlink="">
      <xdr:nvSpPr>
        <xdr:cNvPr id="352" name="Line 1591">
          <a:extLst>
            <a:ext uri="{FF2B5EF4-FFF2-40B4-BE49-F238E27FC236}">
              <a16:creationId xmlns:a16="http://schemas.microsoft.com/office/drawing/2014/main" id="{B3773949-ABD6-42AE-ACE6-2A3C7B7DFC49}"/>
            </a:ext>
          </a:extLst>
        </xdr:cNvPr>
        <xdr:cNvSpPr>
          <a:spLocks noChangeShapeType="1"/>
        </xdr:cNvSpPr>
      </xdr:nvSpPr>
      <xdr:spPr bwMode="auto">
        <a:xfrm flipV="1">
          <a:off x="3561333" y="6117501"/>
          <a:ext cx="50288" cy="3658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183579</xdr:colOff>
      <xdr:row>37</xdr:row>
      <xdr:rowOff>13853</xdr:rowOff>
    </xdr:from>
    <xdr:to>
      <xdr:col>6</xdr:col>
      <xdr:colOff>361576</xdr:colOff>
      <xdr:row>37</xdr:row>
      <xdr:rowOff>161600</xdr:rowOff>
    </xdr:to>
    <xdr:sp macro="" textlink="">
      <xdr:nvSpPr>
        <xdr:cNvPr id="353" name="六角形 352">
          <a:extLst>
            <a:ext uri="{FF2B5EF4-FFF2-40B4-BE49-F238E27FC236}">
              <a16:creationId xmlns:a16="http://schemas.microsoft.com/office/drawing/2014/main" id="{056438D9-99D1-43A6-87B6-01C531EF8B24}"/>
            </a:ext>
          </a:extLst>
        </xdr:cNvPr>
        <xdr:cNvSpPr/>
      </xdr:nvSpPr>
      <xdr:spPr bwMode="auto">
        <a:xfrm>
          <a:off x="5189919" y="6445133"/>
          <a:ext cx="177997" cy="1477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396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427061</xdr:colOff>
      <xdr:row>35</xdr:row>
      <xdr:rowOff>107199</xdr:rowOff>
    </xdr:from>
    <xdr:to>
      <xdr:col>8</xdr:col>
      <xdr:colOff>92328</xdr:colOff>
      <xdr:row>40</xdr:row>
      <xdr:rowOff>124031</xdr:rowOff>
    </xdr:to>
    <xdr:sp macro="" textlink="">
      <xdr:nvSpPr>
        <xdr:cNvPr id="354" name="Freeform 1353">
          <a:extLst>
            <a:ext uri="{FF2B5EF4-FFF2-40B4-BE49-F238E27FC236}">
              <a16:creationId xmlns:a16="http://schemas.microsoft.com/office/drawing/2014/main" id="{9EF25753-8696-4902-9C76-637D3AEEE82D}"/>
            </a:ext>
          </a:extLst>
        </xdr:cNvPr>
        <xdr:cNvSpPr>
          <a:spLocks/>
        </xdr:cNvSpPr>
      </xdr:nvSpPr>
      <xdr:spPr bwMode="auto">
        <a:xfrm flipH="1">
          <a:off x="6126821" y="6172719"/>
          <a:ext cx="335827" cy="88551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0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0 w 10192"/>
            <a:gd name="connsiteY2" fmla="*/ 0 h 10000"/>
            <a:gd name="connsiteX0" fmla="*/ 10000 w 10000"/>
            <a:gd name="connsiteY0" fmla="*/ 10000 h 10000"/>
            <a:gd name="connsiteX1" fmla="*/ 8977 w 10000"/>
            <a:gd name="connsiteY1" fmla="*/ 6362 h 10000"/>
            <a:gd name="connsiteX2" fmla="*/ 0 w 10000"/>
            <a:gd name="connsiteY2" fmla="*/ 0 h 10000"/>
            <a:gd name="connsiteX0" fmla="*/ 10000 w 10192"/>
            <a:gd name="connsiteY0" fmla="*/ 10000 h 10000"/>
            <a:gd name="connsiteX1" fmla="*/ 10000 w 10192"/>
            <a:gd name="connsiteY1" fmla="*/ 6362 h 10000"/>
            <a:gd name="connsiteX2" fmla="*/ 0 w 10192"/>
            <a:gd name="connsiteY2" fmla="*/ 0 h 10000"/>
            <a:gd name="connsiteX0" fmla="*/ 51617 w 51809"/>
            <a:gd name="connsiteY0" fmla="*/ 12355 h 12355"/>
            <a:gd name="connsiteX1" fmla="*/ 51617 w 51809"/>
            <a:gd name="connsiteY1" fmla="*/ 8717 h 12355"/>
            <a:gd name="connsiteX2" fmla="*/ 0 w 51809"/>
            <a:gd name="connsiteY2" fmla="*/ 0 h 12355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0 w 36458"/>
            <a:gd name="connsiteY2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19060 w 36458"/>
            <a:gd name="connsiteY2" fmla="*/ 5965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5649 w 36458"/>
            <a:gd name="connsiteY3" fmla="*/ 5180 h 14160"/>
            <a:gd name="connsiteX4" fmla="*/ 0 w 36458"/>
            <a:gd name="connsiteY4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0 w 36458"/>
            <a:gd name="connsiteY5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567 h 14567"/>
            <a:gd name="connsiteX1" fmla="*/ 36266 w 36458"/>
            <a:gd name="connsiteY1" fmla="*/ 10522 h 14567"/>
            <a:gd name="connsiteX2" fmla="*/ 25541 w 36458"/>
            <a:gd name="connsiteY2" fmla="*/ 8241 h 14567"/>
            <a:gd name="connsiteX3" fmla="*/ 19401 w 36458"/>
            <a:gd name="connsiteY3" fmla="*/ 5573 h 14567"/>
            <a:gd name="connsiteX4" fmla="*/ 13943 w 36458"/>
            <a:gd name="connsiteY4" fmla="*/ 4788 h 14567"/>
            <a:gd name="connsiteX5" fmla="*/ 10191 w 36458"/>
            <a:gd name="connsiteY5" fmla="*/ 2669 h 14567"/>
            <a:gd name="connsiteX6" fmla="*/ 0 w 36458"/>
            <a:gd name="connsiteY6" fmla="*/ 0 h 14567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4261 w 44453"/>
            <a:gd name="connsiteY0" fmla="*/ 13672 h 13672"/>
            <a:gd name="connsiteX1" fmla="*/ 44261 w 44453"/>
            <a:gd name="connsiteY1" fmla="*/ 9627 h 13672"/>
            <a:gd name="connsiteX2" fmla="*/ 33536 w 44453"/>
            <a:gd name="connsiteY2" fmla="*/ 7346 h 13672"/>
            <a:gd name="connsiteX3" fmla="*/ 27396 w 44453"/>
            <a:gd name="connsiteY3" fmla="*/ 4678 h 13672"/>
            <a:gd name="connsiteX4" fmla="*/ 21938 w 44453"/>
            <a:gd name="connsiteY4" fmla="*/ 3893 h 13672"/>
            <a:gd name="connsiteX5" fmla="*/ 18186 w 44453"/>
            <a:gd name="connsiteY5" fmla="*/ 1774 h 13672"/>
            <a:gd name="connsiteX6" fmla="*/ 0 w 44453"/>
            <a:gd name="connsiteY6" fmla="*/ 0 h 13672"/>
            <a:gd name="connsiteX0" fmla="*/ 26075 w 26267"/>
            <a:gd name="connsiteY0" fmla="*/ 11898 h 11898"/>
            <a:gd name="connsiteX1" fmla="*/ 26075 w 26267"/>
            <a:gd name="connsiteY1" fmla="*/ 7853 h 11898"/>
            <a:gd name="connsiteX2" fmla="*/ 15350 w 26267"/>
            <a:gd name="connsiteY2" fmla="*/ 5572 h 11898"/>
            <a:gd name="connsiteX3" fmla="*/ 9210 w 26267"/>
            <a:gd name="connsiteY3" fmla="*/ 2904 h 11898"/>
            <a:gd name="connsiteX4" fmla="*/ 3752 w 26267"/>
            <a:gd name="connsiteY4" fmla="*/ 2119 h 11898"/>
            <a:gd name="connsiteX5" fmla="*/ 0 w 26267"/>
            <a:gd name="connsiteY5" fmla="*/ 0 h 11898"/>
            <a:gd name="connsiteX0" fmla="*/ 22323 w 22515"/>
            <a:gd name="connsiteY0" fmla="*/ 9779 h 9779"/>
            <a:gd name="connsiteX1" fmla="*/ 22323 w 22515"/>
            <a:gd name="connsiteY1" fmla="*/ 5734 h 9779"/>
            <a:gd name="connsiteX2" fmla="*/ 11598 w 22515"/>
            <a:gd name="connsiteY2" fmla="*/ 3453 h 9779"/>
            <a:gd name="connsiteX3" fmla="*/ 5458 w 22515"/>
            <a:gd name="connsiteY3" fmla="*/ 785 h 9779"/>
            <a:gd name="connsiteX4" fmla="*/ 0 w 22515"/>
            <a:gd name="connsiteY4" fmla="*/ 0 h 9779"/>
            <a:gd name="connsiteX0" fmla="*/ 9849 w 9986"/>
            <a:gd name="connsiteY0" fmla="*/ 10967 h 10967"/>
            <a:gd name="connsiteX1" fmla="*/ 9915 w 9986"/>
            <a:gd name="connsiteY1" fmla="*/ 5864 h 10967"/>
            <a:gd name="connsiteX2" fmla="*/ 5151 w 9986"/>
            <a:gd name="connsiteY2" fmla="*/ 3531 h 10967"/>
            <a:gd name="connsiteX3" fmla="*/ 2424 w 9986"/>
            <a:gd name="connsiteY3" fmla="*/ 803 h 10967"/>
            <a:gd name="connsiteX4" fmla="*/ 0 w 9986"/>
            <a:gd name="connsiteY4" fmla="*/ 0 h 10967"/>
            <a:gd name="connsiteX0" fmla="*/ 9929 w 10014"/>
            <a:gd name="connsiteY0" fmla="*/ 10882 h 10882"/>
            <a:gd name="connsiteX1" fmla="*/ 9929 w 10014"/>
            <a:gd name="connsiteY1" fmla="*/ 5347 h 10882"/>
            <a:gd name="connsiteX2" fmla="*/ 5158 w 10014"/>
            <a:gd name="connsiteY2" fmla="*/ 3220 h 10882"/>
            <a:gd name="connsiteX3" fmla="*/ 2427 w 10014"/>
            <a:gd name="connsiteY3" fmla="*/ 732 h 10882"/>
            <a:gd name="connsiteX4" fmla="*/ 0 w 10014"/>
            <a:gd name="connsiteY4" fmla="*/ 0 h 108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14" h="10882">
              <a:moveTo>
                <a:pt x="9929" y="10882"/>
              </a:moveTo>
              <a:cubicBezTo>
                <a:pt x="9929" y="9794"/>
                <a:pt x="10121" y="6553"/>
                <a:pt x="9929" y="5347"/>
              </a:cubicBezTo>
              <a:cubicBezTo>
                <a:pt x="7530" y="3930"/>
                <a:pt x="7558" y="4636"/>
                <a:pt x="5158" y="3220"/>
              </a:cubicBezTo>
              <a:cubicBezTo>
                <a:pt x="3793" y="2342"/>
                <a:pt x="3793" y="1610"/>
                <a:pt x="2427" y="732"/>
              </a:cubicBezTo>
              <a:lnTo>
                <a:pt x="0" y="0"/>
              </a:lnTo>
            </a:path>
          </a:pathLst>
        </a:custGeom>
        <a:noFill/>
        <a:ln w="317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723032</xdr:colOff>
      <xdr:row>37</xdr:row>
      <xdr:rowOff>58191</xdr:rowOff>
    </xdr:from>
    <xdr:to>
      <xdr:col>8</xdr:col>
      <xdr:colOff>577452</xdr:colOff>
      <xdr:row>38</xdr:row>
      <xdr:rowOff>84535</xdr:rowOff>
    </xdr:to>
    <xdr:sp macro="" textlink="">
      <xdr:nvSpPr>
        <xdr:cNvPr id="355" name="Text Box 1664">
          <a:extLst>
            <a:ext uri="{FF2B5EF4-FFF2-40B4-BE49-F238E27FC236}">
              <a16:creationId xmlns:a16="http://schemas.microsoft.com/office/drawing/2014/main" id="{58329064-6EA0-458B-BFDD-5112C52FED52}"/>
            </a:ext>
          </a:extLst>
        </xdr:cNvPr>
        <xdr:cNvSpPr txBox="1">
          <a:spLocks noChangeArrowheads="1"/>
        </xdr:cNvSpPr>
      </xdr:nvSpPr>
      <xdr:spPr bwMode="auto">
        <a:xfrm>
          <a:off x="6369452" y="6489471"/>
          <a:ext cx="578320" cy="1939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廻り田池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22357</xdr:colOff>
      <xdr:row>39</xdr:row>
      <xdr:rowOff>2185</xdr:rowOff>
    </xdr:from>
    <xdr:ext cx="304800" cy="284189"/>
    <xdr:grpSp>
      <xdr:nvGrpSpPr>
        <xdr:cNvPr id="356" name="Group 6672">
          <a:extLst>
            <a:ext uri="{FF2B5EF4-FFF2-40B4-BE49-F238E27FC236}">
              <a16:creationId xmlns:a16="http://schemas.microsoft.com/office/drawing/2014/main" id="{06FDA20A-5503-4B82-8EE8-26841997A89F}"/>
            </a:ext>
          </a:extLst>
        </xdr:cNvPr>
        <xdr:cNvGrpSpPr>
          <a:grpSpLocks/>
        </xdr:cNvGrpSpPr>
      </xdr:nvGrpSpPr>
      <xdr:grpSpPr bwMode="auto">
        <a:xfrm>
          <a:off x="4350517" y="6763665"/>
          <a:ext cx="304800" cy="284189"/>
          <a:chOff x="536" y="109"/>
          <a:chExt cx="46" cy="44"/>
        </a:xfrm>
      </xdr:grpSpPr>
      <xdr:pic>
        <xdr:nvPicPr>
          <xdr:cNvPr id="357" name="Picture 6673" descr="route2">
            <a:extLst>
              <a:ext uri="{FF2B5EF4-FFF2-40B4-BE49-F238E27FC236}">
                <a16:creationId xmlns:a16="http://schemas.microsoft.com/office/drawing/2014/main" id="{81E4981D-6110-2C01-3D75-CF39B66F63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8" name="Text Box 6674">
            <a:extLst>
              <a:ext uri="{FF2B5EF4-FFF2-40B4-BE49-F238E27FC236}">
                <a16:creationId xmlns:a16="http://schemas.microsoft.com/office/drawing/2014/main" id="{38F31E29-4680-10CC-D946-05271B3490D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363892</xdr:colOff>
      <xdr:row>39</xdr:row>
      <xdr:rowOff>127104</xdr:rowOff>
    </xdr:from>
    <xdr:to>
      <xdr:col>7</xdr:col>
      <xdr:colOff>493100</xdr:colOff>
      <xdr:row>40</xdr:row>
      <xdr:rowOff>74073</xdr:rowOff>
    </xdr:to>
    <xdr:sp macro="" textlink="">
      <xdr:nvSpPr>
        <xdr:cNvPr id="359" name="AutoShape 148">
          <a:extLst>
            <a:ext uri="{FF2B5EF4-FFF2-40B4-BE49-F238E27FC236}">
              <a16:creationId xmlns:a16="http://schemas.microsoft.com/office/drawing/2014/main" id="{4B8B35C5-179B-46F2-98EC-8459E47ED846}"/>
            </a:ext>
          </a:extLst>
        </xdr:cNvPr>
        <xdr:cNvSpPr>
          <a:spLocks noChangeArrowheads="1"/>
        </xdr:cNvSpPr>
      </xdr:nvSpPr>
      <xdr:spPr bwMode="auto">
        <a:xfrm>
          <a:off x="6063652" y="6893664"/>
          <a:ext cx="129208" cy="1146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519770</xdr:colOff>
      <xdr:row>36</xdr:row>
      <xdr:rowOff>29900</xdr:rowOff>
    </xdr:from>
    <xdr:to>
      <xdr:col>8</xdr:col>
      <xdr:colOff>104710</xdr:colOff>
      <xdr:row>39</xdr:row>
      <xdr:rowOff>119796</xdr:rowOff>
    </xdr:to>
    <xdr:grpSp>
      <xdr:nvGrpSpPr>
        <xdr:cNvPr id="360" name="グループ化 359">
          <a:extLst>
            <a:ext uri="{FF2B5EF4-FFF2-40B4-BE49-F238E27FC236}">
              <a16:creationId xmlns:a16="http://schemas.microsoft.com/office/drawing/2014/main" id="{FA77E2B8-FCDA-477F-B19A-EAFA5ACE53F8}"/>
            </a:ext>
          </a:extLst>
        </xdr:cNvPr>
        <xdr:cNvGrpSpPr/>
      </xdr:nvGrpSpPr>
      <xdr:grpSpPr>
        <a:xfrm>
          <a:off x="4847930" y="6257980"/>
          <a:ext cx="280900" cy="623296"/>
          <a:chOff x="3592823" y="9008452"/>
          <a:chExt cx="289213" cy="600782"/>
        </a:xfrm>
      </xdr:grpSpPr>
      <xdr:sp macro="" textlink="">
        <xdr:nvSpPr>
          <xdr:cNvPr id="361" name="Freeform 1147">
            <a:extLst>
              <a:ext uri="{FF2B5EF4-FFF2-40B4-BE49-F238E27FC236}">
                <a16:creationId xmlns:a16="http://schemas.microsoft.com/office/drawing/2014/main" id="{7C9E69AE-1CCB-B4A8-6889-3D6999ED03B8}"/>
              </a:ext>
            </a:extLst>
          </xdr:cNvPr>
          <xdr:cNvSpPr>
            <a:spLocks/>
          </xdr:cNvSpPr>
        </xdr:nvSpPr>
        <xdr:spPr bwMode="auto">
          <a:xfrm rot="5597858">
            <a:off x="3437039" y="9164236"/>
            <a:ext cx="600782" cy="289213"/>
          </a:xfrm>
          <a:custGeom>
            <a:avLst/>
            <a:gdLst>
              <a:gd name="T0" fmla="*/ 2147483647 w 8444"/>
              <a:gd name="T1" fmla="*/ 2147483647 h 8888"/>
              <a:gd name="T2" fmla="*/ 2147483647 w 8444"/>
              <a:gd name="T3" fmla="*/ 2147483647 h 8888"/>
              <a:gd name="T4" fmla="*/ 2147483647 w 8444"/>
              <a:gd name="T5" fmla="*/ 2147483647 h 8888"/>
              <a:gd name="T6" fmla="*/ 2147483647 w 8444"/>
              <a:gd name="T7" fmla="*/ 2147483647 h 8888"/>
              <a:gd name="T8" fmla="*/ 2147483647 w 8444"/>
              <a:gd name="T9" fmla="*/ 2147483647 h 8888"/>
              <a:gd name="T10" fmla="*/ 0 w 8444"/>
              <a:gd name="T11" fmla="*/ 0 h 888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connsiteX0" fmla="*/ 10000 w 10000"/>
              <a:gd name="connsiteY0" fmla="*/ 8751 h 10036"/>
              <a:gd name="connsiteX1" fmla="*/ 8817 w 10000"/>
              <a:gd name="connsiteY1" fmla="*/ 8751 h 10036"/>
              <a:gd name="connsiteX2" fmla="*/ 6974 w 10000"/>
              <a:gd name="connsiteY2" fmla="*/ 6250 h 10036"/>
              <a:gd name="connsiteX3" fmla="*/ 5657 w 10000"/>
              <a:gd name="connsiteY3" fmla="*/ 10000 h 10036"/>
              <a:gd name="connsiteX4" fmla="*/ 1223 w 10000"/>
              <a:gd name="connsiteY4" fmla="*/ 3438 h 10036"/>
              <a:gd name="connsiteX5" fmla="*/ 0 w 10000"/>
              <a:gd name="connsiteY5" fmla="*/ 0 h 10036"/>
              <a:gd name="connsiteX0" fmla="*/ 10000 w 10000"/>
              <a:gd name="connsiteY0" fmla="*/ 8751 h 10026"/>
              <a:gd name="connsiteX1" fmla="*/ 8817 w 10000"/>
              <a:gd name="connsiteY1" fmla="*/ 8751 h 10026"/>
              <a:gd name="connsiteX2" fmla="*/ 6974 w 10000"/>
              <a:gd name="connsiteY2" fmla="*/ 6250 h 10026"/>
              <a:gd name="connsiteX3" fmla="*/ 5657 w 10000"/>
              <a:gd name="connsiteY3" fmla="*/ 10000 h 10026"/>
              <a:gd name="connsiteX4" fmla="*/ 2999 w 10000"/>
              <a:gd name="connsiteY4" fmla="*/ 3886 h 10026"/>
              <a:gd name="connsiteX5" fmla="*/ 1223 w 10000"/>
              <a:gd name="connsiteY5" fmla="*/ 3438 h 10026"/>
              <a:gd name="connsiteX6" fmla="*/ 0 w 10000"/>
              <a:gd name="connsiteY6" fmla="*/ 0 h 10026"/>
              <a:gd name="connsiteX0" fmla="*/ 10000 w 10000"/>
              <a:gd name="connsiteY0" fmla="*/ 8751 h 10010"/>
              <a:gd name="connsiteX1" fmla="*/ 8817 w 10000"/>
              <a:gd name="connsiteY1" fmla="*/ 8751 h 10010"/>
              <a:gd name="connsiteX2" fmla="*/ 6974 w 10000"/>
              <a:gd name="connsiteY2" fmla="*/ 6250 h 10010"/>
              <a:gd name="connsiteX3" fmla="*/ 5657 w 10000"/>
              <a:gd name="connsiteY3" fmla="*/ 10000 h 10010"/>
              <a:gd name="connsiteX4" fmla="*/ 3017 w 10000"/>
              <a:gd name="connsiteY4" fmla="*/ 4827 h 10010"/>
              <a:gd name="connsiteX5" fmla="*/ 1223 w 10000"/>
              <a:gd name="connsiteY5" fmla="*/ 3438 h 10010"/>
              <a:gd name="connsiteX6" fmla="*/ 0 w 10000"/>
              <a:gd name="connsiteY6" fmla="*/ 0 h 10010"/>
              <a:gd name="connsiteX0" fmla="*/ 10000 w 10000"/>
              <a:gd name="connsiteY0" fmla="*/ 8751 h 14198"/>
              <a:gd name="connsiteX1" fmla="*/ 8817 w 10000"/>
              <a:gd name="connsiteY1" fmla="*/ 8751 h 14198"/>
              <a:gd name="connsiteX2" fmla="*/ 6974 w 10000"/>
              <a:gd name="connsiteY2" fmla="*/ 6250 h 14198"/>
              <a:gd name="connsiteX3" fmla="*/ 6886 w 10000"/>
              <a:gd name="connsiteY3" fmla="*/ 14193 h 14198"/>
              <a:gd name="connsiteX4" fmla="*/ 3017 w 10000"/>
              <a:gd name="connsiteY4" fmla="*/ 4827 h 14198"/>
              <a:gd name="connsiteX5" fmla="*/ 1223 w 10000"/>
              <a:gd name="connsiteY5" fmla="*/ 3438 h 14198"/>
              <a:gd name="connsiteX6" fmla="*/ 0 w 10000"/>
              <a:gd name="connsiteY6" fmla="*/ 0 h 14198"/>
              <a:gd name="connsiteX0" fmla="*/ 10000 w 10000"/>
              <a:gd name="connsiteY0" fmla="*/ 8751 h 14705"/>
              <a:gd name="connsiteX1" fmla="*/ 8817 w 10000"/>
              <a:gd name="connsiteY1" fmla="*/ 8751 h 14705"/>
              <a:gd name="connsiteX2" fmla="*/ 9923 w 10000"/>
              <a:gd name="connsiteY2" fmla="*/ 12977 h 14705"/>
              <a:gd name="connsiteX3" fmla="*/ 6886 w 10000"/>
              <a:gd name="connsiteY3" fmla="*/ 14193 h 14705"/>
              <a:gd name="connsiteX4" fmla="*/ 3017 w 10000"/>
              <a:gd name="connsiteY4" fmla="*/ 4827 h 14705"/>
              <a:gd name="connsiteX5" fmla="*/ 1223 w 10000"/>
              <a:gd name="connsiteY5" fmla="*/ 3438 h 14705"/>
              <a:gd name="connsiteX6" fmla="*/ 0 w 10000"/>
              <a:gd name="connsiteY6" fmla="*/ 0 h 14705"/>
              <a:gd name="connsiteX0" fmla="*/ 10218 w 10218"/>
              <a:gd name="connsiteY0" fmla="*/ 14 h 16392"/>
              <a:gd name="connsiteX1" fmla="*/ 8817 w 10218"/>
              <a:gd name="connsiteY1" fmla="*/ 10438 h 16392"/>
              <a:gd name="connsiteX2" fmla="*/ 9923 w 10218"/>
              <a:gd name="connsiteY2" fmla="*/ 14664 h 16392"/>
              <a:gd name="connsiteX3" fmla="*/ 6886 w 10218"/>
              <a:gd name="connsiteY3" fmla="*/ 15880 h 16392"/>
              <a:gd name="connsiteX4" fmla="*/ 3017 w 10218"/>
              <a:gd name="connsiteY4" fmla="*/ 6514 h 16392"/>
              <a:gd name="connsiteX5" fmla="*/ 1223 w 10218"/>
              <a:gd name="connsiteY5" fmla="*/ 5125 h 16392"/>
              <a:gd name="connsiteX6" fmla="*/ 0 w 10218"/>
              <a:gd name="connsiteY6" fmla="*/ 1687 h 16392"/>
              <a:gd name="connsiteX0" fmla="*/ 10218 w 10218"/>
              <a:gd name="connsiteY0" fmla="*/ 15 h 16408"/>
              <a:gd name="connsiteX1" fmla="*/ 10060 w 10218"/>
              <a:gd name="connsiteY1" fmla="*/ 9908 h 16408"/>
              <a:gd name="connsiteX2" fmla="*/ 9923 w 10218"/>
              <a:gd name="connsiteY2" fmla="*/ 14665 h 16408"/>
              <a:gd name="connsiteX3" fmla="*/ 6886 w 10218"/>
              <a:gd name="connsiteY3" fmla="*/ 15881 h 16408"/>
              <a:gd name="connsiteX4" fmla="*/ 3017 w 10218"/>
              <a:gd name="connsiteY4" fmla="*/ 6515 h 16408"/>
              <a:gd name="connsiteX5" fmla="*/ 1223 w 10218"/>
              <a:gd name="connsiteY5" fmla="*/ 5126 h 16408"/>
              <a:gd name="connsiteX6" fmla="*/ 0 w 10218"/>
              <a:gd name="connsiteY6" fmla="*/ 1688 h 16408"/>
              <a:gd name="connsiteX0" fmla="*/ 5804 w 10460"/>
              <a:gd name="connsiteY0" fmla="*/ 13 h 17843"/>
              <a:gd name="connsiteX1" fmla="*/ 10060 w 10460"/>
              <a:gd name="connsiteY1" fmla="*/ 11343 h 17843"/>
              <a:gd name="connsiteX2" fmla="*/ 9923 w 10460"/>
              <a:gd name="connsiteY2" fmla="*/ 16100 h 17843"/>
              <a:gd name="connsiteX3" fmla="*/ 6886 w 10460"/>
              <a:gd name="connsiteY3" fmla="*/ 17316 h 17843"/>
              <a:gd name="connsiteX4" fmla="*/ 3017 w 10460"/>
              <a:gd name="connsiteY4" fmla="*/ 7950 h 17843"/>
              <a:gd name="connsiteX5" fmla="*/ 1223 w 10460"/>
              <a:gd name="connsiteY5" fmla="*/ 6561 h 17843"/>
              <a:gd name="connsiteX6" fmla="*/ 0 w 10460"/>
              <a:gd name="connsiteY6" fmla="*/ 3123 h 17843"/>
              <a:gd name="connsiteX0" fmla="*/ 5804 w 10265"/>
              <a:gd name="connsiteY0" fmla="*/ 673 h 18503"/>
              <a:gd name="connsiteX1" fmla="*/ 8714 w 10265"/>
              <a:gd name="connsiteY1" fmla="*/ 696 h 18503"/>
              <a:gd name="connsiteX2" fmla="*/ 10060 w 10265"/>
              <a:gd name="connsiteY2" fmla="*/ 12003 h 18503"/>
              <a:gd name="connsiteX3" fmla="*/ 9923 w 10265"/>
              <a:gd name="connsiteY3" fmla="*/ 16760 h 18503"/>
              <a:gd name="connsiteX4" fmla="*/ 6886 w 10265"/>
              <a:gd name="connsiteY4" fmla="*/ 17976 h 18503"/>
              <a:gd name="connsiteX5" fmla="*/ 3017 w 10265"/>
              <a:gd name="connsiteY5" fmla="*/ 8610 h 18503"/>
              <a:gd name="connsiteX6" fmla="*/ 1223 w 10265"/>
              <a:gd name="connsiteY6" fmla="*/ 7221 h 18503"/>
              <a:gd name="connsiteX7" fmla="*/ 0 w 10265"/>
              <a:gd name="connsiteY7" fmla="*/ 3783 h 18503"/>
              <a:gd name="connsiteX0" fmla="*/ 5804 w 10265"/>
              <a:gd name="connsiteY0" fmla="*/ 1057 h 18887"/>
              <a:gd name="connsiteX1" fmla="*/ 2432 w 10265"/>
              <a:gd name="connsiteY1" fmla="*/ 283 h 18887"/>
              <a:gd name="connsiteX2" fmla="*/ 8714 w 10265"/>
              <a:gd name="connsiteY2" fmla="*/ 1080 h 18887"/>
              <a:gd name="connsiteX3" fmla="*/ 10060 w 10265"/>
              <a:gd name="connsiteY3" fmla="*/ 12387 h 18887"/>
              <a:gd name="connsiteX4" fmla="*/ 9923 w 10265"/>
              <a:gd name="connsiteY4" fmla="*/ 17144 h 18887"/>
              <a:gd name="connsiteX5" fmla="*/ 6886 w 10265"/>
              <a:gd name="connsiteY5" fmla="*/ 18360 h 18887"/>
              <a:gd name="connsiteX6" fmla="*/ 3017 w 10265"/>
              <a:gd name="connsiteY6" fmla="*/ 8994 h 18887"/>
              <a:gd name="connsiteX7" fmla="*/ 1223 w 10265"/>
              <a:gd name="connsiteY7" fmla="*/ 7605 h 18887"/>
              <a:gd name="connsiteX8" fmla="*/ 0 w 10265"/>
              <a:gd name="connsiteY8" fmla="*/ 4167 h 18887"/>
              <a:gd name="connsiteX0" fmla="*/ 0 w 10273"/>
              <a:gd name="connsiteY0" fmla="*/ 3010 h 18887"/>
              <a:gd name="connsiteX1" fmla="*/ 2440 w 10273"/>
              <a:gd name="connsiteY1" fmla="*/ 283 h 18887"/>
              <a:gd name="connsiteX2" fmla="*/ 8722 w 10273"/>
              <a:gd name="connsiteY2" fmla="*/ 1080 h 18887"/>
              <a:gd name="connsiteX3" fmla="*/ 10068 w 10273"/>
              <a:gd name="connsiteY3" fmla="*/ 12387 h 18887"/>
              <a:gd name="connsiteX4" fmla="*/ 9931 w 10273"/>
              <a:gd name="connsiteY4" fmla="*/ 17144 h 18887"/>
              <a:gd name="connsiteX5" fmla="*/ 6894 w 10273"/>
              <a:gd name="connsiteY5" fmla="*/ 18360 h 18887"/>
              <a:gd name="connsiteX6" fmla="*/ 3025 w 10273"/>
              <a:gd name="connsiteY6" fmla="*/ 8994 h 18887"/>
              <a:gd name="connsiteX7" fmla="*/ 1231 w 10273"/>
              <a:gd name="connsiteY7" fmla="*/ 7605 h 18887"/>
              <a:gd name="connsiteX8" fmla="*/ 8 w 10273"/>
              <a:gd name="connsiteY8" fmla="*/ 4167 h 18887"/>
              <a:gd name="connsiteX0" fmla="*/ 0 w 10273"/>
              <a:gd name="connsiteY0" fmla="*/ 2739 h 18616"/>
              <a:gd name="connsiteX1" fmla="*/ 2440 w 10273"/>
              <a:gd name="connsiteY1" fmla="*/ 12 h 18616"/>
              <a:gd name="connsiteX2" fmla="*/ 6748 w 10273"/>
              <a:gd name="connsiteY2" fmla="*/ 6817 h 18616"/>
              <a:gd name="connsiteX3" fmla="*/ 8722 w 10273"/>
              <a:gd name="connsiteY3" fmla="*/ 809 h 18616"/>
              <a:gd name="connsiteX4" fmla="*/ 10068 w 10273"/>
              <a:gd name="connsiteY4" fmla="*/ 12116 h 18616"/>
              <a:gd name="connsiteX5" fmla="*/ 9931 w 10273"/>
              <a:gd name="connsiteY5" fmla="*/ 16873 h 18616"/>
              <a:gd name="connsiteX6" fmla="*/ 6894 w 10273"/>
              <a:gd name="connsiteY6" fmla="*/ 18089 h 18616"/>
              <a:gd name="connsiteX7" fmla="*/ 3025 w 10273"/>
              <a:gd name="connsiteY7" fmla="*/ 8723 h 18616"/>
              <a:gd name="connsiteX8" fmla="*/ 1231 w 10273"/>
              <a:gd name="connsiteY8" fmla="*/ 7334 h 18616"/>
              <a:gd name="connsiteX9" fmla="*/ 8 w 10273"/>
              <a:gd name="connsiteY9" fmla="*/ 3896 h 18616"/>
              <a:gd name="connsiteX0" fmla="*/ 0 w 10273"/>
              <a:gd name="connsiteY0" fmla="*/ 3234 h 19111"/>
              <a:gd name="connsiteX1" fmla="*/ 2440 w 10273"/>
              <a:gd name="connsiteY1" fmla="*/ 507 h 19111"/>
              <a:gd name="connsiteX2" fmla="*/ 6408 w 10273"/>
              <a:gd name="connsiteY2" fmla="*/ 447 h 19111"/>
              <a:gd name="connsiteX3" fmla="*/ 6748 w 10273"/>
              <a:gd name="connsiteY3" fmla="*/ 7312 h 19111"/>
              <a:gd name="connsiteX4" fmla="*/ 8722 w 10273"/>
              <a:gd name="connsiteY4" fmla="*/ 1304 h 19111"/>
              <a:gd name="connsiteX5" fmla="*/ 10068 w 10273"/>
              <a:gd name="connsiteY5" fmla="*/ 12611 h 19111"/>
              <a:gd name="connsiteX6" fmla="*/ 9931 w 10273"/>
              <a:gd name="connsiteY6" fmla="*/ 17368 h 19111"/>
              <a:gd name="connsiteX7" fmla="*/ 6894 w 10273"/>
              <a:gd name="connsiteY7" fmla="*/ 18584 h 19111"/>
              <a:gd name="connsiteX8" fmla="*/ 3025 w 10273"/>
              <a:gd name="connsiteY8" fmla="*/ 9218 h 19111"/>
              <a:gd name="connsiteX9" fmla="*/ 1231 w 10273"/>
              <a:gd name="connsiteY9" fmla="*/ 7829 h 19111"/>
              <a:gd name="connsiteX10" fmla="*/ 8 w 10273"/>
              <a:gd name="connsiteY10" fmla="*/ 4391 h 19111"/>
              <a:gd name="connsiteX0" fmla="*/ 0 w 10273"/>
              <a:gd name="connsiteY0" fmla="*/ 2921 h 18798"/>
              <a:gd name="connsiteX1" fmla="*/ 2440 w 10273"/>
              <a:gd name="connsiteY1" fmla="*/ 194 h 18798"/>
              <a:gd name="connsiteX2" fmla="*/ 5065 w 10273"/>
              <a:gd name="connsiteY2" fmla="*/ 6347 h 18798"/>
              <a:gd name="connsiteX3" fmla="*/ 6408 w 10273"/>
              <a:gd name="connsiteY3" fmla="*/ 134 h 18798"/>
              <a:gd name="connsiteX4" fmla="*/ 6748 w 10273"/>
              <a:gd name="connsiteY4" fmla="*/ 6999 h 18798"/>
              <a:gd name="connsiteX5" fmla="*/ 8722 w 10273"/>
              <a:gd name="connsiteY5" fmla="*/ 991 h 18798"/>
              <a:gd name="connsiteX6" fmla="*/ 10068 w 10273"/>
              <a:gd name="connsiteY6" fmla="*/ 12298 h 18798"/>
              <a:gd name="connsiteX7" fmla="*/ 9931 w 10273"/>
              <a:gd name="connsiteY7" fmla="*/ 17055 h 18798"/>
              <a:gd name="connsiteX8" fmla="*/ 6894 w 10273"/>
              <a:gd name="connsiteY8" fmla="*/ 18271 h 18798"/>
              <a:gd name="connsiteX9" fmla="*/ 3025 w 10273"/>
              <a:gd name="connsiteY9" fmla="*/ 8905 h 18798"/>
              <a:gd name="connsiteX10" fmla="*/ 1231 w 10273"/>
              <a:gd name="connsiteY10" fmla="*/ 7516 h 18798"/>
              <a:gd name="connsiteX11" fmla="*/ 8 w 10273"/>
              <a:gd name="connsiteY11" fmla="*/ 4078 h 18798"/>
              <a:gd name="connsiteX0" fmla="*/ 0 w 10273"/>
              <a:gd name="connsiteY0" fmla="*/ 2921 h 18798"/>
              <a:gd name="connsiteX1" fmla="*/ 1655 w 10273"/>
              <a:gd name="connsiteY1" fmla="*/ 2848 h 18798"/>
              <a:gd name="connsiteX2" fmla="*/ 5065 w 10273"/>
              <a:gd name="connsiteY2" fmla="*/ 6347 h 18798"/>
              <a:gd name="connsiteX3" fmla="*/ 6408 w 10273"/>
              <a:gd name="connsiteY3" fmla="*/ 134 h 18798"/>
              <a:gd name="connsiteX4" fmla="*/ 6748 w 10273"/>
              <a:gd name="connsiteY4" fmla="*/ 6999 h 18798"/>
              <a:gd name="connsiteX5" fmla="*/ 8722 w 10273"/>
              <a:gd name="connsiteY5" fmla="*/ 991 h 18798"/>
              <a:gd name="connsiteX6" fmla="*/ 10068 w 10273"/>
              <a:gd name="connsiteY6" fmla="*/ 12298 h 18798"/>
              <a:gd name="connsiteX7" fmla="*/ 9931 w 10273"/>
              <a:gd name="connsiteY7" fmla="*/ 17055 h 18798"/>
              <a:gd name="connsiteX8" fmla="*/ 6894 w 10273"/>
              <a:gd name="connsiteY8" fmla="*/ 18271 h 18798"/>
              <a:gd name="connsiteX9" fmla="*/ 3025 w 10273"/>
              <a:gd name="connsiteY9" fmla="*/ 8905 h 18798"/>
              <a:gd name="connsiteX10" fmla="*/ 1231 w 10273"/>
              <a:gd name="connsiteY10" fmla="*/ 7516 h 18798"/>
              <a:gd name="connsiteX11" fmla="*/ 8 w 10273"/>
              <a:gd name="connsiteY11" fmla="*/ 4078 h 18798"/>
              <a:gd name="connsiteX0" fmla="*/ 0 w 10386"/>
              <a:gd name="connsiteY0" fmla="*/ 2921 h 18798"/>
              <a:gd name="connsiteX1" fmla="*/ 1655 w 10386"/>
              <a:gd name="connsiteY1" fmla="*/ 2848 h 18798"/>
              <a:gd name="connsiteX2" fmla="*/ 5065 w 10386"/>
              <a:gd name="connsiteY2" fmla="*/ 6347 h 18798"/>
              <a:gd name="connsiteX3" fmla="*/ 6408 w 10386"/>
              <a:gd name="connsiteY3" fmla="*/ 134 h 18798"/>
              <a:gd name="connsiteX4" fmla="*/ 6748 w 10386"/>
              <a:gd name="connsiteY4" fmla="*/ 6999 h 18798"/>
              <a:gd name="connsiteX5" fmla="*/ 8722 w 10386"/>
              <a:gd name="connsiteY5" fmla="*/ 991 h 18798"/>
              <a:gd name="connsiteX6" fmla="*/ 10320 w 10386"/>
              <a:gd name="connsiteY6" fmla="*/ 2602 h 18798"/>
              <a:gd name="connsiteX7" fmla="*/ 10068 w 10386"/>
              <a:gd name="connsiteY7" fmla="*/ 12298 h 18798"/>
              <a:gd name="connsiteX8" fmla="*/ 9931 w 10386"/>
              <a:gd name="connsiteY8" fmla="*/ 17055 h 18798"/>
              <a:gd name="connsiteX9" fmla="*/ 6894 w 10386"/>
              <a:gd name="connsiteY9" fmla="*/ 18271 h 18798"/>
              <a:gd name="connsiteX10" fmla="*/ 3025 w 10386"/>
              <a:gd name="connsiteY10" fmla="*/ 8905 h 18798"/>
              <a:gd name="connsiteX11" fmla="*/ 1231 w 10386"/>
              <a:gd name="connsiteY11" fmla="*/ 7516 h 18798"/>
              <a:gd name="connsiteX12" fmla="*/ 8 w 10386"/>
              <a:gd name="connsiteY12" fmla="*/ 4078 h 18798"/>
              <a:gd name="connsiteX0" fmla="*/ 0 w 10386"/>
              <a:gd name="connsiteY0" fmla="*/ 2921 h 18798"/>
              <a:gd name="connsiteX1" fmla="*/ 1655 w 10386"/>
              <a:gd name="connsiteY1" fmla="*/ 2848 h 18798"/>
              <a:gd name="connsiteX2" fmla="*/ 5065 w 10386"/>
              <a:gd name="connsiteY2" fmla="*/ 6347 h 18798"/>
              <a:gd name="connsiteX3" fmla="*/ 6408 w 10386"/>
              <a:gd name="connsiteY3" fmla="*/ 134 h 18798"/>
              <a:gd name="connsiteX4" fmla="*/ 6748 w 10386"/>
              <a:gd name="connsiteY4" fmla="*/ 6999 h 18798"/>
              <a:gd name="connsiteX5" fmla="*/ 8722 w 10386"/>
              <a:gd name="connsiteY5" fmla="*/ 991 h 18798"/>
              <a:gd name="connsiteX6" fmla="*/ 10320 w 10386"/>
              <a:gd name="connsiteY6" fmla="*/ 2602 h 18798"/>
              <a:gd name="connsiteX7" fmla="*/ 10068 w 10386"/>
              <a:gd name="connsiteY7" fmla="*/ 12298 h 18798"/>
              <a:gd name="connsiteX8" fmla="*/ 9931 w 10386"/>
              <a:gd name="connsiteY8" fmla="*/ 17055 h 18798"/>
              <a:gd name="connsiteX9" fmla="*/ 6894 w 10386"/>
              <a:gd name="connsiteY9" fmla="*/ 18271 h 18798"/>
              <a:gd name="connsiteX10" fmla="*/ 3025 w 10386"/>
              <a:gd name="connsiteY10" fmla="*/ 8905 h 18798"/>
              <a:gd name="connsiteX11" fmla="*/ 1231 w 10386"/>
              <a:gd name="connsiteY11" fmla="*/ 7516 h 18798"/>
              <a:gd name="connsiteX12" fmla="*/ 8 w 10386"/>
              <a:gd name="connsiteY12" fmla="*/ 4078 h 187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</a:cxnLst>
            <a:rect l="l" t="t" r="r" b="b"/>
            <a:pathLst>
              <a:path w="10386" h="18798">
                <a:moveTo>
                  <a:pt x="0" y="2921"/>
                </a:moveTo>
                <a:cubicBezTo>
                  <a:pt x="86" y="2994"/>
                  <a:pt x="1170" y="2844"/>
                  <a:pt x="1655" y="2848"/>
                </a:cubicBezTo>
                <a:cubicBezTo>
                  <a:pt x="2496" y="2318"/>
                  <a:pt x="4404" y="6357"/>
                  <a:pt x="5065" y="6347"/>
                </a:cubicBezTo>
                <a:cubicBezTo>
                  <a:pt x="5726" y="6337"/>
                  <a:pt x="6124" y="-1075"/>
                  <a:pt x="6408" y="134"/>
                </a:cubicBezTo>
                <a:cubicBezTo>
                  <a:pt x="6692" y="1343"/>
                  <a:pt x="6114" y="7529"/>
                  <a:pt x="6748" y="6999"/>
                </a:cubicBezTo>
                <a:cubicBezTo>
                  <a:pt x="7382" y="6469"/>
                  <a:pt x="8277" y="1383"/>
                  <a:pt x="8722" y="991"/>
                </a:cubicBezTo>
                <a:cubicBezTo>
                  <a:pt x="9167" y="599"/>
                  <a:pt x="9243" y="5272"/>
                  <a:pt x="10320" y="2602"/>
                </a:cubicBezTo>
                <a:cubicBezTo>
                  <a:pt x="10544" y="4486"/>
                  <a:pt x="10133" y="9889"/>
                  <a:pt x="10068" y="12298"/>
                </a:cubicBezTo>
                <a:cubicBezTo>
                  <a:pt x="10003" y="14707"/>
                  <a:pt x="10460" y="16060"/>
                  <a:pt x="9931" y="17055"/>
                </a:cubicBezTo>
                <a:cubicBezTo>
                  <a:pt x="9402" y="18050"/>
                  <a:pt x="8045" y="19629"/>
                  <a:pt x="6894" y="18271"/>
                </a:cubicBezTo>
                <a:cubicBezTo>
                  <a:pt x="5743" y="16913"/>
                  <a:pt x="3764" y="9999"/>
                  <a:pt x="3025" y="8905"/>
                </a:cubicBezTo>
                <a:cubicBezTo>
                  <a:pt x="2286" y="7811"/>
                  <a:pt x="1595" y="8345"/>
                  <a:pt x="1231" y="7516"/>
                </a:cubicBezTo>
                <a:cubicBezTo>
                  <a:pt x="311" y="6267"/>
                  <a:pt x="1455" y="6370"/>
                  <a:pt x="8" y="4078"/>
                </a:cubicBezTo>
              </a:path>
            </a:pathLst>
          </a:custGeom>
          <a:solidFill>
            <a:srgbClr val="C7E7FD"/>
          </a:solidFill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</xdr:spPr>
      </xdr:sp>
      <xdr:pic>
        <xdr:nvPicPr>
          <xdr:cNvPr id="362" name="図 361">
            <a:extLst>
              <a:ext uri="{FF2B5EF4-FFF2-40B4-BE49-F238E27FC236}">
                <a16:creationId xmlns:a16="http://schemas.microsoft.com/office/drawing/2014/main" id="{2A4A49AC-0273-36A4-4278-971EB1C655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duotone>
              <a:prstClr val="black"/>
              <a:schemeClr val="bg1">
                <a:tint val="45000"/>
                <a:satMod val="400000"/>
              </a:schemeClr>
            </a:duotone>
          </a:blip>
          <a:stretch>
            <a:fillRect/>
          </a:stretch>
        </xdr:blipFill>
        <xdr:spPr>
          <a:xfrm>
            <a:off x="3659398" y="9360224"/>
            <a:ext cx="60473" cy="136655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  <xdr:twoCellAnchor>
    <xdr:from>
      <xdr:col>7</xdr:col>
      <xdr:colOff>533891</xdr:colOff>
      <xdr:row>39</xdr:row>
      <xdr:rowOff>173517</xdr:rowOff>
    </xdr:from>
    <xdr:to>
      <xdr:col>8</xdr:col>
      <xdr:colOff>36918</xdr:colOff>
      <xdr:row>40</xdr:row>
      <xdr:rowOff>126647</xdr:rowOff>
    </xdr:to>
    <xdr:sp macro="" textlink="">
      <xdr:nvSpPr>
        <xdr:cNvPr id="363" name="六角形 362">
          <a:extLst>
            <a:ext uri="{FF2B5EF4-FFF2-40B4-BE49-F238E27FC236}">
              <a16:creationId xmlns:a16="http://schemas.microsoft.com/office/drawing/2014/main" id="{E614AEB2-F3B8-47F4-8902-16201DC53230}"/>
            </a:ext>
          </a:extLst>
        </xdr:cNvPr>
        <xdr:cNvSpPr/>
      </xdr:nvSpPr>
      <xdr:spPr bwMode="auto">
        <a:xfrm>
          <a:off x="6233651" y="6932457"/>
          <a:ext cx="173587" cy="128390"/>
        </a:xfrm>
        <a:prstGeom prst="hexagon">
          <a:avLst/>
        </a:prstGeom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1003">
          <a:schemeClr val="dk2"/>
        </a:fillRef>
        <a:effectRef idx="0">
          <a:scrgbClr r="0" g="0" b="0"/>
        </a:effectRef>
        <a:fontRef idx="major"/>
      </xdr:style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723900</xdr:colOff>
      <xdr:row>41</xdr:row>
      <xdr:rowOff>0</xdr:rowOff>
    </xdr:from>
    <xdr:ext cx="26648" cy="212782"/>
    <xdr:sp macro="" textlink="">
      <xdr:nvSpPr>
        <xdr:cNvPr id="364" name="Text Box 1650">
          <a:extLst>
            <a:ext uri="{FF2B5EF4-FFF2-40B4-BE49-F238E27FC236}">
              <a16:creationId xmlns:a16="http://schemas.microsoft.com/office/drawing/2014/main" id="{186E5B87-C734-4887-90D1-B64B9CBE22B2}"/>
            </a:ext>
          </a:extLst>
        </xdr:cNvPr>
        <xdr:cNvSpPr txBox="1">
          <a:spLocks noChangeArrowheads="1"/>
        </xdr:cNvSpPr>
      </xdr:nvSpPr>
      <xdr:spPr bwMode="auto">
        <a:xfrm>
          <a:off x="12595860" y="7109460"/>
          <a:ext cx="26648" cy="2127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7</xdr:col>
      <xdr:colOff>365125</xdr:colOff>
      <xdr:row>38</xdr:row>
      <xdr:rowOff>40821</xdr:rowOff>
    </xdr:from>
    <xdr:to>
      <xdr:col>7</xdr:col>
      <xdr:colOff>496661</xdr:colOff>
      <xdr:row>39</xdr:row>
      <xdr:rowOff>18143</xdr:rowOff>
    </xdr:to>
    <xdr:grpSp>
      <xdr:nvGrpSpPr>
        <xdr:cNvPr id="365" name="Group 405">
          <a:extLst>
            <a:ext uri="{FF2B5EF4-FFF2-40B4-BE49-F238E27FC236}">
              <a16:creationId xmlns:a16="http://schemas.microsoft.com/office/drawing/2014/main" id="{7FE8A152-5F45-46CA-870A-F33F341E9578}"/>
            </a:ext>
          </a:extLst>
        </xdr:cNvPr>
        <xdr:cNvGrpSpPr>
          <a:grpSpLocks/>
        </xdr:cNvGrpSpPr>
      </xdr:nvGrpSpPr>
      <xdr:grpSpPr bwMode="auto">
        <a:xfrm>
          <a:off x="4693285" y="6634661"/>
          <a:ext cx="131536" cy="144962"/>
          <a:chOff x="718" y="97"/>
          <a:chExt cx="23" cy="15"/>
        </a:xfrm>
      </xdr:grpSpPr>
      <xdr:sp macro="" textlink="">
        <xdr:nvSpPr>
          <xdr:cNvPr id="366" name="Freeform 406">
            <a:extLst>
              <a:ext uri="{FF2B5EF4-FFF2-40B4-BE49-F238E27FC236}">
                <a16:creationId xmlns:a16="http://schemas.microsoft.com/office/drawing/2014/main" id="{2094699B-FD36-3375-841B-6675C49CF6E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67" name="Freeform 407">
            <a:extLst>
              <a:ext uri="{FF2B5EF4-FFF2-40B4-BE49-F238E27FC236}">
                <a16:creationId xmlns:a16="http://schemas.microsoft.com/office/drawing/2014/main" id="{2645F1A8-2CDB-10B8-0687-903FCA9B5425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6795</xdr:colOff>
      <xdr:row>38</xdr:row>
      <xdr:rowOff>146798</xdr:rowOff>
    </xdr:from>
    <xdr:to>
      <xdr:col>7</xdr:col>
      <xdr:colOff>412361</xdr:colOff>
      <xdr:row>40</xdr:row>
      <xdr:rowOff>138262</xdr:rowOff>
    </xdr:to>
    <xdr:sp macro="" textlink="">
      <xdr:nvSpPr>
        <xdr:cNvPr id="368" name="Line 1294">
          <a:extLst>
            <a:ext uri="{FF2B5EF4-FFF2-40B4-BE49-F238E27FC236}">
              <a16:creationId xmlns:a16="http://schemas.microsoft.com/office/drawing/2014/main" id="{F80A0A82-9A85-4610-ABDF-970FA5A70A78}"/>
            </a:ext>
          </a:extLst>
        </xdr:cNvPr>
        <xdr:cNvSpPr>
          <a:spLocks noChangeShapeType="1"/>
        </xdr:cNvSpPr>
      </xdr:nvSpPr>
      <xdr:spPr bwMode="auto">
        <a:xfrm flipV="1">
          <a:off x="5706555" y="6745718"/>
          <a:ext cx="405566" cy="326744"/>
        </a:xfrm>
        <a:custGeom>
          <a:avLst/>
          <a:gdLst>
            <a:gd name="connsiteX0" fmla="*/ 0 w 101600"/>
            <a:gd name="connsiteY0" fmla="*/ 0 h 215898"/>
            <a:gd name="connsiteX1" fmla="*/ 101600 w 101600"/>
            <a:gd name="connsiteY1" fmla="*/ 215898 h 215898"/>
            <a:gd name="connsiteX0" fmla="*/ 0 w 101600"/>
            <a:gd name="connsiteY0" fmla="*/ 0 h 215898"/>
            <a:gd name="connsiteX1" fmla="*/ 50799 w 101600"/>
            <a:gd name="connsiteY1" fmla="*/ 146048 h 215898"/>
            <a:gd name="connsiteX2" fmla="*/ 101600 w 101600"/>
            <a:gd name="connsiteY2" fmla="*/ 215898 h 215898"/>
            <a:gd name="connsiteX0" fmla="*/ 567 w 57717"/>
            <a:gd name="connsiteY0" fmla="*/ 0 h 215898"/>
            <a:gd name="connsiteX1" fmla="*/ 6916 w 57717"/>
            <a:gd name="connsiteY1" fmla="*/ 146048 h 215898"/>
            <a:gd name="connsiteX2" fmla="*/ 57717 w 57717"/>
            <a:gd name="connsiteY2" fmla="*/ 215898 h 215898"/>
            <a:gd name="connsiteX0" fmla="*/ 567 w 57717"/>
            <a:gd name="connsiteY0" fmla="*/ 0 h 215898"/>
            <a:gd name="connsiteX1" fmla="*/ 6916 w 57717"/>
            <a:gd name="connsiteY1" fmla="*/ 146048 h 215898"/>
            <a:gd name="connsiteX2" fmla="*/ 57717 w 57717"/>
            <a:gd name="connsiteY2" fmla="*/ 215898 h 215898"/>
            <a:gd name="connsiteX0" fmla="*/ 2941 w 43705"/>
            <a:gd name="connsiteY0" fmla="*/ 0 h 161341"/>
            <a:gd name="connsiteX1" fmla="*/ 9290 w 43705"/>
            <a:gd name="connsiteY1" fmla="*/ 146048 h 161341"/>
            <a:gd name="connsiteX2" fmla="*/ 43705 w 43705"/>
            <a:gd name="connsiteY2" fmla="*/ 44285 h 161341"/>
            <a:gd name="connsiteX0" fmla="*/ 80776 w 84826"/>
            <a:gd name="connsiteY0" fmla="*/ 277923 h 286931"/>
            <a:gd name="connsiteX1" fmla="*/ 9290 w 84826"/>
            <a:gd name="connsiteY1" fmla="*/ 125033 h 286931"/>
            <a:gd name="connsiteX2" fmla="*/ 43705 w 84826"/>
            <a:gd name="connsiteY2" fmla="*/ 23270 h 286931"/>
            <a:gd name="connsiteX0" fmla="*/ 99785 w 103835"/>
            <a:gd name="connsiteY0" fmla="*/ 312422 h 321429"/>
            <a:gd name="connsiteX1" fmla="*/ 28299 w 103835"/>
            <a:gd name="connsiteY1" fmla="*/ 159532 h 321429"/>
            <a:gd name="connsiteX2" fmla="*/ 17652 w 103835"/>
            <a:gd name="connsiteY2" fmla="*/ 19018 h 321429"/>
            <a:gd name="connsiteX0" fmla="*/ 79302 w 84994"/>
            <a:gd name="connsiteY0" fmla="*/ 218311 h 237742"/>
            <a:gd name="connsiteX1" fmla="*/ 28299 w 84994"/>
            <a:gd name="connsiteY1" fmla="*/ 159532 h 237742"/>
            <a:gd name="connsiteX2" fmla="*/ 17652 w 84994"/>
            <a:gd name="connsiteY2" fmla="*/ 19018 h 237742"/>
            <a:gd name="connsiteX0" fmla="*/ 68698 w 74390"/>
            <a:gd name="connsiteY0" fmla="*/ 199293 h 218724"/>
            <a:gd name="connsiteX1" fmla="*/ 17695 w 74390"/>
            <a:gd name="connsiteY1" fmla="*/ 140514 h 218724"/>
            <a:gd name="connsiteX2" fmla="*/ 7048 w 74390"/>
            <a:gd name="connsiteY2" fmla="*/ 0 h 218724"/>
            <a:gd name="connsiteX0" fmla="*/ 61663 w 67355"/>
            <a:gd name="connsiteY0" fmla="*/ 199293 h 218724"/>
            <a:gd name="connsiteX1" fmla="*/ 10660 w 67355"/>
            <a:gd name="connsiteY1" fmla="*/ 140514 h 218724"/>
            <a:gd name="connsiteX2" fmla="*/ 13 w 67355"/>
            <a:gd name="connsiteY2" fmla="*/ 0 h 218724"/>
            <a:gd name="connsiteX0" fmla="*/ 61663 w 61663"/>
            <a:gd name="connsiteY0" fmla="*/ 199293 h 199293"/>
            <a:gd name="connsiteX1" fmla="*/ 10660 w 61663"/>
            <a:gd name="connsiteY1" fmla="*/ 140514 h 199293"/>
            <a:gd name="connsiteX2" fmla="*/ 13 w 61663"/>
            <a:gd name="connsiteY2" fmla="*/ 0 h 199293"/>
            <a:gd name="connsiteX0" fmla="*/ 61663 w 106940"/>
            <a:gd name="connsiteY0" fmla="*/ 199293 h 199293"/>
            <a:gd name="connsiteX1" fmla="*/ 10660 w 106940"/>
            <a:gd name="connsiteY1" fmla="*/ 140514 h 199293"/>
            <a:gd name="connsiteX2" fmla="*/ 13 w 106940"/>
            <a:gd name="connsiteY2" fmla="*/ 0 h 199293"/>
            <a:gd name="connsiteX0" fmla="*/ 61663 w 61663"/>
            <a:gd name="connsiteY0" fmla="*/ 199293 h 199293"/>
            <a:gd name="connsiteX1" fmla="*/ 10660 w 61663"/>
            <a:gd name="connsiteY1" fmla="*/ 140514 h 199293"/>
            <a:gd name="connsiteX2" fmla="*/ 13 w 61663"/>
            <a:gd name="connsiteY2" fmla="*/ 0 h 199293"/>
            <a:gd name="connsiteX0" fmla="*/ 61650 w 61650"/>
            <a:gd name="connsiteY0" fmla="*/ 199293 h 199293"/>
            <a:gd name="connsiteX1" fmla="*/ 10647 w 61650"/>
            <a:gd name="connsiteY1" fmla="*/ 140514 h 199293"/>
            <a:gd name="connsiteX2" fmla="*/ 0 w 61650"/>
            <a:gd name="connsiteY2" fmla="*/ 0 h 199293"/>
            <a:gd name="connsiteX0" fmla="*/ 61650 w 61650"/>
            <a:gd name="connsiteY0" fmla="*/ 199293 h 199293"/>
            <a:gd name="connsiteX1" fmla="*/ 0 w 61650"/>
            <a:gd name="connsiteY1" fmla="*/ 0 h 199293"/>
            <a:gd name="connsiteX0" fmla="*/ 61650 w 61650"/>
            <a:gd name="connsiteY0" fmla="*/ 199293 h 199293"/>
            <a:gd name="connsiteX1" fmla="*/ 0 w 61650"/>
            <a:gd name="connsiteY1" fmla="*/ 0 h 199293"/>
            <a:gd name="connsiteX0" fmla="*/ 88343 w 88343"/>
            <a:gd name="connsiteY0" fmla="*/ 245015 h 245015"/>
            <a:gd name="connsiteX1" fmla="*/ 0 w 88343"/>
            <a:gd name="connsiteY1" fmla="*/ 0 h 245015"/>
            <a:gd name="connsiteX0" fmla="*/ 72772 w 72772"/>
            <a:gd name="connsiteY0" fmla="*/ 259454 h 259454"/>
            <a:gd name="connsiteX1" fmla="*/ 0 w 72772"/>
            <a:gd name="connsiteY1" fmla="*/ 0 h 259454"/>
            <a:gd name="connsiteX0" fmla="*/ 72772 w 72772"/>
            <a:gd name="connsiteY0" fmla="*/ 249828 h 249828"/>
            <a:gd name="connsiteX1" fmla="*/ 0 w 72772"/>
            <a:gd name="connsiteY1" fmla="*/ 0 h 249828"/>
            <a:gd name="connsiteX0" fmla="*/ 72772 w 72772"/>
            <a:gd name="connsiteY0" fmla="*/ 249828 h 249828"/>
            <a:gd name="connsiteX1" fmla="*/ 0 w 72772"/>
            <a:gd name="connsiteY1" fmla="*/ 0 h 249828"/>
            <a:gd name="connsiteX0" fmla="*/ 72772 w 72772"/>
            <a:gd name="connsiteY0" fmla="*/ 249828 h 249828"/>
            <a:gd name="connsiteX1" fmla="*/ 0 w 72772"/>
            <a:gd name="connsiteY1" fmla="*/ 0 h 249828"/>
            <a:gd name="connsiteX0" fmla="*/ 139505 w 139505"/>
            <a:gd name="connsiteY0" fmla="*/ 134318 h 134318"/>
            <a:gd name="connsiteX1" fmla="*/ 0 w 139505"/>
            <a:gd name="connsiteY1" fmla="*/ 0 h 134318"/>
            <a:gd name="connsiteX0" fmla="*/ 139505 w 139505"/>
            <a:gd name="connsiteY0" fmla="*/ 192111 h 192111"/>
            <a:gd name="connsiteX1" fmla="*/ 0 w 139505"/>
            <a:gd name="connsiteY1" fmla="*/ 57793 h 192111"/>
            <a:gd name="connsiteX0" fmla="*/ 280562 w 280562"/>
            <a:gd name="connsiteY0" fmla="*/ 167154 h 167154"/>
            <a:gd name="connsiteX1" fmla="*/ 0 w 280562"/>
            <a:gd name="connsiteY1" fmla="*/ 116071 h 167154"/>
            <a:gd name="connsiteX0" fmla="*/ 280562 w 280562"/>
            <a:gd name="connsiteY0" fmla="*/ 163249 h 163249"/>
            <a:gd name="connsiteX1" fmla="*/ 0 w 280562"/>
            <a:gd name="connsiteY1" fmla="*/ 112166 h 163249"/>
            <a:gd name="connsiteX0" fmla="*/ 280562 w 280562"/>
            <a:gd name="connsiteY0" fmla="*/ 236022 h 236022"/>
            <a:gd name="connsiteX1" fmla="*/ 220487 w 280562"/>
            <a:gd name="connsiteY1" fmla="*/ 63370 h 236022"/>
            <a:gd name="connsiteX2" fmla="*/ 0 w 280562"/>
            <a:gd name="connsiteY2" fmla="*/ 184939 h 236022"/>
            <a:gd name="connsiteX0" fmla="*/ 280562 w 280562"/>
            <a:gd name="connsiteY0" fmla="*/ 280428 h 280428"/>
            <a:gd name="connsiteX1" fmla="*/ 225983 w 280562"/>
            <a:gd name="connsiteY1" fmla="*/ 58231 h 280428"/>
            <a:gd name="connsiteX2" fmla="*/ 0 w 280562"/>
            <a:gd name="connsiteY2" fmla="*/ 229345 h 280428"/>
            <a:gd name="connsiteX0" fmla="*/ 280562 w 280562"/>
            <a:gd name="connsiteY0" fmla="*/ 280428 h 280428"/>
            <a:gd name="connsiteX1" fmla="*/ 225983 w 280562"/>
            <a:gd name="connsiteY1" fmla="*/ 58231 h 280428"/>
            <a:gd name="connsiteX2" fmla="*/ 0 w 280562"/>
            <a:gd name="connsiteY2" fmla="*/ 229345 h 280428"/>
            <a:gd name="connsiteX0" fmla="*/ 280562 w 281235"/>
            <a:gd name="connsiteY0" fmla="*/ 331079 h 331079"/>
            <a:gd name="connsiteX1" fmla="*/ 249797 w 281235"/>
            <a:gd name="connsiteY1" fmla="*/ 53391 h 331079"/>
            <a:gd name="connsiteX2" fmla="*/ 0 w 281235"/>
            <a:gd name="connsiteY2" fmla="*/ 279996 h 331079"/>
            <a:gd name="connsiteX0" fmla="*/ 280562 w 281235"/>
            <a:gd name="connsiteY0" fmla="*/ 277702 h 277702"/>
            <a:gd name="connsiteX1" fmla="*/ 249797 w 281235"/>
            <a:gd name="connsiteY1" fmla="*/ 14 h 277702"/>
            <a:gd name="connsiteX2" fmla="*/ 0 w 281235"/>
            <a:gd name="connsiteY2" fmla="*/ 226619 h 277702"/>
            <a:gd name="connsiteX0" fmla="*/ 280562 w 290120"/>
            <a:gd name="connsiteY0" fmla="*/ 275722 h 275722"/>
            <a:gd name="connsiteX1" fmla="*/ 264452 w 290120"/>
            <a:gd name="connsiteY1" fmla="*/ 15 h 275722"/>
            <a:gd name="connsiteX2" fmla="*/ 0 w 290120"/>
            <a:gd name="connsiteY2" fmla="*/ 224639 h 275722"/>
            <a:gd name="connsiteX0" fmla="*/ 280562 w 290120"/>
            <a:gd name="connsiteY0" fmla="*/ 275722 h 275722"/>
            <a:gd name="connsiteX1" fmla="*/ 264452 w 290120"/>
            <a:gd name="connsiteY1" fmla="*/ 15 h 275722"/>
            <a:gd name="connsiteX2" fmla="*/ 0 w 290120"/>
            <a:gd name="connsiteY2" fmla="*/ 224639 h 275722"/>
            <a:gd name="connsiteX0" fmla="*/ 280562 w 280562"/>
            <a:gd name="connsiteY0" fmla="*/ 275707 h 275707"/>
            <a:gd name="connsiteX1" fmla="*/ 264452 w 280562"/>
            <a:gd name="connsiteY1" fmla="*/ 0 h 275707"/>
            <a:gd name="connsiteX2" fmla="*/ 0 w 280562"/>
            <a:gd name="connsiteY2" fmla="*/ 224624 h 275707"/>
            <a:gd name="connsiteX0" fmla="*/ 377654 w 377654"/>
            <a:gd name="connsiteY0" fmla="*/ 275707 h 293274"/>
            <a:gd name="connsiteX1" fmla="*/ 361544 w 377654"/>
            <a:gd name="connsiteY1" fmla="*/ 0 h 293274"/>
            <a:gd name="connsiteX2" fmla="*/ 0 w 377654"/>
            <a:gd name="connsiteY2" fmla="*/ 280114 h 293274"/>
            <a:gd name="connsiteX0" fmla="*/ 377654 w 377654"/>
            <a:gd name="connsiteY0" fmla="*/ 275707 h 286404"/>
            <a:gd name="connsiteX1" fmla="*/ 361544 w 377654"/>
            <a:gd name="connsiteY1" fmla="*/ 0 h 286404"/>
            <a:gd name="connsiteX2" fmla="*/ 0 w 377654"/>
            <a:gd name="connsiteY2" fmla="*/ 280114 h 286404"/>
            <a:gd name="connsiteX0" fmla="*/ 377654 w 377654"/>
            <a:gd name="connsiteY0" fmla="*/ 275707 h 288067"/>
            <a:gd name="connsiteX1" fmla="*/ 361544 w 377654"/>
            <a:gd name="connsiteY1" fmla="*/ 0 h 288067"/>
            <a:gd name="connsiteX2" fmla="*/ 0 w 377654"/>
            <a:gd name="connsiteY2" fmla="*/ 280114 h 288067"/>
            <a:gd name="connsiteX0" fmla="*/ 377654 w 377654"/>
            <a:gd name="connsiteY0" fmla="*/ 275707 h 288067"/>
            <a:gd name="connsiteX1" fmla="*/ 361544 w 377654"/>
            <a:gd name="connsiteY1" fmla="*/ 0 h 288067"/>
            <a:gd name="connsiteX2" fmla="*/ 0 w 377654"/>
            <a:gd name="connsiteY2" fmla="*/ 280114 h 288067"/>
            <a:gd name="connsiteX0" fmla="*/ 377654 w 379239"/>
            <a:gd name="connsiteY0" fmla="*/ 275707 h 288067"/>
            <a:gd name="connsiteX1" fmla="*/ 361544 w 379239"/>
            <a:gd name="connsiteY1" fmla="*/ 0 h 288067"/>
            <a:gd name="connsiteX2" fmla="*/ 0 w 379239"/>
            <a:gd name="connsiteY2" fmla="*/ 280114 h 288067"/>
            <a:gd name="connsiteX0" fmla="*/ 377654 w 377654"/>
            <a:gd name="connsiteY0" fmla="*/ 275707 h 288067"/>
            <a:gd name="connsiteX1" fmla="*/ 361544 w 377654"/>
            <a:gd name="connsiteY1" fmla="*/ 0 h 288067"/>
            <a:gd name="connsiteX2" fmla="*/ 0 w 377654"/>
            <a:gd name="connsiteY2" fmla="*/ 280114 h 288067"/>
            <a:gd name="connsiteX0" fmla="*/ 397805 w 397805"/>
            <a:gd name="connsiteY0" fmla="*/ 277688 h 288067"/>
            <a:gd name="connsiteX1" fmla="*/ 361544 w 397805"/>
            <a:gd name="connsiteY1" fmla="*/ 0 h 288067"/>
            <a:gd name="connsiteX2" fmla="*/ 0 w 397805"/>
            <a:gd name="connsiteY2" fmla="*/ 280114 h 288067"/>
            <a:gd name="connsiteX0" fmla="*/ 397805 w 397805"/>
            <a:gd name="connsiteY0" fmla="*/ 277720 h 361517"/>
            <a:gd name="connsiteX1" fmla="*/ 361544 w 397805"/>
            <a:gd name="connsiteY1" fmla="*/ 32 h 361517"/>
            <a:gd name="connsiteX2" fmla="*/ 253465 w 397805"/>
            <a:gd name="connsiteY2" fmla="*/ 350816 h 361517"/>
            <a:gd name="connsiteX3" fmla="*/ 0 w 397805"/>
            <a:gd name="connsiteY3" fmla="*/ 280146 h 361517"/>
            <a:gd name="connsiteX0" fmla="*/ 397805 w 397805"/>
            <a:gd name="connsiteY0" fmla="*/ 277723 h 361520"/>
            <a:gd name="connsiteX1" fmla="*/ 361544 w 397805"/>
            <a:gd name="connsiteY1" fmla="*/ 35 h 361520"/>
            <a:gd name="connsiteX2" fmla="*/ 253465 w 397805"/>
            <a:gd name="connsiteY2" fmla="*/ 350819 h 361520"/>
            <a:gd name="connsiteX3" fmla="*/ 0 w 397805"/>
            <a:gd name="connsiteY3" fmla="*/ 280149 h 361520"/>
            <a:gd name="connsiteX0" fmla="*/ 397805 w 397805"/>
            <a:gd name="connsiteY0" fmla="*/ 267816 h 351613"/>
            <a:gd name="connsiteX1" fmla="*/ 326738 w 397805"/>
            <a:gd name="connsiteY1" fmla="*/ 37 h 351613"/>
            <a:gd name="connsiteX2" fmla="*/ 253465 w 397805"/>
            <a:gd name="connsiteY2" fmla="*/ 340912 h 351613"/>
            <a:gd name="connsiteX3" fmla="*/ 0 w 397805"/>
            <a:gd name="connsiteY3" fmla="*/ 270242 h 351613"/>
            <a:gd name="connsiteX0" fmla="*/ 397805 w 397805"/>
            <a:gd name="connsiteY0" fmla="*/ 267816 h 351613"/>
            <a:gd name="connsiteX1" fmla="*/ 326738 w 397805"/>
            <a:gd name="connsiteY1" fmla="*/ 37 h 351613"/>
            <a:gd name="connsiteX2" fmla="*/ 253465 w 397805"/>
            <a:gd name="connsiteY2" fmla="*/ 340912 h 351613"/>
            <a:gd name="connsiteX3" fmla="*/ 0 w 397805"/>
            <a:gd name="connsiteY3" fmla="*/ 270242 h 351613"/>
            <a:gd name="connsiteX0" fmla="*/ 397805 w 397805"/>
            <a:gd name="connsiteY0" fmla="*/ 267833 h 351630"/>
            <a:gd name="connsiteX1" fmla="*/ 326738 w 397805"/>
            <a:gd name="connsiteY1" fmla="*/ 54 h 351630"/>
            <a:gd name="connsiteX2" fmla="*/ 253465 w 397805"/>
            <a:gd name="connsiteY2" fmla="*/ 340929 h 351630"/>
            <a:gd name="connsiteX3" fmla="*/ 0 w 397805"/>
            <a:gd name="connsiteY3" fmla="*/ 270259 h 351630"/>
            <a:gd name="connsiteX0" fmla="*/ 397805 w 397805"/>
            <a:gd name="connsiteY0" fmla="*/ 269815 h 353612"/>
            <a:gd name="connsiteX1" fmla="*/ 345058 w 397805"/>
            <a:gd name="connsiteY1" fmla="*/ 54 h 353612"/>
            <a:gd name="connsiteX2" fmla="*/ 253465 w 397805"/>
            <a:gd name="connsiteY2" fmla="*/ 342911 h 353612"/>
            <a:gd name="connsiteX3" fmla="*/ 0 w 397805"/>
            <a:gd name="connsiteY3" fmla="*/ 272241 h 353612"/>
            <a:gd name="connsiteX0" fmla="*/ 397805 w 397805"/>
            <a:gd name="connsiteY0" fmla="*/ 269815 h 353612"/>
            <a:gd name="connsiteX1" fmla="*/ 345058 w 397805"/>
            <a:gd name="connsiteY1" fmla="*/ 54 h 353612"/>
            <a:gd name="connsiteX2" fmla="*/ 253465 w 397805"/>
            <a:gd name="connsiteY2" fmla="*/ 342911 h 353612"/>
            <a:gd name="connsiteX3" fmla="*/ 0 w 397805"/>
            <a:gd name="connsiteY3" fmla="*/ 272241 h 3536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7805" h="353612">
              <a:moveTo>
                <a:pt x="397805" y="269815"/>
              </a:moveTo>
              <a:cubicBezTo>
                <a:pt x="374969" y="233113"/>
                <a:pt x="408868" y="-4105"/>
                <a:pt x="345058" y="54"/>
              </a:cubicBezTo>
              <a:cubicBezTo>
                <a:pt x="277646" y="18181"/>
                <a:pt x="313722" y="270462"/>
                <a:pt x="253465" y="342911"/>
              </a:cubicBezTo>
              <a:cubicBezTo>
                <a:pt x="193208" y="389597"/>
                <a:pt x="37359" y="268165"/>
                <a:pt x="0" y="2722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320382</xdr:colOff>
      <xdr:row>38</xdr:row>
      <xdr:rowOff>132941</xdr:rowOff>
    </xdr:from>
    <xdr:to>
      <xdr:col>7</xdr:col>
      <xdr:colOff>386193</xdr:colOff>
      <xdr:row>40</xdr:row>
      <xdr:rowOff>165020</xdr:rowOff>
    </xdr:to>
    <xdr:sp macro="" textlink="">
      <xdr:nvSpPr>
        <xdr:cNvPr id="369" name="Freeform 217">
          <a:extLst>
            <a:ext uri="{FF2B5EF4-FFF2-40B4-BE49-F238E27FC236}">
              <a16:creationId xmlns:a16="http://schemas.microsoft.com/office/drawing/2014/main" id="{FCDBC8AA-B42D-4DF6-93CA-5F2330D212BB}"/>
            </a:ext>
          </a:extLst>
        </xdr:cNvPr>
        <xdr:cNvSpPr>
          <a:spLocks/>
        </xdr:cNvSpPr>
      </xdr:nvSpPr>
      <xdr:spPr bwMode="auto">
        <a:xfrm rot="16434054">
          <a:off x="5869368" y="6882635"/>
          <a:ext cx="367359" cy="6581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  <a:gd name="connsiteX0" fmla="*/ 8577 w 8577"/>
            <a:gd name="connsiteY0" fmla="*/ 2000 h 18225"/>
            <a:gd name="connsiteX1" fmla="*/ 5120 w 8577"/>
            <a:gd name="connsiteY1" fmla="*/ 6000 h 18225"/>
            <a:gd name="connsiteX2" fmla="*/ 922 w 8577"/>
            <a:gd name="connsiteY2" fmla="*/ 0 h 18225"/>
            <a:gd name="connsiteX3" fmla="*/ 0 w 8577"/>
            <a:gd name="connsiteY3" fmla="*/ 18225 h 18225"/>
            <a:gd name="connsiteX0" fmla="*/ 10000 w 10000"/>
            <a:gd name="connsiteY0" fmla="*/ 0 h 8903"/>
            <a:gd name="connsiteX1" fmla="*/ 5969 w 10000"/>
            <a:gd name="connsiteY1" fmla="*/ 2195 h 8903"/>
            <a:gd name="connsiteX2" fmla="*/ 3183 w 10000"/>
            <a:gd name="connsiteY2" fmla="*/ 3252 h 8903"/>
            <a:gd name="connsiteX3" fmla="*/ 0 w 10000"/>
            <a:gd name="connsiteY3" fmla="*/ 8903 h 8903"/>
            <a:gd name="connsiteX0" fmla="*/ 10000 w 10000"/>
            <a:gd name="connsiteY0" fmla="*/ 725 h 10725"/>
            <a:gd name="connsiteX1" fmla="*/ 5935 w 10000"/>
            <a:gd name="connsiteY1" fmla="*/ 176 h 10725"/>
            <a:gd name="connsiteX2" fmla="*/ 3183 w 10000"/>
            <a:gd name="connsiteY2" fmla="*/ 4378 h 10725"/>
            <a:gd name="connsiteX3" fmla="*/ 0 w 10000"/>
            <a:gd name="connsiteY3" fmla="*/ 10725 h 10725"/>
            <a:gd name="connsiteX0" fmla="*/ 10000 w 10000"/>
            <a:gd name="connsiteY0" fmla="*/ 646 h 10646"/>
            <a:gd name="connsiteX1" fmla="*/ 5935 w 10000"/>
            <a:gd name="connsiteY1" fmla="*/ 97 h 10646"/>
            <a:gd name="connsiteX2" fmla="*/ 3369 w 10000"/>
            <a:gd name="connsiteY2" fmla="*/ 3011 h 10646"/>
            <a:gd name="connsiteX3" fmla="*/ 0 w 10000"/>
            <a:gd name="connsiteY3" fmla="*/ 10646 h 106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646">
              <a:moveTo>
                <a:pt x="10000" y="646"/>
              </a:moveTo>
              <a:cubicBezTo>
                <a:pt x="9281" y="646"/>
                <a:pt x="7040" y="-297"/>
                <a:pt x="5935" y="97"/>
              </a:cubicBezTo>
              <a:cubicBezTo>
                <a:pt x="4830" y="491"/>
                <a:pt x="4809" y="3011"/>
                <a:pt x="3369" y="3011"/>
              </a:cubicBezTo>
              <a:cubicBezTo>
                <a:pt x="1929" y="4243"/>
                <a:pt x="1294" y="10646"/>
                <a:pt x="0" y="106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322880</xdr:colOff>
      <xdr:row>34</xdr:row>
      <xdr:rowOff>180097</xdr:rowOff>
    </xdr:from>
    <xdr:to>
      <xdr:col>10</xdr:col>
      <xdr:colOff>47040</xdr:colOff>
      <xdr:row>40</xdr:row>
      <xdr:rowOff>83228</xdr:rowOff>
    </xdr:to>
    <xdr:sp macro="" textlink="">
      <xdr:nvSpPr>
        <xdr:cNvPr id="370" name="Freeform 1353">
          <a:extLst>
            <a:ext uri="{FF2B5EF4-FFF2-40B4-BE49-F238E27FC236}">
              <a16:creationId xmlns:a16="http://schemas.microsoft.com/office/drawing/2014/main" id="{4CD16EF3-9337-4A87-A5A2-C2C9C6CDCB41}"/>
            </a:ext>
          </a:extLst>
        </xdr:cNvPr>
        <xdr:cNvSpPr>
          <a:spLocks/>
        </xdr:cNvSpPr>
      </xdr:nvSpPr>
      <xdr:spPr bwMode="auto">
        <a:xfrm rot="20555371" flipH="1">
          <a:off x="6025802" y="6043325"/>
          <a:ext cx="393930" cy="950606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0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0 w 10192"/>
            <a:gd name="connsiteY2" fmla="*/ 0 h 10000"/>
            <a:gd name="connsiteX0" fmla="*/ 10000 w 10000"/>
            <a:gd name="connsiteY0" fmla="*/ 10000 h 10000"/>
            <a:gd name="connsiteX1" fmla="*/ 8977 w 10000"/>
            <a:gd name="connsiteY1" fmla="*/ 6362 h 10000"/>
            <a:gd name="connsiteX2" fmla="*/ 0 w 10000"/>
            <a:gd name="connsiteY2" fmla="*/ 0 h 10000"/>
            <a:gd name="connsiteX0" fmla="*/ 10000 w 10192"/>
            <a:gd name="connsiteY0" fmla="*/ 10000 h 10000"/>
            <a:gd name="connsiteX1" fmla="*/ 10000 w 10192"/>
            <a:gd name="connsiteY1" fmla="*/ 6362 h 10000"/>
            <a:gd name="connsiteX2" fmla="*/ 0 w 10192"/>
            <a:gd name="connsiteY2" fmla="*/ 0 h 10000"/>
            <a:gd name="connsiteX0" fmla="*/ 51617 w 51809"/>
            <a:gd name="connsiteY0" fmla="*/ 12355 h 12355"/>
            <a:gd name="connsiteX1" fmla="*/ 51617 w 51809"/>
            <a:gd name="connsiteY1" fmla="*/ 8717 h 12355"/>
            <a:gd name="connsiteX2" fmla="*/ 0 w 51809"/>
            <a:gd name="connsiteY2" fmla="*/ 0 h 12355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0 w 36458"/>
            <a:gd name="connsiteY2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19060 w 36458"/>
            <a:gd name="connsiteY2" fmla="*/ 5965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5649 w 36458"/>
            <a:gd name="connsiteY3" fmla="*/ 5180 h 14160"/>
            <a:gd name="connsiteX4" fmla="*/ 0 w 36458"/>
            <a:gd name="connsiteY4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0 w 36458"/>
            <a:gd name="connsiteY5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567 h 14567"/>
            <a:gd name="connsiteX1" fmla="*/ 36266 w 36458"/>
            <a:gd name="connsiteY1" fmla="*/ 10522 h 14567"/>
            <a:gd name="connsiteX2" fmla="*/ 25541 w 36458"/>
            <a:gd name="connsiteY2" fmla="*/ 8241 h 14567"/>
            <a:gd name="connsiteX3" fmla="*/ 19401 w 36458"/>
            <a:gd name="connsiteY3" fmla="*/ 5573 h 14567"/>
            <a:gd name="connsiteX4" fmla="*/ 13943 w 36458"/>
            <a:gd name="connsiteY4" fmla="*/ 4788 h 14567"/>
            <a:gd name="connsiteX5" fmla="*/ 10191 w 36458"/>
            <a:gd name="connsiteY5" fmla="*/ 2669 h 14567"/>
            <a:gd name="connsiteX6" fmla="*/ 0 w 36458"/>
            <a:gd name="connsiteY6" fmla="*/ 0 h 14567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4261 w 44453"/>
            <a:gd name="connsiteY0" fmla="*/ 13672 h 13672"/>
            <a:gd name="connsiteX1" fmla="*/ 44261 w 44453"/>
            <a:gd name="connsiteY1" fmla="*/ 9627 h 13672"/>
            <a:gd name="connsiteX2" fmla="*/ 33536 w 44453"/>
            <a:gd name="connsiteY2" fmla="*/ 7346 h 13672"/>
            <a:gd name="connsiteX3" fmla="*/ 27396 w 44453"/>
            <a:gd name="connsiteY3" fmla="*/ 4678 h 13672"/>
            <a:gd name="connsiteX4" fmla="*/ 21938 w 44453"/>
            <a:gd name="connsiteY4" fmla="*/ 3893 h 13672"/>
            <a:gd name="connsiteX5" fmla="*/ 18186 w 44453"/>
            <a:gd name="connsiteY5" fmla="*/ 1774 h 13672"/>
            <a:gd name="connsiteX6" fmla="*/ 0 w 44453"/>
            <a:gd name="connsiteY6" fmla="*/ 0 h 13672"/>
            <a:gd name="connsiteX0" fmla="*/ 34968 w 35160"/>
            <a:gd name="connsiteY0" fmla="*/ 17756 h 17756"/>
            <a:gd name="connsiteX1" fmla="*/ 34968 w 35160"/>
            <a:gd name="connsiteY1" fmla="*/ 13711 h 17756"/>
            <a:gd name="connsiteX2" fmla="*/ 24243 w 35160"/>
            <a:gd name="connsiteY2" fmla="*/ 11430 h 17756"/>
            <a:gd name="connsiteX3" fmla="*/ 18103 w 35160"/>
            <a:gd name="connsiteY3" fmla="*/ 8762 h 17756"/>
            <a:gd name="connsiteX4" fmla="*/ 12645 w 35160"/>
            <a:gd name="connsiteY4" fmla="*/ 7977 h 17756"/>
            <a:gd name="connsiteX5" fmla="*/ 8893 w 35160"/>
            <a:gd name="connsiteY5" fmla="*/ 5858 h 17756"/>
            <a:gd name="connsiteX6" fmla="*/ 0 w 35160"/>
            <a:gd name="connsiteY6" fmla="*/ 0 h 17756"/>
            <a:gd name="connsiteX0" fmla="*/ 34968 w 34968"/>
            <a:gd name="connsiteY0" fmla="*/ 13711 h 13711"/>
            <a:gd name="connsiteX1" fmla="*/ 24243 w 34968"/>
            <a:gd name="connsiteY1" fmla="*/ 11430 h 13711"/>
            <a:gd name="connsiteX2" fmla="*/ 18103 w 34968"/>
            <a:gd name="connsiteY2" fmla="*/ 8762 h 13711"/>
            <a:gd name="connsiteX3" fmla="*/ 12645 w 34968"/>
            <a:gd name="connsiteY3" fmla="*/ 7977 h 13711"/>
            <a:gd name="connsiteX4" fmla="*/ 8893 w 34968"/>
            <a:gd name="connsiteY4" fmla="*/ 5858 h 13711"/>
            <a:gd name="connsiteX5" fmla="*/ 0 w 34968"/>
            <a:gd name="connsiteY5" fmla="*/ 0 h 13711"/>
            <a:gd name="connsiteX0" fmla="*/ 35189 w 35189"/>
            <a:gd name="connsiteY0" fmla="*/ 13696 h 13696"/>
            <a:gd name="connsiteX1" fmla="*/ 24243 w 35189"/>
            <a:gd name="connsiteY1" fmla="*/ 11430 h 13696"/>
            <a:gd name="connsiteX2" fmla="*/ 18103 w 35189"/>
            <a:gd name="connsiteY2" fmla="*/ 8762 h 13696"/>
            <a:gd name="connsiteX3" fmla="*/ 12645 w 35189"/>
            <a:gd name="connsiteY3" fmla="*/ 7977 h 13696"/>
            <a:gd name="connsiteX4" fmla="*/ 8893 w 35189"/>
            <a:gd name="connsiteY4" fmla="*/ 5858 h 13696"/>
            <a:gd name="connsiteX5" fmla="*/ 0 w 35189"/>
            <a:gd name="connsiteY5" fmla="*/ 0 h 13696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2334 w 22334"/>
            <a:gd name="connsiteY0" fmla="*/ 11454 h 11454"/>
            <a:gd name="connsiteX1" fmla="*/ 16194 w 22334"/>
            <a:gd name="connsiteY1" fmla="*/ 8786 h 11454"/>
            <a:gd name="connsiteX2" fmla="*/ 10736 w 22334"/>
            <a:gd name="connsiteY2" fmla="*/ 8001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6194 w 22334"/>
            <a:gd name="connsiteY1" fmla="*/ 8786 h 11454"/>
            <a:gd name="connsiteX2" fmla="*/ 10736 w 22334"/>
            <a:gd name="connsiteY2" fmla="*/ 8001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0736 w 22334"/>
            <a:gd name="connsiteY2" fmla="*/ 8001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1832 w 22334"/>
            <a:gd name="connsiteY3" fmla="*/ 6078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1832 w 22334"/>
            <a:gd name="connsiteY3" fmla="*/ 6078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1832 w 22334"/>
            <a:gd name="connsiteY3" fmla="*/ 6078 h 11454"/>
            <a:gd name="connsiteX4" fmla="*/ 0 w 22334"/>
            <a:gd name="connsiteY4" fmla="*/ 0 h 11454"/>
            <a:gd name="connsiteX0" fmla="*/ 26716 w 26716"/>
            <a:gd name="connsiteY0" fmla="*/ 11399 h 11399"/>
            <a:gd name="connsiteX1" fmla="*/ 22784 w 26716"/>
            <a:gd name="connsiteY1" fmla="*/ 10393 h 11399"/>
            <a:gd name="connsiteX2" fmla="*/ 16688 w 26716"/>
            <a:gd name="connsiteY2" fmla="*/ 9341 h 11399"/>
            <a:gd name="connsiteX3" fmla="*/ 6214 w 26716"/>
            <a:gd name="connsiteY3" fmla="*/ 6023 h 11399"/>
            <a:gd name="connsiteX4" fmla="*/ 0 w 26716"/>
            <a:gd name="connsiteY4" fmla="*/ 0 h 11399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15744 w 25772"/>
            <a:gd name="connsiteY1" fmla="*/ 9553 h 11611"/>
            <a:gd name="connsiteX2" fmla="*/ 5270 w 25772"/>
            <a:gd name="connsiteY2" fmla="*/ 6235 h 11611"/>
            <a:gd name="connsiteX3" fmla="*/ 0 w 25772"/>
            <a:gd name="connsiteY3" fmla="*/ 0 h 11611"/>
            <a:gd name="connsiteX0" fmla="*/ 25772 w 25772"/>
            <a:gd name="connsiteY0" fmla="*/ 11611 h 11611"/>
            <a:gd name="connsiteX1" fmla="*/ 15744 w 25772"/>
            <a:gd name="connsiteY1" fmla="*/ 9553 h 11611"/>
            <a:gd name="connsiteX2" fmla="*/ 5270 w 25772"/>
            <a:gd name="connsiteY2" fmla="*/ 6235 h 11611"/>
            <a:gd name="connsiteX3" fmla="*/ 0 w 25772"/>
            <a:gd name="connsiteY3" fmla="*/ 0 h 11611"/>
            <a:gd name="connsiteX0" fmla="*/ 26974 w 26974"/>
            <a:gd name="connsiteY0" fmla="*/ 12334 h 12334"/>
            <a:gd name="connsiteX1" fmla="*/ 15744 w 26974"/>
            <a:gd name="connsiteY1" fmla="*/ 9553 h 12334"/>
            <a:gd name="connsiteX2" fmla="*/ 5270 w 26974"/>
            <a:gd name="connsiteY2" fmla="*/ 6235 h 12334"/>
            <a:gd name="connsiteX3" fmla="*/ 0 w 26974"/>
            <a:gd name="connsiteY3" fmla="*/ 0 h 12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974" h="12334">
              <a:moveTo>
                <a:pt x="26974" y="12334"/>
              </a:moveTo>
              <a:cubicBezTo>
                <a:pt x="24885" y="11905"/>
                <a:pt x="20333" y="11532"/>
                <a:pt x="15744" y="9553"/>
              </a:cubicBezTo>
              <a:cubicBezTo>
                <a:pt x="13811" y="8899"/>
                <a:pt x="11837" y="6341"/>
                <a:pt x="5270" y="6235"/>
              </a:cubicBezTo>
              <a:cubicBezTo>
                <a:pt x="6880" y="5284"/>
                <a:pt x="8714" y="5231"/>
                <a:pt x="0" y="0"/>
              </a:cubicBezTo>
            </a:path>
          </a:pathLst>
        </a:custGeom>
        <a:noFill/>
        <a:ln w="317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603655</xdr:colOff>
      <xdr:row>36</xdr:row>
      <xdr:rowOff>86442</xdr:rowOff>
    </xdr:from>
    <xdr:to>
      <xdr:col>10</xdr:col>
      <xdr:colOff>188146</xdr:colOff>
      <xdr:row>37</xdr:row>
      <xdr:rowOff>53493</xdr:rowOff>
    </xdr:to>
    <xdr:sp macro="" textlink="">
      <xdr:nvSpPr>
        <xdr:cNvPr id="371" name="Freeform 1353">
          <a:extLst>
            <a:ext uri="{FF2B5EF4-FFF2-40B4-BE49-F238E27FC236}">
              <a16:creationId xmlns:a16="http://schemas.microsoft.com/office/drawing/2014/main" id="{0C2480C8-8F0A-42D9-A53E-82FB1DAE1BEE}"/>
            </a:ext>
          </a:extLst>
        </xdr:cNvPr>
        <xdr:cNvSpPr>
          <a:spLocks/>
        </xdr:cNvSpPr>
      </xdr:nvSpPr>
      <xdr:spPr bwMode="auto">
        <a:xfrm rot="20555371" flipH="1">
          <a:off x="756055" y="7744542"/>
          <a:ext cx="277911" cy="149931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0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0 w 10192"/>
            <a:gd name="connsiteY2" fmla="*/ 0 h 10000"/>
            <a:gd name="connsiteX0" fmla="*/ 10000 w 10000"/>
            <a:gd name="connsiteY0" fmla="*/ 10000 h 10000"/>
            <a:gd name="connsiteX1" fmla="*/ 8977 w 10000"/>
            <a:gd name="connsiteY1" fmla="*/ 6362 h 10000"/>
            <a:gd name="connsiteX2" fmla="*/ 0 w 10000"/>
            <a:gd name="connsiteY2" fmla="*/ 0 h 10000"/>
            <a:gd name="connsiteX0" fmla="*/ 10000 w 10192"/>
            <a:gd name="connsiteY0" fmla="*/ 10000 h 10000"/>
            <a:gd name="connsiteX1" fmla="*/ 10000 w 10192"/>
            <a:gd name="connsiteY1" fmla="*/ 6362 h 10000"/>
            <a:gd name="connsiteX2" fmla="*/ 0 w 10192"/>
            <a:gd name="connsiteY2" fmla="*/ 0 h 10000"/>
            <a:gd name="connsiteX0" fmla="*/ 51617 w 51809"/>
            <a:gd name="connsiteY0" fmla="*/ 12355 h 12355"/>
            <a:gd name="connsiteX1" fmla="*/ 51617 w 51809"/>
            <a:gd name="connsiteY1" fmla="*/ 8717 h 12355"/>
            <a:gd name="connsiteX2" fmla="*/ 0 w 51809"/>
            <a:gd name="connsiteY2" fmla="*/ 0 h 12355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0 w 36458"/>
            <a:gd name="connsiteY2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19060 w 36458"/>
            <a:gd name="connsiteY2" fmla="*/ 5965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5649 w 36458"/>
            <a:gd name="connsiteY3" fmla="*/ 5180 h 14160"/>
            <a:gd name="connsiteX4" fmla="*/ 0 w 36458"/>
            <a:gd name="connsiteY4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0 w 36458"/>
            <a:gd name="connsiteY5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567 h 14567"/>
            <a:gd name="connsiteX1" fmla="*/ 36266 w 36458"/>
            <a:gd name="connsiteY1" fmla="*/ 10522 h 14567"/>
            <a:gd name="connsiteX2" fmla="*/ 25541 w 36458"/>
            <a:gd name="connsiteY2" fmla="*/ 8241 h 14567"/>
            <a:gd name="connsiteX3" fmla="*/ 19401 w 36458"/>
            <a:gd name="connsiteY3" fmla="*/ 5573 h 14567"/>
            <a:gd name="connsiteX4" fmla="*/ 13943 w 36458"/>
            <a:gd name="connsiteY4" fmla="*/ 4788 h 14567"/>
            <a:gd name="connsiteX5" fmla="*/ 10191 w 36458"/>
            <a:gd name="connsiteY5" fmla="*/ 2669 h 14567"/>
            <a:gd name="connsiteX6" fmla="*/ 0 w 36458"/>
            <a:gd name="connsiteY6" fmla="*/ 0 h 14567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4261 w 44453"/>
            <a:gd name="connsiteY0" fmla="*/ 13672 h 13672"/>
            <a:gd name="connsiteX1" fmla="*/ 44261 w 44453"/>
            <a:gd name="connsiteY1" fmla="*/ 9627 h 13672"/>
            <a:gd name="connsiteX2" fmla="*/ 33536 w 44453"/>
            <a:gd name="connsiteY2" fmla="*/ 7346 h 13672"/>
            <a:gd name="connsiteX3" fmla="*/ 27396 w 44453"/>
            <a:gd name="connsiteY3" fmla="*/ 4678 h 13672"/>
            <a:gd name="connsiteX4" fmla="*/ 21938 w 44453"/>
            <a:gd name="connsiteY4" fmla="*/ 3893 h 13672"/>
            <a:gd name="connsiteX5" fmla="*/ 18186 w 44453"/>
            <a:gd name="connsiteY5" fmla="*/ 1774 h 13672"/>
            <a:gd name="connsiteX6" fmla="*/ 0 w 44453"/>
            <a:gd name="connsiteY6" fmla="*/ 0 h 13672"/>
            <a:gd name="connsiteX0" fmla="*/ 44261 w 44261"/>
            <a:gd name="connsiteY0" fmla="*/ 9627 h 9627"/>
            <a:gd name="connsiteX1" fmla="*/ 33536 w 44261"/>
            <a:gd name="connsiteY1" fmla="*/ 7346 h 9627"/>
            <a:gd name="connsiteX2" fmla="*/ 27396 w 44261"/>
            <a:gd name="connsiteY2" fmla="*/ 4678 h 9627"/>
            <a:gd name="connsiteX3" fmla="*/ 21938 w 44261"/>
            <a:gd name="connsiteY3" fmla="*/ 3893 h 9627"/>
            <a:gd name="connsiteX4" fmla="*/ 18186 w 44261"/>
            <a:gd name="connsiteY4" fmla="*/ 1774 h 9627"/>
            <a:gd name="connsiteX5" fmla="*/ 0 w 44261"/>
            <a:gd name="connsiteY5" fmla="*/ 0 h 9627"/>
            <a:gd name="connsiteX0" fmla="*/ 7577 w 7577"/>
            <a:gd name="connsiteY0" fmla="*/ 7631 h 7631"/>
            <a:gd name="connsiteX1" fmla="*/ 6190 w 7577"/>
            <a:gd name="connsiteY1" fmla="*/ 4859 h 7631"/>
            <a:gd name="connsiteX2" fmla="*/ 4957 w 7577"/>
            <a:gd name="connsiteY2" fmla="*/ 4044 h 7631"/>
            <a:gd name="connsiteX3" fmla="*/ 4109 w 7577"/>
            <a:gd name="connsiteY3" fmla="*/ 1843 h 7631"/>
            <a:gd name="connsiteX4" fmla="*/ 0 w 7577"/>
            <a:gd name="connsiteY4" fmla="*/ 0 h 7631"/>
            <a:gd name="connsiteX0" fmla="*/ 8169 w 8169"/>
            <a:gd name="connsiteY0" fmla="*/ 6367 h 6367"/>
            <a:gd name="connsiteX1" fmla="*/ 6542 w 8169"/>
            <a:gd name="connsiteY1" fmla="*/ 5299 h 6367"/>
            <a:gd name="connsiteX2" fmla="*/ 5423 w 8169"/>
            <a:gd name="connsiteY2" fmla="*/ 2415 h 6367"/>
            <a:gd name="connsiteX3" fmla="*/ 0 w 8169"/>
            <a:gd name="connsiteY3" fmla="*/ 0 h 6367"/>
            <a:gd name="connsiteX0" fmla="*/ 8008 w 8008"/>
            <a:gd name="connsiteY0" fmla="*/ 8323 h 8323"/>
            <a:gd name="connsiteX1" fmla="*/ 6639 w 8008"/>
            <a:gd name="connsiteY1" fmla="*/ 3793 h 8323"/>
            <a:gd name="connsiteX2" fmla="*/ 0 w 8008"/>
            <a:gd name="connsiteY2" fmla="*/ 0 h 8323"/>
            <a:gd name="connsiteX0" fmla="*/ 9927 w 9927"/>
            <a:gd name="connsiteY0" fmla="*/ 9721 h 9721"/>
            <a:gd name="connsiteX1" fmla="*/ 8290 w 9927"/>
            <a:gd name="connsiteY1" fmla="*/ 4557 h 9721"/>
            <a:gd name="connsiteX2" fmla="*/ 0 w 9927"/>
            <a:gd name="connsiteY2" fmla="*/ 0 h 9721"/>
            <a:gd name="connsiteX0" fmla="*/ 8351 w 8351"/>
            <a:gd name="connsiteY0" fmla="*/ 4688 h 4688"/>
            <a:gd name="connsiteX1" fmla="*/ 0 w 8351"/>
            <a:gd name="connsiteY1" fmla="*/ 0 h 46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351" h="4688">
              <a:moveTo>
                <a:pt x="8351" y="4688"/>
              </a:moveTo>
              <a:cubicBezTo>
                <a:pt x="3358" y="3827"/>
                <a:pt x="3126" y="484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495708</xdr:colOff>
      <xdr:row>37</xdr:row>
      <xdr:rowOff>162187</xdr:rowOff>
    </xdr:from>
    <xdr:to>
      <xdr:col>9</xdr:col>
      <xdr:colOff>653402</xdr:colOff>
      <xdr:row>38</xdr:row>
      <xdr:rowOff>143984</xdr:rowOff>
    </xdr:to>
    <xdr:sp macro="" textlink="">
      <xdr:nvSpPr>
        <xdr:cNvPr id="372" name="AutoShape 526">
          <a:extLst>
            <a:ext uri="{FF2B5EF4-FFF2-40B4-BE49-F238E27FC236}">
              <a16:creationId xmlns:a16="http://schemas.microsoft.com/office/drawing/2014/main" id="{0600A071-58AB-4C8E-80EA-C8B6EEA3A671}"/>
            </a:ext>
          </a:extLst>
        </xdr:cNvPr>
        <xdr:cNvSpPr>
          <a:spLocks noChangeArrowheads="1"/>
        </xdr:cNvSpPr>
      </xdr:nvSpPr>
      <xdr:spPr bwMode="auto">
        <a:xfrm>
          <a:off x="648108" y="8003167"/>
          <a:ext cx="157694" cy="16467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683932</xdr:colOff>
      <xdr:row>37</xdr:row>
      <xdr:rowOff>21168</xdr:rowOff>
    </xdr:from>
    <xdr:ext cx="374402" cy="258233"/>
    <xdr:sp macro="" textlink="">
      <xdr:nvSpPr>
        <xdr:cNvPr id="373" name="Text Box 1620">
          <a:extLst>
            <a:ext uri="{FF2B5EF4-FFF2-40B4-BE49-F238E27FC236}">
              <a16:creationId xmlns:a16="http://schemas.microsoft.com/office/drawing/2014/main" id="{E536C63A-2191-44BB-BF52-074CB5367058}"/>
            </a:ext>
          </a:extLst>
        </xdr:cNvPr>
        <xdr:cNvSpPr txBox="1">
          <a:spLocks noChangeArrowheads="1"/>
        </xdr:cNvSpPr>
      </xdr:nvSpPr>
      <xdr:spPr bwMode="auto">
        <a:xfrm>
          <a:off x="836332" y="7862148"/>
          <a:ext cx="374402" cy="25823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420982</xdr:colOff>
      <xdr:row>35</xdr:row>
      <xdr:rowOff>151367</xdr:rowOff>
    </xdr:from>
    <xdr:to>
      <xdr:col>7</xdr:col>
      <xdr:colOff>603311</xdr:colOff>
      <xdr:row>36</xdr:row>
      <xdr:rowOff>115572</xdr:rowOff>
    </xdr:to>
    <xdr:sp macro="" textlink="">
      <xdr:nvSpPr>
        <xdr:cNvPr id="374" name="六角形 373">
          <a:extLst>
            <a:ext uri="{FF2B5EF4-FFF2-40B4-BE49-F238E27FC236}">
              <a16:creationId xmlns:a16="http://schemas.microsoft.com/office/drawing/2014/main" id="{03B1A850-EB53-4977-A8BE-A1C53E9FB987}"/>
            </a:ext>
          </a:extLst>
        </xdr:cNvPr>
        <xdr:cNvSpPr/>
      </xdr:nvSpPr>
      <xdr:spPr bwMode="auto">
        <a:xfrm>
          <a:off x="6120742" y="6216887"/>
          <a:ext cx="182329" cy="147085"/>
        </a:xfrm>
        <a:prstGeom prst="hexagon">
          <a:avLst/>
        </a:prstGeom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1003">
          <a:schemeClr val="dk2"/>
        </a:fillRef>
        <a:effectRef idx="0">
          <a:scrgbClr r="0" g="0" b="0"/>
        </a:effectRef>
        <a:fontRef idx="major"/>
      </xdr:style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334434</xdr:colOff>
      <xdr:row>35</xdr:row>
      <xdr:rowOff>97738</xdr:rowOff>
    </xdr:from>
    <xdr:to>
      <xdr:col>9</xdr:col>
      <xdr:colOff>545716</xdr:colOff>
      <xdr:row>36</xdr:row>
      <xdr:rowOff>93133</xdr:rowOff>
    </xdr:to>
    <xdr:sp macro="" textlink="">
      <xdr:nvSpPr>
        <xdr:cNvPr id="375" name="六角形 374">
          <a:extLst>
            <a:ext uri="{FF2B5EF4-FFF2-40B4-BE49-F238E27FC236}">
              <a16:creationId xmlns:a16="http://schemas.microsoft.com/office/drawing/2014/main" id="{DE23F62D-4DFE-4326-9FAC-B7A0118CB379}"/>
            </a:ext>
          </a:extLst>
        </xdr:cNvPr>
        <xdr:cNvSpPr/>
      </xdr:nvSpPr>
      <xdr:spPr bwMode="auto">
        <a:xfrm>
          <a:off x="486834" y="7572958"/>
          <a:ext cx="211282" cy="1782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anchorCtr="0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476251</xdr:colOff>
      <xdr:row>47</xdr:row>
      <xdr:rowOff>14819</xdr:rowOff>
    </xdr:from>
    <xdr:to>
      <xdr:col>1</xdr:col>
      <xdr:colOff>654248</xdr:colOff>
      <xdr:row>47</xdr:row>
      <xdr:rowOff>151755</xdr:rowOff>
    </xdr:to>
    <xdr:sp macro="" textlink="">
      <xdr:nvSpPr>
        <xdr:cNvPr id="376" name="六角形 375">
          <a:extLst>
            <a:ext uri="{FF2B5EF4-FFF2-40B4-BE49-F238E27FC236}">
              <a16:creationId xmlns:a16="http://schemas.microsoft.com/office/drawing/2014/main" id="{36D57F5A-8CE7-40EE-9AD2-1AFB6B5A2F40}"/>
            </a:ext>
          </a:extLst>
        </xdr:cNvPr>
        <xdr:cNvSpPr/>
      </xdr:nvSpPr>
      <xdr:spPr bwMode="auto">
        <a:xfrm>
          <a:off x="2015491" y="8221559"/>
          <a:ext cx="177997" cy="1369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122553</xdr:colOff>
      <xdr:row>45</xdr:row>
      <xdr:rowOff>133025</xdr:rowOff>
    </xdr:from>
    <xdr:ext cx="365346" cy="165426"/>
    <xdr:sp macro="" textlink="">
      <xdr:nvSpPr>
        <xdr:cNvPr id="377" name="Text Box 1620">
          <a:extLst>
            <a:ext uri="{FF2B5EF4-FFF2-40B4-BE49-F238E27FC236}">
              <a16:creationId xmlns:a16="http://schemas.microsoft.com/office/drawing/2014/main" id="{F0B86CBB-EDCD-4DAB-9D61-65EC195D6B3D}"/>
            </a:ext>
          </a:extLst>
        </xdr:cNvPr>
        <xdr:cNvSpPr txBox="1">
          <a:spLocks noChangeArrowheads="1"/>
        </xdr:cNvSpPr>
      </xdr:nvSpPr>
      <xdr:spPr bwMode="auto">
        <a:xfrm>
          <a:off x="3048633" y="7974005"/>
          <a:ext cx="365346" cy="16542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南丹園部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622306</xdr:colOff>
      <xdr:row>45</xdr:row>
      <xdr:rowOff>38096</xdr:rowOff>
    </xdr:from>
    <xdr:ext cx="492274" cy="168348"/>
    <xdr:sp macro="" textlink="">
      <xdr:nvSpPr>
        <xdr:cNvPr id="378" name="Text Box 1620">
          <a:extLst>
            <a:ext uri="{FF2B5EF4-FFF2-40B4-BE49-F238E27FC236}">
              <a16:creationId xmlns:a16="http://schemas.microsoft.com/office/drawing/2014/main" id="{5DA47A2C-261F-407F-8429-8169F40DA10C}"/>
            </a:ext>
          </a:extLst>
        </xdr:cNvPr>
        <xdr:cNvSpPr txBox="1">
          <a:spLocks noChangeArrowheads="1"/>
        </xdr:cNvSpPr>
      </xdr:nvSpPr>
      <xdr:spPr bwMode="auto">
        <a:xfrm>
          <a:off x="2161546" y="7879076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700627</xdr:colOff>
      <xdr:row>46</xdr:row>
      <xdr:rowOff>25398</xdr:rowOff>
    </xdr:from>
    <xdr:to>
      <xdr:col>2</xdr:col>
      <xdr:colOff>127421</xdr:colOff>
      <xdr:row>46</xdr:row>
      <xdr:rowOff>145428</xdr:rowOff>
    </xdr:to>
    <xdr:sp macro="" textlink="">
      <xdr:nvSpPr>
        <xdr:cNvPr id="379" name="Oval 204">
          <a:extLst>
            <a:ext uri="{FF2B5EF4-FFF2-40B4-BE49-F238E27FC236}">
              <a16:creationId xmlns:a16="http://schemas.microsoft.com/office/drawing/2014/main" id="{942008F5-1358-4372-9120-01AF710163B8}"/>
            </a:ext>
          </a:extLst>
        </xdr:cNvPr>
        <xdr:cNvSpPr>
          <a:spLocks noChangeArrowheads="1"/>
        </xdr:cNvSpPr>
      </xdr:nvSpPr>
      <xdr:spPr bwMode="auto">
        <a:xfrm>
          <a:off x="2232247" y="8049258"/>
          <a:ext cx="127834" cy="120030"/>
        </a:xfrm>
        <a:prstGeom prst="ellipse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algn="ctr"/>
          <a:r>
            <a:rPr lang="ja-JP" altLang="en-US" b="1"/>
            <a:t>Ｐ</a:t>
          </a:r>
        </a:p>
      </xdr:txBody>
    </xdr:sp>
    <xdr:clientData/>
  </xdr:twoCellAnchor>
  <xdr:oneCellAnchor>
    <xdr:from>
      <xdr:col>3</xdr:col>
      <xdr:colOff>552453</xdr:colOff>
      <xdr:row>45</xdr:row>
      <xdr:rowOff>135467</xdr:rowOff>
    </xdr:from>
    <xdr:ext cx="492274" cy="168348"/>
    <xdr:sp macro="" textlink="">
      <xdr:nvSpPr>
        <xdr:cNvPr id="380" name="Text Box 1620">
          <a:extLst>
            <a:ext uri="{FF2B5EF4-FFF2-40B4-BE49-F238E27FC236}">
              <a16:creationId xmlns:a16="http://schemas.microsoft.com/office/drawing/2014/main" id="{C3DEFD00-8D3C-440F-8838-F39C0772D90B}"/>
            </a:ext>
          </a:extLst>
        </xdr:cNvPr>
        <xdr:cNvSpPr txBox="1">
          <a:spLocks noChangeArrowheads="1"/>
        </xdr:cNvSpPr>
      </xdr:nvSpPr>
      <xdr:spPr bwMode="auto">
        <a:xfrm>
          <a:off x="3478533" y="7976447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南丹日吉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279403</xdr:colOff>
      <xdr:row>43</xdr:row>
      <xdr:rowOff>2118</xdr:rowOff>
    </xdr:from>
    <xdr:to>
      <xdr:col>3</xdr:col>
      <xdr:colOff>463553</xdr:colOff>
      <xdr:row>43</xdr:row>
      <xdr:rowOff>143316</xdr:rowOff>
    </xdr:to>
    <xdr:sp macro="" textlink="">
      <xdr:nvSpPr>
        <xdr:cNvPr id="381" name="六角形 380">
          <a:extLst>
            <a:ext uri="{FF2B5EF4-FFF2-40B4-BE49-F238E27FC236}">
              <a16:creationId xmlns:a16="http://schemas.microsoft.com/office/drawing/2014/main" id="{90CFE0FE-D607-4FB7-B9BB-FDBD72772AB3}"/>
            </a:ext>
          </a:extLst>
        </xdr:cNvPr>
        <xdr:cNvSpPr/>
      </xdr:nvSpPr>
      <xdr:spPr bwMode="auto">
        <a:xfrm>
          <a:off x="3205483" y="7477338"/>
          <a:ext cx="184150" cy="1411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306388</xdr:colOff>
      <xdr:row>47</xdr:row>
      <xdr:rowOff>132820</xdr:rowOff>
    </xdr:from>
    <xdr:to>
      <xdr:col>3</xdr:col>
      <xdr:colOff>473604</xdr:colOff>
      <xdr:row>48</xdr:row>
      <xdr:rowOff>82020</xdr:rowOff>
    </xdr:to>
    <xdr:sp macro="" textlink="">
      <xdr:nvSpPr>
        <xdr:cNvPr id="382" name="六角形 381">
          <a:extLst>
            <a:ext uri="{FF2B5EF4-FFF2-40B4-BE49-F238E27FC236}">
              <a16:creationId xmlns:a16="http://schemas.microsoft.com/office/drawing/2014/main" id="{22BB6C30-4D6C-4ABD-AB33-1D9E703F6FAA}"/>
            </a:ext>
          </a:extLst>
        </xdr:cNvPr>
        <xdr:cNvSpPr/>
      </xdr:nvSpPr>
      <xdr:spPr bwMode="auto">
        <a:xfrm>
          <a:off x="3232468" y="8339560"/>
          <a:ext cx="167216" cy="1168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251889</xdr:colOff>
      <xdr:row>45</xdr:row>
      <xdr:rowOff>65618</xdr:rowOff>
    </xdr:from>
    <xdr:ext cx="365346" cy="165426"/>
    <xdr:sp macro="" textlink="">
      <xdr:nvSpPr>
        <xdr:cNvPr id="383" name="Text Box 1620">
          <a:extLst>
            <a:ext uri="{FF2B5EF4-FFF2-40B4-BE49-F238E27FC236}">
              <a16:creationId xmlns:a16="http://schemas.microsoft.com/office/drawing/2014/main" id="{5345CD4D-CCB2-4AD3-8A15-F53A3E07FBD9}"/>
            </a:ext>
          </a:extLst>
        </xdr:cNvPr>
        <xdr:cNvSpPr txBox="1">
          <a:spLocks noChangeArrowheads="1"/>
        </xdr:cNvSpPr>
      </xdr:nvSpPr>
      <xdr:spPr bwMode="auto">
        <a:xfrm>
          <a:off x="1791129" y="7906598"/>
          <a:ext cx="365346" cy="16542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 園部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82550</xdr:colOff>
      <xdr:row>43</xdr:row>
      <xdr:rowOff>163599</xdr:rowOff>
    </xdr:from>
    <xdr:to>
      <xdr:col>2</xdr:col>
      <xdr:colOff>266700</xdr:colOff>
      <xdr:row>44</xdr:row>
      <xdr:rowOff>139697</xdr:rowOff>
    </xdr:to>
    <xdr:sp macro="" textlink="">
      <xdr:nvSpPr>
        <xdr:cNvPr id="384" name="六角形 383">
          <a:extLst>
            <a:ext uri="{FF2B5EF4-FFF2-40B4-BE49-F238E27FC236}">
              <a16:creationId xmlns:a16="http://schemas.microsoft.com/office/drawing/2014/main" id="{FC38C796-CB31-4220-8C9F-E439BD1E03F5}"/>
            </a:ext>
          </a:extLst>
        </xdr:cNvPr>
        <xdr:cNvSpPr/>
      </xdr:nvSpPr>
      <xdr:spPr bwMode="auto">
        <a:xfrm>
          <a:off x="2315210" y="7638819"/>
          <a:ext cx="184150" cy="1589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351366</xdr:colOff>
      <xdr:row>44</xdr:row>
      <xdr:rowOff>14815</xdr:rowOff>
    </xdr:from>
    <xdr:to>
      <xdr:col>1</xdr:col>
      <xdr:colOff>535516</xdr:colOff>
      <xdr:row>44</xdr:row>
      <xdr:rowOff>156013</xdr:rowOff>
    </xdr:to>
    <xdr:sp macro="" textlink="">
      <xdr:nvSpPr>
        <xdr:cNvPr id="385" name="六角形 384">
          <a:extLst>
            <a:ext uri="{FF2B5EF4-FFF2-40B4-BE49-F238E27FC236}">
              <a16:creationId xmlns:a16="http://schemas.microsoft.com/office/drawing/2014/main" id="{2B6C05D9-C392-4C04-84B7-37B5CC25974B}"/>
            </a:ext>
          </a:extLst>
        </xdr:cNvPr>
        <xdr:cNvSpPr/>
      </xdr:nvSpPr>
      <xdr:spPr bwMode="auto">
        <a:xfrm>
          <a:off x="1890606" y="7672915"/>
          <a:ext cx="184150" cy="1411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4234</xdr:colOff>
      <xdr:row>43</xdr:row>
      <xdr:rowOff>105833</xdr:rowOff>
    </xdr:from>
    <xdr:to>
      <xdr:col>4</xdr:col>
      <xdr:colOff>182231</xdr:colOff>
      <xdr:row>44</xdr:row>
      <xdr:rowOff>90369</xdr:rowOff>
    </xdr:to>
    <xdr:sp macro="" textlink="">
      <xdr:nvSpPr>
        <xdr:cNvPr id="386" name="六角形 385">
          <a:extLst>
            <a:ext uri="{FF2B5EF4-FFF2-40B4-BE49-F238E27FC236}">
              <a16:creationId xmlns:a16="http://schemas.microsoft.com/office/drawing/2014/main" id="{385C7EF6-A8FE-4704-B2D3-1CD5A1FC3471}"/>
            </a:ext>
          </a:extLst>
        </xdr:cNvPr>
        <xdr:cNvSpPr/>
      </xdr:nvSpPr>
      <xdr:spPr bwMode="auto">
        <a:xfrm>
          <a:off x="3623734" y="7581053"/>
          <a:ext cx="177997" cy="1674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146048</xdr:colOff>
      <xdr:row>44</xdr:row>
      <xdr:rowOff>86789</xdr:rowOff>
    </xdr:from>
    <xdr:to>
      <xdr:col>1</xdr:col>
      <xdr:colOff>309034</xdr:colOff>
      <xdr:row>45</xdr:row>
      <xdr:rowOff>55036</xdr:rowOff>
    </xdr:to>
    <xdr:sp macro="" textlink="">
      <xdr:nvSpPr>
        <xdr:cNvPr id="387" name="六角形 386">
          <a:extLst>
            <a:ext uri="{FF2B5EF4-FFF2-40B4-BE49-F238E27FC236}">
              <a16:creationId xmlns:a16="http://schemas.microsoft.com/office/drawing/2014/main" id="{AD9B8B32-0641-4A7C-B2A9-2CADEA0233A8}"/>
            </a:ext>
          </a:extLst>
        </xdr:cNvPr>
        <xdr:cNvSpPr/>
      </xdr:nvSpPr>
      <xdr:spPr bwMode="auto">
        <a:xfrm>
          <a:off x="1685288" y="7744889"/>
          <a:ext cx="162986" cy="1511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575733</xdr:colOff>
      <xdr:row>47</xdr:row>
      <xdr:rowOff>133350</xdr:rowOff>
    </xdr:from>
    <xdr:to>
      <xdr:col>4</xdr:col>
      <xdr:colOff>33869</xdr:colOff>
      <xdr:row>48</xdr:row>
      <xdr:rowOff>88897</xdr:rowOff>
    </xdr:to>
    <xdr:sp macro="" textlink="">
      <xdr:nvSpPr>
        <xdr:cNvPr id="388" name="六角形 387">
          <a:extLst>
            <a:ext uri="{FF2B5EF4-FFF2-40B4-BE49-F238E27FC236}">
              <a16:creationId xmlns:a16="http://schemas.microsoft.com/office/drawing/2014/main" id="{CBA9719C-BD1A-4183-B778-61F393C9E783}"/>
            </a:ext>
          </a:extLst>
        </xdr:cNvPr>
        <xdr:cNvSpPr/>
      </xdr:nvSpPr>
      <xdr:spPr bwMode="auto">
        <a:xfrm>
          <a:off x="3501813" y="8340090"/>
          <a:ext cx="151556" cy="1231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57160</xdr:colOff>
      <xdr:row>44</xdr:row>
      <xdr:rowOff>9567</xdr:rowOff>
    </xdr:from>
    <xdr:to>
      <xdr:col>6</xdr:col>
      <xdr:colOff>461367</xdr:colOff>
      <xdr:row>45</xdr:row>
      <xdr:rowOff>70190</xdr:rowOff>
    </xdr:to>
    <xdr:sp macro="" textlink="">
      <xdr:nvSpPr>
        <xdr:cNvPr id="389" name="Line 2950">
          <a:extLst>
            <a:ext uri="{FF2B5EF4-FFF2-40B4-BE49-F238E27FC236}">
              <a16:creationId xmlns:a16="http://schemas.microsoft.com/office/drawing/2014/main" id="{60CF8E06-6780-433D-B831-2C4E13595773}"/>
            </a:ext>
          </a:extLst>
        </xdr:cNvPr>
        <xdr:cNvSpPr>
          <a:spLocks noChangeShapeType="1"/>
        </xdr:cNvSpPr>
      </xdr:nvSpPr>
      <xdr:spPr bwMode="auto">
        <a:xfrm flipV="1">
          <a:off x="5063500" y="7667667"/>
          <a:ext cx="404207" cy="24350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60540</xdr:colOff>
      <xdr:row>45</xdr:row>
      <xdr:rowOff>142876</xdr:rowOff>
    </xdr:from>
    <xdr:to>
      <xdr:col>6</xdr:col>
      <xdr:colOff>60540</xdr:colOff>
      <xdr:row>48</xdr:row>
      <xdr:rowOff>142876</xdr:rowOff>
    </xdr:to>
    <xdr:sp macro="" textlink="">
      <xdr:nvSpPr>
        <xdr:cNvPr id="390" name="Freeform 2953">
          <a:extLst>
            <a:ext uri="{FF2B5EF4-FFF2-40B4-BE49-F238E27FC236}">
              <a16:creationId xmlns:a16="http://schemas.microsoft.com/office/drawing/2014/main" id="{1F428C9A-D235-4685-968E-6ECEE9245B93}"/>
            </a:ext>
          </a:extLst>
        </xdr:cNvPr>
        <xdr:cNvSpPr>
          <a:spLocks/>
        </xdr:cNvSpPr>
      </xdr:nvSpPr>
      <xdr:spPr bwMode="auto">
        <a:xfrm>
          <a:off x="5066880" y="7983856"/>
          <a:ext cx="0" cy="533400"/>
        </a:xfrm>
        <a:custGeom>
          <a:avLst/>
          <a:gdLst>
            <a:gd name="T0" fmla="*/ 2147483647 w 28"/>
            <a:gd name="T1" fmla="*/ 2147483647 h 58"/>
            <a:gd name="T2" fmla="*/ 2147483647 w 28"/>
            <a:gd name="T3" fmla="*/ 0 h 58"/>
            <a:gd name="T4" fmla="*/ 0 w 28"/>
            <a:gd name="T5" fmla="*/ 2147483647 h 58"/>
            <a:gd name="T6" fmla="*/ 0 60000 65536"/>
            <a:gd name="T7" fmla="*/ 0 60000 65536"/>
            <a:gd name="T8" fmla="*/ 0 60000 65536"/>
            <a:gd name="connsiteX0" fmla="*/ 0 w 0"/>
            <a:gd name="connsiteY0" fmla="*/ 10000 h 10000"/>
            <a:gd name="connsiteX1" fmla="*/ 0 w 0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0000">
              <a:moveTo>
                <a:pt x="0" y="10000"/>
              </a:move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636572</xdr:colOff>
      <xdr:row>43</xdr:row>
      <xdr:rowOff>116620</xdr:rowOff>
    </xdr:from>
    <xdr:to>
      <xdr:col>5</xdr:col>
      <xdr:colOff>636572</xdr:colOff>
      <xdr:row>48</xdr:row>
      <xdr:rowOff>164245</xdr:rowOff>
    </xdr:to>
    <xdr:sp macro="" textlink="">
      <xdr:nvSpPr>
        <xdr:cNvPr id="391" name="Line 2968">
          <a:extLst>
            <a:ext uri="{FF2B5EF4-FFF2-40B4-BE49-F238E27FC236}">
              <a16:creationId xmlns:a16="http://schemas.microsoft.com/office/drawing/2014/main" id="{CE43AD57-D8A2-4E35-93A5-FB959501FB66}"/>
            </a:ext>
          </a:extLst>
        </xdr:cNvPr>
        <xdr:cNvSpPr>
          <a:spLocks noChangeShapeType="1"/>
        </xdr:cNvSpPr>
      </xdr:nvSpPr>
      <xdr:spPr bwMode="auto">
        <a:xfrm>
          <a:off x="4949492" y="7591840"/>
          <a:ext cx="0" cy="9467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516773</xdr:colOff>
      <xdr:row>45</xdr:row>
      <xdr:rowOff>51722</xdr:rowOff>
    </xdr:from>
    <xdr:to>
      <xdr:col>6</xdr:col>
      <xdr:colOff>59859</xdr:colOff>
      <xdr:row>45</xdr:row>
      <xdr:rowOff>66190</xdr:rowOff>
    </xdr:to>
    <xdr:sp macro="" textlink="">
      <xdr:nvSpPr>
        <xdr:cNvPr id="392" name="Freeform 2974">
          <a:extLst>
            <a:ext uri="{FF2B5EF4-FFF2-40B4-BE49-F238E27FC236}">
              <a16:creationId xmlns:a16="http://schemas.microsoft.com/office/drawing/2014/main" id="{29F00343-1887-44FD-89BF-98C7BB84AE45}"/>
            </a:ext>
          </a:extLst>
        </xdr:cNvPr>
        <xdr:cNvSpPr>
          <a:spLocks/>
        </xdr:cNvSpPr>
      </xdr:nvSpPr>
      <xdr:spPr bwMode="auto">
        <a:xfrm>
          <a:off x="4829693" y="7892702"/>
          <a:ext cx="236506" cy="14468"/>
        </a:xfrm>
        <a:custGeom>
          <a:avLst/>
          <a:gdLst>
            <a:gd name="T0" fmla="*/ 2147483647 w 33"/>
            <a:gd name="T1" fmla="*/ 2147483647 h 33"/>
            <a:gd name="T2" fmla="*/ 2147483647 w 33"/>
            <a:gd name="T3" fmla="*/ 2147483647 h 33"/>
            <a:gd name="T4" fmla="*/ 0 w 33"/>
            <a:gd name="T5" fmla="*/ 2147483647 h 33"/>
            <a:gd name="T6" fmla="*/ 2147483647 w 33"/>
            <a:gd name="T7" fmla="*/ 2147483647 h 33"/>
            <a:gd name="T8" fmla="*/ 2147483647 w 33"/>
            <a:gd name="T9" fmla="*/ 0 h 3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10000 h 10000"/>
            <a:gd name="connsiteX1" fmla="*/ 1212 w 10000"/>
            <a:gd name="connsiteY1" fmla="*/ 10000 h 10000"/>
            <a:gd name="connsiteX2" fmla="*/ 0 w 10000"/>
            <a:gd name="connsiteY2" fmla="*/ 5455 h 10000"/>
            <a:gd name="connsiteX3" fmla="*/ 1515 w 10000"/>
            <a:gd name="connsiteY3" fmla="*/ 2424 h 10000"/>
            <a:gd name="connsiteX4" fmla="*/ 8788 w 10000"/>
            <a:gd name="connsiteY4" fmla="*/ 0 h 10000"/>
            <a:gd name="connsiteX0" fmla="*/ 10000 w 10000"/>
            <a:gd name="connsiteY0" fmla="*/ 7576 h 7576"/>
            <a:gd name="connsiteX1" fmla="*/ 1212 w 10000"/>
            <a:gd name="connsiteY1" fmla="*/ 7576 h 7576"/>
            <a:gd name="connsiteX2" fmla="*/ 0 w 10000"/>
            <a:gd name="connsiteY2" fmla="*/ 3031 h 7576"/>
            <a:gd name="connsiteX3" fmla="*/ 1515 w 10000"/>
            <a:gd name="connsiteY3" fmla="*/ 0 h 7576"/>
            <a:gd name="connsiteX0" fmla="*/ 11079 w 11079"/>
            <a:gd name="connsiteY0" fmla="*/ 10237 h 10237"/>
            <a:gd name="connsiteX1" fmla="*/ 2291 w 11079"/>
            <a:gd name="connsiteY1" fmla="*/ 10237 h 10237"/>
            <a:gd name="connsiteX2" fmla="*/ 1079 w 11079"/>
            <a:gd name="connsiteY2" fmla="*/ 4238 h 10237"/>
            <a:gd name="connsiteX3" fmla="*/ 82 w 11079"/>
            <a:gd name="connsiteY3" fmla="*/ 0 h 10237"/>
            <a:gd name="connsiteX0" fmla="*/ 11079 w 11079"/>
            <a:gd name="connsiteY0" fmla="*/ 10237 h 10237"/>
            <a:gd name="connsiteX1" fmla="*/ 2291 w 11079"/>
            <a:gd name="connsiteY1" fmla="*/ 10237 h 10237"/>
            <a:gd name="connsiteX2" fmla="*/ 1079 w 11079"/>
            <a:gd name="connsiteY2" fmla="*/ 4238 h 10237"/>
            <a:gd name="connsiteX3" fmla="*/ 82 w 11079"/>
            <a:gd name="connsiteY3" fmla="*/ 0 h 10237"/>
            <a:gd name="connsiteX0" fmla="*/ 11079 w 11079"/>
            <a:gd name="connsiteY0" fmla="*/ 10237 h 10237"/>
            <a:gd name="connsiteX1" fmla="*/ 3608 w 11079"/>
            <a:gd name="connsiteY1" fmla="*/ 9332 h 10237"/>
            <a:gd name="connsiteX2" fmla="*/ 1079 w 11079"/>
            <a:gd name="connsiteY2" fmla="*/ 4238 h 10237"/>
            <a:gd name="connsiteX3" fmla="*/ 82 w 11079"/>
            <a:gd name="connsiteY3" fmla="*/ 0 h 10237"/>
            <a:gd name="connsiteX0" fmla="*/ 11079 w 11079"/>
            <a:gd name="connsiteY0" fmla="*/ 10237 h 10284"/>
            <a:gd name="connsiteX1" fmla="*/ 3608 w 11079"/>
            <a:gd name="connsiteY1" fmla="*/ 9332 h 10284"/>
            <a:gd name="connsiteX2" fmla="*/ 1079 w 11079"/>
            <a:gd name="connsiteY2" fmla="*/ 4238 h 10284"/>
            <a:gd name="connsiteX3" fmla="*/ 82 w 11079"/>
            <a:gd name="connsiteY3" fmla="*/ 0 h 10284"/>
            <a:gd name="connsiteX0" fmla="*/ 11079 w 11079"/>
            <a:gd name="connsiteY0" fmla="*/ 10237 h 10284"/>
            <a:gd name="connsiteX1" fmla="*/ 3608 w 11079"/>
            <a:gd name="connsiteY1" fmla="*/ 9332 h 10284"/>
            <a:gd name="connsiteX2" fmla="*/ 1079 w 11079"/>
            <a:gd name="connsiteY2" fmla="*/ 4238 h 10284"/>
            <a:gd name="connsiteX3" fmla="*/ 82 w 11079"/>
            <a:gd name="connsiteY3" fmla="*/ 0 h 10284"/>
            <a:gd name="connsiteX0" fmla="*/ 11079 w 11079"/>
            <a:gd name="connsiteY0" fmla="*/ 10237 h 10442"/>
            <a:gd name="connsiteX1" fmla="*/ 3169 w 11079"/>
            <a:gd name="connsiteY1" fmla="*/ 9694 h 10442"/>
            <a:gd name="connsiteX2" fmla="*/ 1079 w 11079"/>
            <a:gd name="connsiteY2" fmla="*/ 4238 h 10442"/>
            <a:gd name="connsiteX3" fmla="*/ 82 w 11079"/>
            <a:gd name="connsiteY3" fmla="*/ 0 h 10442"/>
            <a:gd name="connsiteX0" fmla="*/ 13823 w 13823"/>
            <a:gd name="connsiteY0" fmla="*/ 9927 h 10324"/>
            <a:gd name="connsiteX1" fmla="*/ 3169 w 13823"/>
            <a:gd name="connsiteY1" fmla="*/ 9694 h 10324"/>
            <a:gd name="connsiteX2" fmla="*/ 1079 w 13823"/>
            <a:gd name="connsiteY2" fmla="*/ 4238 h 10324"/>
            <a:gd name="connsiteX3" fmla="*/ 82 w 13823"/>
            <a:gd name="connsiteY3" fmla="*/ 0 h 10324"/>
            <a:gd name="connsiteX0" fmla="*/ 13823 w 13823"/>
            <a:gd name="connsiteY0" fmla="*/ 9927 h 9929"/>
            <a:gd name="connsiteX1" fmla="*/ 2803 w 13823"/>
            <a:gd name="connsiteY1" fmla="*/ 8765 h 9929"/>
            <a:gd name="connsiteX2" fmla="*/ 1079 w 13823"/>
            <a:gd name="connsiteY2" fmla="*/ 4238 h 9929"/>
            <a:gd name="connsiteX3" fmla="*/ 82 w 13823"/>
            <a:gd name="connsiteY3" fmla="*/ 0 h 9929"/>
            <a:gd name="connsiteX0" fmla="*/ 10000 w 10000"/>
            <a:gd name="connsiteY0" fmla="*/ 9998 h 9998"/>
            <a:gd name="connsiteX1" fmla="*/ 2028 w 10000"/>
            <a:gd name="connsiteY1" fmla="*/ 8516 h 9998"/>
            <a:gd name="connsiteX2" fmla="*/ 781 w 10000"/>
            <a:gd name="connsiteY2" fmla="*/ 4268 h 9998"/>
            <a:gd name="connsiteX3" fmla="*/ 59 w 10000"/>
            <a:gd name="connsiteY3" fmla="*/ 0 h 9998"/>
            <a:gd name="connsiteX0" fmla="*/ 9500 w 9500"/>
            <a:gd name="connsiteY0" fmla="*/ 12651 h 12651"/>
            <a:gd name="connsiteX1" fmla="*/ 1528 w 9500"/>
            <a:gd name="connsiteY1" fmla="*/ 11169 h 12651"/>
            <a:gd name="connsiteX2" fmla="*/ 281 w 9500"/>
            <a:gd name="connsiteY2" fmla="*/ 6920 h 12651"/>
            <a:gd name="connsiteX3" fmla="*/ 88 w 9500"/>
            <a:gd name="connsiteY3" fmla="*/ 0 h 12651"/>
            <a:gd name="connsiteX0" fmla="*/ 9883 w 9883"/>
            <a:gd name="connsiteY0" fmla="*/ 4530 h 4530"/>
            <a:gd name="connsiteX1" fmla="*/ 1491 w 9883"/>
            <a:gd name="connsiteY1" fmla="*/ 3359 h 4530"/>
            <a:gd name="connsiteX2" fmla="*/ 179 w 9883"/>
            <a:gd name="connsiteY2" fmla="*/ 0 h 4530"/>
            <a:gd name="connsiteX0" fmla="*/ 8491 w 8491"/>
            <a:gd name="connsiteY0" fmla="*/ 2585 h 2585"/>
            <a:gd name="connsiteX1" fmla="*/ 0 w 8491"/>
            <a:gd name="connsiteY1" fmla="*/ 0 h 2585"/>
            <a:gd name="connsiteX0" fmla="*/ 9055 w 9055"/>
            <a:gd name="connsiteY0" fmla="*/ 3778 h 5125"/>
            <a:gd name="connsiteX1" fmla="*/ 0 w 9055"/>
            <a:gd name="connsiteY1" fmla="*/ 0 h 5125"/>
            <a:gd name="connsiteX0" fmla="*/ 10000 w 10000"/>
            <a:gd name="connsiteY0" fmla="*/ 7372 h 7372"/>
            <a:gd name="connsiteX1" fmla="*/ 0 w 10000"/>
            <a:gd name="connsiteY1" fmla="*/ 0 h 7372"/>
            <a:gd name="connsiteX0" fmla="*/ 9165 w 9165"/>
            <a:gd name="connsiteY0" fmla="*/ 8354 h 8405"/>
            <a:gd name="connsiteX1" fmla="*/ 0 w 9165"/>
            <a:gd name="connsiteY1" fmla="*/ 0 h 84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165" h="8405">
              <a:moveTo>
                <a:pt x="9165" y="8354"/>
              </a:moveTo>
              <a:cubicBezTo>
                <a:pt x="6230" y="8354"/>
                <a:pt x="3017" y="9588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662301</xdr:colOff>
      <xdr:row>43</xdr:row>
      <xdr:rowOff>30118</xdr:rowOff>
    </xdr:from>
    <xdr:to>
      <xdr:col>5</xdr:col>
      <xdr:colOff>669733</xdr:colOff>
      <xdr:row>45</xdr:row>
      <xdr:rowOff>54934</xdr:rowOff>
    </xdr:to>
    <xdr:sp macro="" textlink="">
      <xdr:nvSpPr>
        <xdr:cNvPr id="393" name="Line 927">
          <a:extLst>
            <a:ext uri="{FF2B5EF4-FFF2-40B4-BE49-F238E27FC236}">
              <a16:creationId xmlns:a16="http://schemas.microsoft.com/office/drawing/2014/main" id="{B4D64A02-D3BD-4A69-B909-05F76D76448C}"/>
            </a:ext>
          </a:extLst>
        </xdr:cNvPr>
        <xdr:cNvSpPr>
          <a:spLocks noChangeShapeType="1"/>
        </xdr:cNvSpPr>
      </xdr:nvSpPr>
      <xdr:spPr bwMode="auto">
        <a:xfrm flipH="1">
          <a:off x="4975221" y="7505338"/>
          <a:ext cx="7432" cy="39057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624601</xdr:colOff>
      <xdr:row>43</xdr:row>
      <xdr:rowOff>6775</xdr:rowOff>
    </xdr:from>
    <xdr:to>
      <xdr:col>5</xdr:col>
      <xdr:colOff>624601</xdr:colOff>
      <xdr:row>48</xdr:row>
      <xdr:rowOff>54400</xdr:rowOff>
    </xdr:to>
    <xdr:sp macro="" textlink="">
      <xdr:nvSpPr>
        <xdr:cNvPr id="394" name="Line 2968">
          <a:extLst>
            <a:ext uri="{FF2B5EF4-FFF2-40B4-BE49-F238E27FC236}">
              <a16:creationId xmlns:a16="http://schemas.microsoft.com/office/drawing/2014/main" id="{44C4188F-4176-4DB1-B921-1116F0749DE2}"/>
            </a:ext>
          </a:extLst>
        </xdr:cNvPr>
        <xdr:cNvSpPr>
          <a:spLocks noChangeShapeType="1"/>
        </xdr:cNvSpPr>
      </xdr:nvSpPr>
      <xdr:spPr bwMode="auto">
        <a:xfrm>
          <a:off x="4937521" y="7481995"/>
          <a:ext cx="0" cy="946785"/>
        </a:xfrm>
        <a:prstGeom prst="line">
          <a:avLst/>
        </a:pr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607216</xdr:colOff>
      <xdr:row>43</xdr:row>
      <xdr:rowOff>113936</xdr:rowOff>
    </xdr:from>
    <xdr:to>
      <xdr:col>5</xdr:col>
      <xdr:colOff>607216</xdr:colOff>
      <xdr:row>48</xdr:row>
      <xdr:rowOff>161561</xdr:rowOff>
    </xdr:to>
    <xdr:sp macro="" textlink="">
      <xdr:nvSpPr>
        <xdr:cNvPr id="395" name="Line 2968">
          <a:extLst>
            <a:ext uri="{FF2B5EF4-FFF2-40B4-BE49-F238E27FC236}">
              <a16:creationId xmlns:a16="http://schemas.microsoft.com/office/drawing/2014/main" id="{CC12A908-9046-4633-8D0C-698C39BEB4B4}"/>
            </a:ext>
          </a:extLst>
        </xdr:cNvPr>
        <xdr:cNvSpPr>
          <a:spLocks noChangeShapeType="1"/>
        </xdr:cNvSpPr>
      </xdr:nvSpPr>
      <xdr:spPr bwMode="auto">
        <a:xfrm>
          <a:off x="4920136" y="7589156"/>
          <a:ext cx="0" cy="9467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229973</xdr:colOff>
      <xdr:row>47</xdr:row>
      <xdr:rowOff>144057</xdr:rowOff>
    </xdr:from>
    <xdr:to>
      <xdr:col>6</xdr:col>
      <xdr:colOff>23825</xdr:colOff>
      <xdr:row>48</xdr:row>
      <xdr:rowOff>103209</xdr:rowOff>
    </xdr:to>
    <xdr:sp macro="" textlink="">
      <xdr:nvSpPr>
        <xdr:cNvPr id="396" name="Text Box 2947">
          <a:extLst>
            <a:ext uri="{FF2B5EF4-FFF2-40B4-BE49-F238E27FC236}">
              <a16:creationId xmlns:a16="http://schemas.microsoft.com/office/drawing/2014/main" id="{F7556C27-0E42-4430-A728-2E084EBB54B5}"/>
            </a:ext>
          </a:extLst>
        </xdr:cNvPr>
        <xdr:cNvSpPr txBox="1">
          <a:spLocks noChangeArrowheads="1"/>
        </xdr:cNvSpPr>
      </xdr:nvSpPr>
      <xdr:spPr bwMode="auto">
        <a:xfrm>
          <a:off x="4542893" y="8350797"/>
          <a:ext cx="487272" cy="12679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胡麻駅</a:t>
          </a:r>
        </a:p>
      </xdr:txBody>
    </xdr:sp>
    <xdr:clientData/>
  </xdr:twoCellAnchor>
  <xdr:twoCellAnchor>
    <xdr:from>
      <xdr:col>5</xdr:col>
      <xdr:colOff>704857</xdr:colOff>
      <xdr:row>45</xdr:row>
      <xdr:rowOff>69441</xdr:rowOff>
    </xdr:from>
    <xdr:to>
      <xdr:col>6</xdr:col>
      <xdr:colOff>134593</xdr:colOff>
      <xdr:row>46</xdr:row>
      <xdr:rowOff>42889</xdr:rowOff>
    </xdr:to>
    <xdr:sp macro="" textlink="">
      <xdr:nvSpPr>
        <xdr:cNvPr id="397" name="AutoShape 2952">
          <a:extLst>
            <a:ext uri="{FF2B5EF4-FFF2-40B4-BE49-F238E27FC236}">
              <a16:creationId xmlns:a16="http://schemas.microsoft.com/office/drawing/2014/main" id="{558850E5-FC8E-4C99-983B-14F169C48166}"/>
            </a:ext>
          </a:extLst>
        </xdr:cNvPr>
        <xdr:cNvSpPr>
          <a:spLocks noChangeArrowheads="1"/>
        </xdr:cNvSpPr>
      </xdr:nvSpPr>
      <xdr:spPr bwMode="auto">
        <a:xfrm>
          <a:off x="5002537" y="7910421"/>
          <a:ext cx="138396" cy="15632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681974</xdr:colOff>
      <xdr:row>46</xdr:row>
      <xdr:rowOff>97840</xdr:rowOff>
    </xdr:from>
    <xdr:to>
      <xdr:col>6</xdr:col>
      <xdr:colOff>155637</xdr:colOff>
      <xdr:row>47</xdr:row>
      <xdr:rowOff>65368</xdr:rowOff>
    </xdr:to>
    <xdr:sp macro="" textlink="">
      <xdr:nvSpPr>
        <xdr:cNvPr id="398" name="六角形 397">
          <a:extLst>
            <a:ext uri="{FF2B5EF4-FFF2-40B4-BE49-F238E27FC236}">
              <a16:creationId xmlns:a16="http://schemas.microsoft.com/office/drawing/2014/main" id="{99228117-CDA7-42EA-B8C2-26B3EF3FBA98}"/>
            </a:ext>
          </a:extLst>
        </xdr:cNvPr>
        <xdr:cNvSpPr/>
      </xdr:nvSpPr>
      <xdr:spPr bwMode="auto">
        <a:xfrm>
          <a:off x="4994894" y="8121700"/>
          <a:ext cx="167083" cy="1504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127578</xdr:colOff>
      <xdr:row>44</xdr:row>
      <xdr:rowOff>18680</xdr:rowOff>
    </xdr:from>
    <xdr:to>
      <xdr:col>6</xdr:col>
      <xdr:colOff>326838</xdr:colOff>
      <xdr:row>44</xdr:row>
      <xdr:rowOff>149411</xdr:rowOff>
    </xdr:to>
    <xdr:sp macro="" textlink="">
      <xdr:nvSpPr>
        <xdr:cNvPr id="399" name="六角形 398">
          <a:extLst>
            <a:ext uri="{FF2B5EF4-FFF2-40B4-BE49-F238E27FC236}">
              <a16:creationId xmlns:a16="http://schemas.microsoft.com/office/drawing/2014/main" id="{FBA0828C-9B8D-4A2D-B57D-F6921B9B39C4}"/>
            </a:ext>
          </a:extLst>
        </xdr:cNvPr>
        <xdr:cNvSpPr/>
      </xdr:nvSpPr>
      <xdr:spPr bwMode="auto">
        <a:xfrm>
          <a:off x="5133918" y="7676780"/>
          <a:ext cx="199260" cy="1307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268784</xdr:colOff>
      <xdr:row>45</xdr:row>
      <xdr:rowOff>88919</xdr:rowOff>
    </xdr:from>
    <xdr:to>
      <xdr:col>5</xdr:col>
      <xdr:colOff>680379</xdr:colOff>
      <xdr:row>46</xdr:row>
      <xdr:rowOff>88034</xdr:rowOff>
    </xdr:to>
    <xdr:sp macro="" textlink="">
      <xdr:nvSpPr>
        <xdr:cNvPr id="400" name="Text Box 1416">
          <a:extLst>
            <a:ext uri="{FF2B5EF4-FFF2-40B4-BE49-F238E27FC236}">
              <a16:creationId xmlns:a16="http://schemas.microsoft.com/office/drawing/2014/main" id="{CAE35384-216E-4832-9D24-E95F10584DF2}"/>
            </a:ext>
          </a:extLst>
        </xdr:cNvPr>
        <xdr:cNvSpPr txBox="1">
          <a:spLocks noChangeArrowheads="1"/>
        </xdr:cNvSpPr>
      </xdr:nvSpPr>
      <xdr:spPr bwMode="auto">
        <a:xfrm>
          <a:off x="4581704" y="7929899"/>
          <a:ext cx="411595" cy="18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315237</xdr:colOff>
      <xdr:row>44</xdr:row>
      <xdr:rowOff>28928</xdr:rowOff>
    </xdr:from>
    <xdr:to>
      <xdr:col>5</xdr:col>
      <xdr:colOff>566518</xdr:colOff>
      <xdr:row>45</xdr:row>
      <xdr:rowOff>49804</xdr:rowOff>
    </xdr:to>
    <xdr:sp macro="" textlink="">
      <xdr:nvSpPr>
        <xdr:cNvPr id="401" name="六角形 400">
          <a:extLst>
            <a:ext uri="{FF2B5EF4-FFF2-40B4-BE49-F238E27FC236}">
              <a16:creationId xmlns:a16="http://schemas.microsoft.com/office/drawing/2014/main" id="{88221075-4EA3-41BF-AD5C-44AF53B0FC12}"/>
            </a:ext>
          </a:extLst>
        </xdr:cNvPr>
        <xdr:cNvSpPr/>
      </xdr:nvSpPr>
      <xdr:spPr bwMode="auto">
        <a:xfrm>
          <a:off x="4628157" y="7687028"/>
          <a:ext cx="251281" cy="2037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445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144577</xdr:colOff>
      <xdr:row>45</xdr:row>
      <xdr:rowOff>76540</xdr:rowOff>
    </xdr:from>
    <xdr:ext cx="209776" cy="210013"/>
    <xdr:pic>
      <xdr:nvPicPr>
        <xdr:cNvPr id="402" name="図 401" descr="クリックすると新しいウィンドウで開きます">
          <a:extLst>
            <a:ext uri="{FF2B5EF4-FFF2-40B4-BE49-F238E27FC236}">
              <a16:creationId xmlns:a16="http://schemas.microsoft.com/office/drawing/2014/main" id="{A2EDE1CE-720E-4751-AB3A-893FC1B69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0917" y="7917520"/>
          <a:ext cx="209776" cy="210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170921</xdr:colOff>
      <xdr:row>46</xdr:row>
      <xdr:rowOff>116227</xdr:rowOff>
    </xdr:from>
    <xdr:ext cx="362857" cy="386542"/>
    <xdr:sp macro="" textlink="">
      <xdr:nvSpPr>
        <xdr:cNvPr id="403" name="Text Box 1620">
          <a:extLst>
            <a:ext uri="{FF2B5EF4-FFF2-40B4-BE49-F238E27FC236}">
              <a16:creationId xmlns:a16="http://schemas.microsoft.com/office/drawing/2014/main" id="{E2E4EE81-8982-429F-B97C-7A45932F8364}"/>
            </a:ext>
          </a:extLst>
        </xdr:cNvPr>
        <xdr:cNvSpPr txBox="1">
          <a:spLocks noChangeArrowheads="1"/>
        </xdr:cNvSpPr>
      </xdr:nvSpPr>
      <xdr:spPr bwMode="auto">
        <a:xfrm>
          <a:off x="5177261" y="8140087"/>
          <a:ext cx="362857" cy="38654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国道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554317</xdr:colOff>
      <xdr:row>42</xdr:row>
      <xdr:rowOff>119063</xdr:rowOff>
    </xdr:from>
    <xdr:to>
      <xdr:col>7</xdr:col>
      <xdr:colOff>556992</xdr:colOff>
      <xdr:row>45</xdr:row>
      <xdr:rowOff>72998</xdr:rowOff>
    </xdr:to>
    <xdr:sp macro="" textlink="">
      <xdr:nvSpPr>
        <xdr:cNvPr id="404" name="Line 76">
          <a:extLst>
            <a:ext uri="{FF2B5EF4-FFF2-40B4-BE49-F238E27FC236}">
              <a16:creationId xmlns:a16="http://schemas.microsoft.com/office/drawing/2014/main" id="{1AD73CDC-46D4-42AE-A0C1-FD09437B71AC}"/>
            </a:ext>
          </a:extLst>
        </xdr:cNvPr>
        <xdr:cNvSpPr>
          <a:spLocks noChangeShapeType="1"/>
        </xdr:cNvSpPr>
      </xdr:nvSpPr>
      <xdr:spPr bwMode="auto">
        <a:xfrm flipH="1">
          <a:off x="6254077" y="7411403"/>
          <a:ext cx="2675" cy="50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556498</xdr:colOff>
      <xdr:row>45</xdr:row>
      <xdr:rowOff>51895</xdr:rowOff>
    </xdr:from>
    <xdr:to>
      <xdr:col>8</xdr:col>
      <xdr:colOff>416718</xdr:colOff>
      <xdr:row>47</xdr:row>
      <xdr:rowOff>2204</xdr:rowOff>
    </xdr:to>
    <xdr:sp macro="" textlink="">
      <xdr:nvSpPr>
        <xdr:cNvPr id="405" name="Freeform 527">
          <a:extLst>
            <a:ext uri="{FF2B5EF4-FFF2-40B4-BE49-F238E27FC236}">
              <a16:creationId xmlns:a16="http://schemas.microsoft.com/office/drawing/2014/main" id="{ED4712DD-EF45-4D6E-8671-40235E40D6E1}"/>
            </a:ext>
          </a:extLst>
        </xdr:cNvPr>
        <xdr:cNvSpPr>
          <a:spLocks/>
        </xdr:cNvSpPr>
      </xdr:nvSpPr>
      <xdr:spPr bwMode="auto">
        <a:xfrm>
          <a:off x="6256258" y="7892875"/>
          <a:ext cx="530780" cy="31606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186 w 10178"/>
            <a:gd name="connsiteY0" fmla="*/ 7124 h 7124"/>
            <a:gd name="connsiteX1" fmla="*/ 77 w 10178"/>
            <a:gd name="connsiteY1" fmla="*/ 20 h 7124"/>
            <a:gd name="connsiteX2" fmla="*/ 10178 w 10178"/>
            <a:gd name="connsiteY2" fmla="*/ 0 h 71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78" h="7124">
              <a:moveTo>
                <a:pt x="186" y="7124"/>
              </a:moveTo>
              <a:cubicBezTo>
                <a:pt x="186" y="3502"/>
                <a:pt x="-148" y="8457"/>
                <a:pt x="77" y="20"/>
              </a:cubicBezTo>
              <a:lnTo>
                <a:pt x="1017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484757</xdr:colOff>
      <xdr:row>45</xdr:row>
      <xdr:rowOff>154867</xdr:rowOff>
    </xdr:from>
    <xdr:to>
      <xdr:col>7</xdr:col>
      <xdr:colOff>651933</xdr:colOff>
      <xdr:row>46</xdr:row>
      <xdr:rowOff>110070</xdr:rowOff>
    </xdr:to>
    <xdr:sp macro="" textlink="">
      <xdr:nvSpPr>
        <xdr:cNvPr id="406" name="AutoShape 93">
          <a:extLst>
            <a:ext uri="{FF2B5EF4-FFF2-40B4-BE49-F238E27FC236}">
              <a16:creationId xmlns:a16="http://schemas.microsoft.com/office/drawing/2014/main" id="{5BD66E22-7F62-4646-9B42-7CFB6CE1B371}"/>
            </a:ext>
          </a:extLst>
        </xdr:cNvPr>
        <xdr:cNvSpPr>
          <a:spLocks noChangeArrowheads="1"/>
        </xdr:cNvSpPr>
      </xdr:nvSpPr>
      <xdr:spPr bwMode="auto">
        <a:xfrm>
          <a:off x="6184517" y="7995847"/>
          <a:ext cx="167176" cy="13808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306163</xdr:colOff>
      <xdr:row>44</xdr:row>
      <xdr:rowOff>0</xdr:rowOff>
    </xdr:from>
    <xdr:to>
      <xdr:col>7</xdr:col>
      <xdr:colOff>525323</xdr:colOff>
      <xdr:row>44</xdr:row>
      <xdr:rowOff>155990</xdr:rowOff>
    </xdr:to>
    <xdr:sp macro="" textlink="">
      <xdr:nvSpPr>
        <xdr:cNvPr id="407" name="六角形 406">
          <a:extLst>
            <a:ext uri="{FF2B5EF4-FFF2-40B4-BE49-F238E27FC236}">
              <a16:creationId xmlns:a16="http://schemas.microsoft.com/office/drawing/2014/main" id="{11B2E865-F099-4B94-B04F-AB098D13B8DC}"/>
            </a:ext>
          </a:extLst>
        </xdr:cNvPr>
        <xdr:cNvSpPr/>
      </xdr:nvSpPr>
      <xdr:spPr bwMode="auto">
        <a:xfrm>
          <a:off x="6005923" y="7658100"/>
          <a:ext cx="219160" cy="1559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445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453570</xdr:colOff>
      <xdr:row>44</xdr:row>
      <xdr:rowOff>22680</xdr:rowOff>
    </xdr:from>
    <xdr:ext cx="425229" cy="159531"/>
    <xdr:sp macro="" textlink="">
      <xdr:nvSpPr>
        <xdr:cNvPr id="408" name="Text Box 1300">
          <a:extLst>
            <a:ext uri="{FF2B5EF4-FFF2-40B4-BE49-F238E27FC236}">
              <a16:creationId xmlns:a16="http://schemas.microsoft.com/office/drawing/2014/main" id="{C62722B4-6267-4C03-B7E0-E3579699E93A}"/>
            </a:ext>
          </a:extLst>
        </xdr:cNvPr>
        <xdr:cNvSpPr txBox="1">
          <a:spLocks noChangeArrowheads="1"/>
        </xdr:cNvSpPr>
      </xdr:nvSpPr>
      <xdr:spPr bwMode="auto">
        <a:xfrm>
          <a:off x="6153330" y="7680780"/>
          <a:ext cx="425229" cy="1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459638</xdr:colOff>
      <xdr:row>43</xdr:row>
      <xdr:rowOff>65422</xdr:rowOff>
    </xdr:from>
    <xdr:to>
      <xdr:col>10</xdr:col>
      <xdr:colOff>154296</xdr:colOff>
      <xdr:row>47</xdr:row>
      <xdr:rowOff>146563</xdr:rowOff>
    </xdr:to>
    <xdr:sp macro="" textlink="">
      <xdr:nvSpPr>
        <xdr:cNvPr id="409" name="Freeform 527">
          <a:extLst>
            <a:ext uri="{FF2B5EF4-FFF2-40B4-BE49-F238E27FC236}">
              <a16:creationId xmlns:a16="http://schemas.microsoft.com/office/drawing/2014/main" id="{CFB47555-2754-4FD5-974A-8B18FFF3B1E5}"/>
            </a:ext>
          </a:extLst>
        </xdr:cNvPr>
        <xdr:cNvSpPr>
          <a:spLocks/>
        </xdr:cNvSpPr>
      </xdr:nvSpPr>
      <xdr:spPr bwMode="auto">
        <a:xfrm flipH="1">
          <a:off x="612038" y="8965582"/>
          <a:ext cx="388078" cy="797421"/>
        </a:xfrm>
        <a:custGeom>
          <a:avLst/>
          <a:gdLst>
            <a:gd name="T0" fmla="*/ 2147483647 w 9994"/>
            <a:gd name="T1" fmla="*/ 2147483647 h 10000"/>
            <a:gd name="T2" fmla="*/ 0 w 9994"/>
            <a:gd name="T3" fmla="*/ 0 h 10000"/>
            <a:gd name="T4" fmla="*/ 2147483647 w 9994"/>
            <a:gd name="T5" fmla="*/ 2147483647 h 10000"/>
            <a:gd name="T6" fmla="*/ 0 60000 65536"/>
            <a:gd name="T7" fmla="*/ 0 60000 65536"/>
            <a:gd name="T8" fmla="*/ 0 60000 65536"/>
            <a:gd name="connsiteX0" fmla="*/ 206 w 10526"/>
            <a:gd name="connsiteY0" fmla="*/ 21243 h 21243"/>
            <a:gd name="connsiteX1" fmla="*/ 0 w 10526"/>
            <a:gd name="connsiteY1" fmla="*/ 11243 h 21243"/>
            <a:gd name="connsiteX2" fmla="*/ 10526 w 10526"/>
            <a:gd name="connsiteY2" fmla="*/ 1452 h 21243"/>
            <a:gd name="connsiteX0" fmla="*/ 206 w 10526"/>
            <a:gd name="connsiteY0" fmla="*/ 19791 h 19791"/>
            <a:gd name="connsiteX1" fmla="*/ 0 w 10526"/>
            <a:gd name="connsiteY1" fmla="*/ 9791 h 19791"/>
            <a:gd name="connsiteX2" fmla="*/ 10526 w 10526"/>
            <a:gd name="connsiteY2" fmla="*/ 0 h 19791"/>
            <a:gd name="connsiteX0" fmla="*/ 206 w 10526"/>
            <a:gd name="connsiteY0" fmla="*/ 19791 h 19791"/>
            <a:gd name="connsiteX1" fmla="*/ 0 w 10526"/>
            <a:gd name="connsiteY1" fmla="*/ 9791 h 19791"/>
            <a:gd name="connsiteX2" fmla="*/ 10526 w 10526"/>
            <a:gd name="connsiteY2" fmla="*/ 0 h 19791"/>
            <a:gd name="connsiteX0" fmla="*/ 206 w 7441"/>
            <a:gd name="connsiteY0" fmla="*/ 16661 h 16661"/>
            <a:gd name="connsiteX1" fmla="*/ 0 w 7441"/>
            <a:gd name="connsiteY1" fmla="*/ 6661 h 16661"/>
            <a:gd name="connsiteX2" fmla="*/ 7441 w 7441"/>
            <a:gd name="connsiteY2" fmla="*/ 0 h 16661"/>
            <a:gd name="connsiteX0" fmla="*/ 277 w 10000"/>
            <a:gd name="connsiteY0" fmla="*/ 10000 h 10000"/>
            <a:gd name="connsiteX1" fmla="*/ 0 w 10000"/>
            <a:gd name="connsiteY1" fmla="*/ 3998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277" y="10000"/>
              </a:moveTo>
              <a:cubicBezTo>
                <a:pt x="-46" y="3946"/>
                <a:pt x="462" y="10224"/>
                <a:pt x="0" y="3998"/>
              </a:cubicBezTo>
              <a:cubicBezTo>
                <a:pt x="13508" y="-1725"/>
                <a:pt x="4959" y="1736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148376</xdr:colOff>
      <xdr:row>44</xdr:row>
      <xdr:rowOff>206942</xdr:rowOff>
    </xdr:from>
    <xdr:to>
      <xdr:col>10</xdr:col>
      <xdr:colOff>677523</xdr:colOff>
      <xdr:row>45</xdr:row>
      <xdr:rowOff>10477</xdr:rowOff>
    </xdr:to>
    <xdr:sp macro="" textlink="">
      <xdr:nvSpPr>
        <xdr:cNvPr id="410" name="Line 1294">
          <a:extLst>
            <a:ext uri="{FF2B5EF4-FFF2-40B4-BE49-F238E27FC236}">
              <a16:creationId xmlns:a16="http://schemas.microsoft.com/office/drawing/2014/main" id="{21A4ABC9-9AF5-4C75-B7F9-EA29D3897BD4}"/>
            </a:ext>
          </a:extLst>
        </xdr:cNvPr>
        <xdr:cNvSpPr>
          <a:spLocks noChangeShapeType="1"/>
        </xdr:cNvSpPr>
      </xdr:nvSpPr>
      <xdr:spPr bwMode="auto">
        <a:xfrm flipH="1">
          <a:off x="994196" y="9267122"/>
          <a:ext cx="529147" cy="9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87499</xdr:colOff>
      <xdr:row>44</xdr:row>
      <xdr:rowOff>166497</xdr:rowOff>
    </xdr:from>
    <xdr:to>
      <xdr:col>10</xdr:col>
      <xdr:colOff>69695</xdr:colOff>
      <xdr:row>48</xdr:row>
      <xdr:rowOff>143266</xdr:rowOff>
    </xdr:to>
    <xdr:sp macro="" textlink="">
      <xdr:nvSpPr>
        <xdr:cNvPr id="411" name="Text Box 1664">
          <a:extLst>
            <a:ext uri="{FF2B5EF4-FFF2-40B4-BE49-F238E27FC236}">
              <a16:creationId xmlns:a16="http://schemas.microsoft.com/office/drawing/2014/main" id="{F4BEACD1-26E8-45F0-B9D3-5E4419516FA3}"/>
            </a:ext>
          </a:extLst>
        </xdr:cNvPr>
        <xdr:cNvSpPr txBox="1">
          <a:spLocks noChangeArrowheads="1"/>
        </xdr:cNvSpPr>
      </xdr:nvSpPr>
      <xdr:spPr bwMode="auto">
        <a:xfrm>
          <a:off x="239899" y="9249537"/>
          <a:ext cx="675616" cy="67780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36000" tIns="36000" rIns="36000" bIns="0" anchor="t" upright="1"/>
        <a:lstStyle/>
        <a:p>
          <a:pPr marL="0" marR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日本海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（由良川）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+mn-lt"/>
              <a:ea typeface="+mn-ea"/>
              <a:cs typeface="+mn-cs"/>
            </a:rPr>
            <a:t>水別の道</a:t>
          </a:r>
          <a:endParaRPr lang="ja-JP" altLang="ja-JP" sz="900">
            <a:effectLst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↓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太平洋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（淀川）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81175</xdr:colOff>
      <xdr:row>45</xdr:row>
      <xdr:rowOff>57345</xdr:rowOff>
    </xdr:from>
    <xdr:to>
      <xdr:col>10</xdr:col>
      <xdr:colOff>216907</xdr:colOff>
      <xdr:row>46</xdr:row>
      <xdr:rowOff>6546</xdr:rowOff>
    </xdr:to>
    <xdr:sp macro="" textlink="">
      <xdr:nvSpPr>
        <xdr:cNvPr id="412" name="AutoShape 1094">
          <a:extLst>
            <a:ext uri="{FF2B5EF4-FFF2-40B4-BE49-F238E27FC236}">
              <a16:creationId xmlns:a16="http://schemas.microsoft.com/office/drawing/2014/main" id="{C3DEBFE2-5F90-4DBC-B8C8-9AC178BE3D48}"/>
            </a:ext>
          </a:extLst>
        </xdr:cNvPr>
        <xdr:cNvSpPr>
          <a:spLocks noChangeArrowheads="1"/>
        </xdr:cNvSpPr>
      </xdr:nvSpPr>
      <xdr:spPr bwMode="auto">
        <a:xfrm>
          <a:off x="926995" y="9323265"/>
          <a:ext cx="135732" cy="1320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125183</xdr:colOff>
      <xdr:row>47</xdr:row>
      <xdr:rowOff>17639</xdr:rowOff>
    </xdr:from>
    <xdr:to>
      <xdr:col>10</xdr:col>
      <xdr:colOff>421129</xdr:colOff>
      <xdr:row>47</xdr:row>
      <xdr:rowOff>123472</xdr:rowOff>
    </xdr:to>
    <xdr:sp macro="" textlink="">
      <xdr:nvSpPr>
        <xdr:cNvPr id="413" name="Text Box 1416">
          <a:extLst>
            <a:ext uri="{FF2B5EF4-FFF2-40B4-BE49-F238E27FC236}">
              <a16:creationId xmlns:a16="http://schemas.microsoft.com/office/drawing/2014/main" id="{352790F2-B2A4-423F-B726-2015C59C6CB4}"/>
            </a:ext>
          </a:extLst>
        </xdr:cNvPr>
        <xdr:cNvSpPr txBox="1">
          <a:spLocks noChangeArrowheads="1"/>
        </xdr:cNvSpPr>
      </xdr:nvSpPr>
      <xdr:spPr bwMode="auto">
        <a:xfrm>
          <a:off x="971003" y="9634079"/>
          <a:ext cx="295946" cy="105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690268</xdr:colOff>
      <xdr:row>43</xdr:row>
      <xdr:rowOff>144686</xdr:rowOff>
    </xdr:from>
    <xdr:to>
      <xdr:col>10</xdr:col>
      <xdr:colOff>330217</xdr:colOff>
      <xdr:row>44</xdr:row>
      <xdr:rowOff>137450</xdr:rowOff>
    </xdr:to>
    <xdr:sp macro="" textlink="">
      <xdr:nvSpPr>
        <xdr:cNvPr id="414" name="Text Box 1416">
          <a:extLst>
            <a:ext uri="{FF2B5EF4-FFF2-40B4-BE49-F238E27FC236}">
              <a16:creationId xmlns:a16="http://schemas.microsoft.com/office/drawing/2014/main" id="{8AE96442-D643-4611-86D0-87287FCC358F}"/>
            </a:ext>
          </a:extLst>
        </xdr:cNvPr>
        <xdr:cNvSpPr txBox="1">
          <a:spLocks noChangeArrowheads="1"/>
        </xdr:cNvSpPr>
      </xdr:nvSpPr>
      <xdr:spPr bwMode="auto">
        <a:xfrm>
          <a:off x="842668" y="9044846"/>
          <a:ext cx="333369" cy="175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560831</xdr:colOff>
      <xdr:row>49</xdr:row>
      <xdr:rowOff>82290</xdr:rowOff>
    </xdr:from>
    <xdr:to>
      <xdr:col>2</xdr:col>
      <xdr:colOff>58589</xdr:colOff>
      <xdr:row>53</xdr:row>
      <xdr:rowOff>108078</xdr:rowOff>
    </xdr:to>
    <xdr:sp macro="" textlink="">
      <xdr:nvSpPr>
        <xdr:cNvPr id="415" name="Text Box 1068">
          <a:extLst>
            <a:ext uri="{FF2B5EF4-FFF2-40B4-BE49-F238E27FC236}">
              <a16:creationId xmlns:a16="http://schemas.microsoft.com/office/drawing/2014/main" id="{C2C8B6E1-CBE0-460F-9254-EE86A03F2D42}"/>
            </a:ext>
          </a:extLst>
        </xdr:cNvPr>
        <xdr:cNvSpPr txBox="1">
          <a:spLocks noChangeArrowheads="1"/>
        </xdr:cNvSpPr>
      </xdr:nvSpPr>
      <xdr:spPr bwMode="auto">
        <a:xfrm>
          <a:off x="2100071" y="8631930"/>
          <a:ext cx="191178" cy="74206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eaVert" wrap="none" lIns="27432" tIns="18288" rIns="1800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私有地につき　私道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大型車進入禁止</a:t>
          </a:r>
        </a:p>
      </xdr:txBody>
    </xdr:sp>
    <xdr:clientData/>
  </xdr:twoCellAnchor>
  <xdr:twoCellAnchor>
    <xdr:from>
      <xdr:col>2</xdr:col>
      <xdr:colOff>300492</xdr:colOff>
      <xdr:row>52</xdr:row>
      <xdr:rowOff>136069</xdr:rowOff>
    </xdr:from>
    <xdr:to>
      <xdr:col>2</xdr:col>
      <xdr:colOff>692325</xdr:colOff>
      <xdr:row>53</xdr:row>
      <xdr:rowOff>136700</xdr:rowOff>
    </xdr:to>
    <xdr:sp macro="" textlink="">
      <xdr:nvSpPr>
        <xdr:cNvPr id="416" name="Text Box 1068">
          <a:extLst>
            <a:ext uri="{FF2B5EF4-FFF2-40B4-BE49-F238E27FC236}">
              <a16:creationId xmlns:a16="http://schemas.microsoft.com/office/drawing/2014/main" id="{05E0B5EB-0D21-47A6-85AB-97662F60ED43}"/>
            </a:ext>
          </a:extLst>
        </xdr:cNvPr>
        <xdr:cNvSpPr txBox="1">
          <a:spLocks noChangeArrowheads="1"/>
        </xdr:cNvSpPr>
      </xdr:nvSpPr>
      <xdr:spPr bwMode="auto">
        <a:xfrm>
          <a:off x="2533152" y="9219109"/>
          <a:ext cx="391833" cy="183511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0" tIns="0" rIns="0" bIns="36000" anchor="t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ｽｰﾊﾟｰ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ｻﾝﾀﾞｲｺｰ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370417</xdr:colOff>
      <xdr:row>55</xdr:row>
      <xdr:rowOff>141113</xdr:rowOff>
    </xdr:from>
    <xdr:to>
      <xdr:col>1</xdr:col>
      <xdr:colOff>665869</xdr:colOff>
      <xdr:row>56</xdr:row>
      <xdr:rowOff>149932</xdr:rowOff>
    </xdr:to>
    <xdr:sp macro="" textlink="">
      <xdr:nvSpPr>
        <xdr:cNvPr id="417" name="Text Box 1664">
          <a:extLst>
            <a:ext uri="{FF2B5EF4-FFF2-40B4-BE49-F238E27FC236}">
              <a16:creationId xmlns:a16="http://schemas.microsoft.com/office/drawing/2014/main" id="{C6B5D143-EBA0-4C84-B15B-4F2325F8FAC2}"/>
            </a:ext>
          </a:extLst>
        </xdr:cNvPr>
        <xdr:cNvSpPr txBox="1">
          <a:spLocks noChangeArrowheads="1"/>
        </xdr:cNvSpPr>
      </xdr:nvSpPr>
      <xdr:spPr bwMode="auto">
        <a:xfrm>
          <a:off x="1909657" y="9757553"/>
          <a:ext cx="295452" cy="1764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57272</xdr:colOff>
      <xdr:row>53</xdr:row>
      <xdr:rowOff>176112</xdr:rowOff>
    </xdr:from>
    <xdr:to>
      <xdr:col>1</xdr:col>
      <xdr:colOff>474770</xdr:colOff>
      <xdr:row>55</xdr:row>
      <xdr:rowOff>40512</xdr:rowOff>
    </xdr:to>
    <xdr:sp macro="" textlink="">
      <xdr:nvSpPr>
        <xdr:cNvPr id="418" name="Text Box 1620">
          <a:extLst>
            <a:ext uri="{FF2B5EF4-FFF2-40B4-BE49-F238E27FC236}">
              <a16:creationId xmlns:a16="http://schemas.microsoft.com/office/drawing/2014/main" id="{E3CF287A-0788-49E2-A03D-600DAEE5B2E7}"/>
            </a:ext>
          </a:extLst>
        </xdr:cNvPr>
        <xdr:cNvSpPr txBox="1">
          <a:spLocks noChangeArrowheads="1"/>
        </xdr:cNvSpPr>
      </xdr:nvSpPr>
      <xdr:spPr bwMode="auto">
        <a:xfrm flipH="1">
          <a:off x="1596512" y="9442032"/>
          <a:ext cx="417498" cy="21492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27432" bIns="18288" anchor="b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</a:p>
      </xdr:txBody>
    </xdr:sp>
    <xdr:clientData/>
  </xdr:twoCellAnchor>
  <xdr:twoCellAnchor>
    <xdr:from>
      <xdr:col>1</xdr:col>
      <xdr:colOff>426377</xdr:colOff>
      <xdr:row>49</xdr:row>
      <xdr:rowOff>11032</xdr:rowOff>
    </xdr:from>
    <xdr:to>
      <xdr:col>2</xdr:col>
      <xdr:colOff>514493</xdr:colOff>
      <xdr:row>56</xdr:row>
      <xdr:rowOff>146418</xdr:rowOff>
    </xdr:to>
    <xdr:grpSp>
      <xdr:nvGrpSpPr>
        <xdr:cNvPr id="419" name="グループ化 418">
          <a:extLst>
            <a:ext uri="{FF2B5EF4-FFF2-40B4-BE49-F238E27FC236}">
              <a16:creationId xmlns:a16="http://schemas.microsoft.com/office/drawing/2014/main" id="{1A1D716A-C996-431B-90DD-D406D4DB1AF0}"/>
            </a:ext>
          </a:extLst>
        </xdr:cNvPr>
        <xdr:cNvGrpSpPr/>
      </xdr:nvGrpSpPr>
      <xdr:grpSpPr>
        <a:xfrm rot="5400000">
          <a:off x="293522" y="8845927"/>
          <a:ext cx="1354586" cy="784076"/>
          <a:chOff x="6352053" y="4782571"/>
          <a:chExt cx="1328331" cy="871210"/>
        </a:xfrm>
      </xdr:grpSpPr>
      <xdr:sp macro="" textlink="">
        <xdr:nvSpPr>
          <xdr:cNvPr id="420" name="Freeform 2881">
            <a:extLst>
              <a:ext uri="{FF2B5EF4-FFF2-40B4-BE49-F238E27FC236}">
                <a16:creationId xmlns:a16="http://schemas.microsoft.com/office/drawing/2014/main" id="{036563A9-5F6E-54CC-830A-DB75C287119D}"/>
              </a:ext>
            </a:extLst>
          </xdr:cNvPr>
          <xdr:cNvSpPr>
            <a:spLocks/>
          </xdr:cNvSpPr>
        </xdr:nvSpPr>
        <xdr:spPr bwMode="auto">
          <a:xfrm>
            <a:off x="7164729" y="5070969"/>
            <a:ext cx="515655" cy="367015"/>
          </a:xfrm>
          <a:custGeom>
            <a:avLst/>
            <a:gdLst>
              <a:gd name="T0" fmla="*/ 0 w 50"/>
              <a:gd name="T1" fmla="*/ 2147483647 h 55"/>
              <a:gd name="T2" fmla="*/ 0 w 50"/>
              <a:gd name="T3" fmla="*/ 0 h 55"/>
              <a:gd name="T4" fmla="*/ 2147483647 w 50"/>
              <a:gd name="T5" fmla="*/ 0 h 55"/>
              <a:gd name="T6" fmla="*/ 0 60000 65536"/>
              <a:gd name="T7" fmla="*/ 0 60000 65536"/>
              <a:gd name="T8" fmla="*/ 0 60000 65536"/>
              <a:gd name="connsiteX0" fmla="*/ 9459 w 10000"/>
              <a:gd name="connsiteY0" fmla="*/ 12121 h 12121"/>
              <a:gd name="connsiteX1" fmla="*/ 0 w 10000"/>
              <a:gd name="connsiteY1" fmla="*/ 0 h 12121"/>
              <a:gd name="connsiteX2" fmla="*/ 10000 w 10000"/>
              <a:gd name="connsiteY2" fmla="*/ 0 h 12121"/>
              <a:gd name="connsiteX0" fmla="*/ 9459 w 10000"/>
              <a:gd name="connsiteY0" fmla="*/ 12121 h 12121"/>
              <a:gd name="connsiteX1" fmla="*/ 0 w 10000"/>
              <a:gd name="connsiteY1" fmla="*/ 0 h 12121"/>
              <a:gd name="connsiteX2" fmla="*/ 10000 w 10000"/>
              <a:gd name="connsiteY2" fmla="*/ 0 h 12121"/>
              <a:gd name="connsiteX0" fmla="*/ 9459 w 10000"/>
              <a:gd name="connsiteY0" fmla="*/ 12121 h 12121"/>
              <a:gd name="connsiteX1" fmla="*/ 0 w 10000"/>
              <a:gd name="connsiteY1" fmla="*/ 0 h 12121"/>
              <a:gd name="connsiteX2" fmla="*/ 10000 w 10000"/>
              <a:gd name="connsiteY2" fmla="*/ 0 h 12121"/>
              <a:gd name="connsiteX0" fmla="*/ 10253 w 10794"/>
              <a:gd name="connsiteY0" fmla="*/ 12121 h 12121"/>
              <a:gd name="connsiteX1" fmla="*/ 1703 w 10794"/>
              <a:gd name="connsiteY1" fmla="*/ 9091 h 12121"/>
              <a:gd name="connsiteX2" fmla="*/ 794 w 10794"/>
              <a:gd name="connsiteY2" fmla="*/ 0 h 12121"/>
              <a:gd name="connsiteX3" fmla="*/ 10794 w 10794"/>
              <a:gd name="connsiteY3" fmla="*/ 0 h 12121"/>
              <a:gd name="connsiteX0" fmla="*/ 10427 w 10968"/>
              <a:gd name="connsiteY0" fmla="*/ 12121 h 12682"/>
              <a:gd name="connsiteX1" fmla="*/ 1386 w 10968"/>
              <a:gd name="connsiteY1" fmla="*/ 11818 h 12682"/>
              <a:gd name="connsiteX2" fmla="*/ 968 w 10968"/>
              <a:gd name="connsiteY2" fmla="*/ 0 h 12682"/>
              <a:gd name="connsiteX3" fmla="*/ 10968 w 10968"/>
              <a:gd name="connsiteY3" fmla="*/ 0 h 12682"/>
              <a:gd name="connsiteX0" fmla="*/ 10427 w 10968"/>
              <a:gd name="connsiteY0" fmla="*/ 12121 h 12121"/>
              <a:gd name="connsiteX1" fmla="*/ 1386 w 10968"/>
              <a:gd name="connsiteY1" fmla="*/ 11818 h 12121"/>
              <a:gd name="connsiteX2" fmla="*/ 968 w 10968"/>
              <a:gd name="connsiteY2" fmla="*/ 0 h 12121"/>
              <a:gd name="connsiteX3" fmla="*/ 10968 w 10968"/>
              <a:gd name="connsiteY3" fmla="*/ 0 h 12121"/>
              <a:gd name="connsiteX0" fmla="*/ 10156 w 10697"/>
              <a:gd name="connsiteY0" fmla="*/ 12121 h 12121"/>
              <a:gd name="connsiteX1" fmla="*/ 1115 w 10697"/>
              <a:gd name="connsiteY1" fmla="*/ 11818 h 12121"/>
              <a:gd name="connsiteX2" fmla="*/ 697 w 10697"/>
              <a:gd name="connsiteY2" fmla="*/ 0 h 12121"/>
              <a:gd name="connsiteX3" fmla="*/ 10697 w 10697"/>
              <a:gd name="connsiteY3" fmla="*/ 0 h 12121"/>
              <a:gd name="connsiteX0" fmla="*/ 10359 w 10900"/>
              <a:gd name="connsiteY0" fmla="*/ 12121 h 12121"/>
              <a:gd name="connsiteX1" fmla="*/ 704 w 10900"/>
              <a:gd name="connsiteY1" fmla="*/ 11818 h 12121"/>
              <a:gd name="connsiteX2" fmla="*/ 900 w 10900"/>
              <a:gd name="connsiteY2" fmla="*/ 0 h 12121"/>
              <a:gd name="connsiteX3" fmla="*/ 10900 w 10900"/>
              <a:gd name="connsiteY3" fmla="*/ 0 h 12121"/>
              <a:gd name="connsiteX0" fmla="*/ 10182 w 10723"/>
              <a:gd name="connsiteY0" fmla="*/ 12121 h 12121"/>
              <a:gd name="connsiteX1" fmla="*/ 527 w 10723"/>
              <a:gd name="connsiteY1" fmla="*/ 11818 h 12121"/>
              <a:gd name="connsiteX2" fmla="*/ 723 w 10723"/>
              <a:gd name="connsiteY2" fmla="*/ 0 h 12121"/>
              <a:gd name="connsiteX3" fmla="*/ 10723 w 10723"/>
              <a:gd name="connsiteY3" fmla="*/ 0 h 12121"/>
              <a:gd name="connsiteX0" fmla="*/ 9655 w 10196"/>
              <a:gd name="connsiteY0" fmla="*/ 12121 h 12121"/>
              <a:gd name="connsiteX1" fmla="*/ 0 w 10196"/>
              <a:gd name="connsiteY1" fmla="*/ 11818 h 12121"/>
              <a:gd name="connsiteX2" fmla="*/ 196 w 10196"/>
              <a:gd name="connsiteY2" fmla="*/ 0 h 12121"/>
              <a:gd name="connsiteX3" fmla="*/ 10196 w 10196"/>
              <a:gd name="connsiteY3" fmla="*/ 0 h 12121"/>
              <a:gd name="connsiteX0" fmla="*/ 9551 w 10092"/>
              <a:gd name="connsiteY0" fmla="*/ 12121 h 12121"/>
              <a:gd name="connsiteX1" fmla="*/ 19 w 10092"/>
              <a:gd name="connsiteY1" fmla="*/ 11515 h 12121"/>
              <a:gd name="connsiteX2" fmla="*/ 92 w 10092"/>
              <a:gd name="connsiteY2" fmla="*/ 0 h 12121"/>
              <a:gd name="connsiteX3" fmla="*/ 10092 w 10092"/>
              <a:gd name="connsiteY3" fmla="*/ 0 h 12121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746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195 w 10022"/>
              <a:gd name="connsiteY0" fmla="*/ 18485 h 18485"/>
              <a:gd name="connsiteX1" fmla="*/ 684 w 10022"/>
              <a:gd name="connsiteY1" fmla="*/ 10822 h 18485"/>
              <a:gd name="connsiteX2" fmla="*/ 22 w 10022"/>
              <a:gd name="connsiteY2" fmla="*/ 0 h 18485"/>
              <a:gd name="connsiteX3" fmla="*/ 10022 w 10022"/>
              <a:gd name="connsiteY3" fmla="*/ 0 h 18485"/>
              <a:gd name="connsiteX0" fmla="*/ 6252 w 10079"/>
              <a:gd name="connsiteY0" fmla="*/ 18485 h 18485"/>
              <a:gd name="connsiteX1" fmla="*/ 741 w 10079"/>
              <a:gd name="connsiteY1" fmla="*/ 10822 h 18485"/>
              <a:gd name="connsiteX2" fmla="*/ 79 w 10079"/>
              <a:gd name="connsiteY2" fmla="*/ 0 h 18485"/>
              <a:gd name="connsiteX3" fmla="*/ 10079 w 10079"/>
              <a:gd name="connsiteY3" fmla="*/ 0 h 18485"/>
              <a:gd name="connsiteX0" fmla="*/ 6252 w 10079"/>
              <a:gd name="connsiteY0" fmla="*/ 18485 h 18485"/>
              <a:gd name="connsiteX1" fmla="*/ 741 w 10079"/>
              <a:gd name="connsiteY1" fmla="*/ 10822 h 18485"/>
              <a:gd name="connsiteX2" fmla="*/ 79 w 10079"/>
              <a:gd name="connsiteY2" fmla="*/ 0 h 18485"/>
              <a:gd name="connsiteX3" fmla="*/ 10079 w 10079"/>
              <a:gd name="connsiteY3" fmla="*/ 0 h 18485"/>
              <a:gd name="connsiteX0" fmla="*/ 6252 w 10079"/>
              <a:gd name="connsiteY0" fmla="*/ 18485 h 18485"/>
              <a:gd name="connsiteX1" fmla="*/ 741 w 10079"/>
              <a:gd name="connsiteY1" fmla="*/ 10822 h 18485"/>
              <a:gd name="connsiteX2" fmla="*/ 79 w 10079"/>
              <a:gd name="connsiteY2" fmla="*/ 0 h 18485"/>
              <a:gd name="connsiteX3" fmla="*/ 10079 w 10079"/>
              <a:gd name="connsiteY3" fmla="*/ 0 h 18485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10908 w 10908"/>
              <a:gd name="connsiteY0" fmla="*/ 18947 h 18947"/>
              <a:gd name="connsiteX1" fmla="*/ 741 w 10908"/>
              <a:gd name="connsiteY1" fmla="*/ 10822 h 18947"/>
              <a:gd name="connsiteX2" fmla="*/ 79 w 10908"/>
              <a:gd name="connsiteY2" fmla="*/ 0 h 18947"/>
              <a:gd name="connsiteX3" fmla="*/ 10079 w 10908"/>
              <a:gd name="connsiteY3" fmla="*/ 0 h 18947"/>
              <a:gd name="connsiteX0" fmla="*/ 11323 w 11323"/>
              <a:gd name="connsiteY0" fmla="*/ 18947 h 18947"/>
              <a:gd name="connsiteX1" fmla="*/ 353 w 11323"/>
              <a:gd name="connsiteY1" fmla="*/ 9836 h 18947"/>
              <a:gd name="connsiteX2" fmla="*/ 494 w 11323"/>
              <a:gd name="connsiteY2" fmla="*/ 0 h 18947"/>
              <a:gd name="connsiteX3" fmla="*/ 10494 w 11323"/>
              <a:gd name="connsiteY3" fmla="*/ 0 h 18947"/>
              <a:gd name="connsiteX0" fmla="*/ 10970 w 10970"/>
              <a:gd name="connsiteY0" fmla="*/ 18947 h 18947"/>
              <a:gd name="connsiteX1" fmla="*/ 0 w 10970"/>
              <a:gd name="connsiteY1" fmla="*/ 9836 h 18947"/>
              <a:gd name="connsiteX2" fmla="*/ 141 w 10970"/>
              <a:gd name="connsiteY2" fmla="*/ 0 h 18947"/>
              <a:gd name="connsiteX3" fmla="*/ 10141 w 10970"/>
              <a:gd name="connsiteY3" fmla="*/ 0 h 18947"/>
              <a:gd name="connsiteX0" fmla="*/ 10970 w 12817"/>
              <a:gd name="connsiteY0" fmla="*/ 21249 h 21249"/>
              <a:gd name="connsiteX1" fmla="*/ 0 w 12817"/>
              <a:gd name="connsiteY1" fmla="*/ 12138 h 21249"/>
              <a:gd name="connsiteX2" fmla="*/ 141 w 12817"/>
              <a:gd name="connsiteY2" fmla="*/ 2302 h 21249"/>
              <a:gd name="connsiteX3" fmla="*/ 12817 w 12817"/>
              <a:gd name="connsiteY3" fmla="*/ 0 h 21249"/>
              <a:gd name="connsiteX0" fmla="*/ 10970 w 12817"/>
              <a:gd name="connsiteY0" fmla="*/ 21249 h 21249"/>
              <a:gd name="connsiteX1" fmla="*/ 0 w 12817"/>
              <a:gd name="connsiteY1" fmla="*/ 12138 h 21249"/>
              <a:gd name="connsiteX2" fmla="*/ 141 w 12817"/>
              <a:gd name="connsiteY2" fmla="*/ 2302 h 21249"/>
              <a:gd name="connsiteX3" fmla="*/ 12817 w 12817"/>
              <a:gd name="connsiteY3" fmla="*/ 0 h 21249"/>
              <a:gd name="connsiteX0" fmla="*/ 10970 w 10970"/>
              <a:gd name="connsiteY0" fmla="*/ 18947 h 18947"/>
              <a:gd name="connsiteX1" fmla="*/ 0 w 10970"/>
              <a:gd name="connsiteY1" fmla="*/ 9836 h 18947"/>
              <a:gd name="connsiteX2" fmla="*/ 141 w 10970"/>
              <a:gd name="connsiteY2" fmla="*/ 0 h 189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970" h="18947">
                <a:moveTo>
                  <a:pt x="10970" y="18947"/>
                </a:moveTo>
                <a:cubicBezTo>
                  <a:pt x="9935" y="9681"/>
                  <a:pt x="4900" y="9346"/>
                  <a:pt x="0" y="9836"/>
                </a:cubicBezTo>
                <a:cubicBezTo>
                  <a:pt x="274" y="1140"/>
                  <a:pt x="-23" y="12121"/>
                  <a:pt x="141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1" name="Line 547">
            <a:extLst>
              <a:ext uri="{FF2B5EF4-FFF2-40B4-BE49-F238E27FC236}">
                <a16:creationId xmlns:a16="http://schemas.microsoft.com/office/drawing/2014/main" id="{056B03EA-8773-83D4-3776-AFB4CA4FA3DB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6363572" y="5057711"/>
            <a:ext cx="1307600" cy="1243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2" name="Line 547">
            <a:extLst>
              <a:ext uri="{FF2B5EF4-FFF2-40B4-BE49-F238E27FC236}">
                <a16:creationId xmlns:a16="http://schemas.microsoft.com/office/drawing/2014/main" id="{8774C3B2-2823-77F5-1EB3-80E5F19AD2BD}"/>
              </a:ext>
            </a:extLst>
          </xdr:cNvPr>
          <xdr:cNvSpPr>
            <a:spLocks noChangeShapeType="1"/>
          </xdr:cNvSpPr>
        </xdr:nvSpPr>
        <xdr:spPr bwMode="auto">
          <a:xfrm flipV="1">
            <a:off x="7178648" y="4782571"/>
            <a:ext cx="11527" cy="26752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3" name="Line 547">
            <a:extLst>
              <a:ext uri="{FF2B5EF4-FFF2-40B4-BE49-F238E27FC236}">
                <a16:creationId xmlns:a16="http://schemas.microsoft.com/office/drawing/2014/main" id="{E31F55D7-6A19-2BA2-226C-D71DB8C76DBC}"/>
              </a:ext>
            </a:extLst>
          </xdr:cNvPr>
          <xdr:cNvSpPr>
            <a:spLocks noChangeShapeType="1"/>
          </xdr:cNvSpPr>
        </xdr:nvSpPr>
        <xdr:spPr bwMode="auto">
          <a:xfrm flipH="1">
            <a:off x="6352053" y="5250919"/>
            <a:ext cx="922194" cy="115656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1048"/>
              <a:gd name="connsiteY0" fmla="*/ 0 h 1087100000"/>
              <a:gd name="connsiteX1" fmla="*/ 11048 w 11048"/>
              <a:gd name="connsiteY1" fmla="*/ 1087100000 h 1087100000"/>
              <a:gd name="connsiteX0" fmla="*/ 0 w 11048"/>
              <a:gd name="connsiteY0" fmla="*/ 160430000 h 1247530000"/>
              <a:gd name="connsiteX1" fmla="*/ 11048 w 11048"/>
              <a:gd name="connsiteY1" fmla="*/ 1247530000 h 1247530000"/>
              <a:gd name="connsiteX0" fmla="*/ 0 w 11048"/>
              <a:gd name="connsiteY0" fmla="*/ 233530000 h 1320630000"/>
              <a:gd name="connsiteX1" fmla="*/ 9801 w 11048"/>
              <a:gd name="connsiteY1" fmla="*/ 183155000 h 1320630000"/>
              <a:gd name="connsiteX2" fmla="*/ 11048 w 11048"/>
              <a:gd name="connsiteY2" fmla="*/ 1320630000 h 13206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0295 w 11048"/>
              <a:gd name="connsiteY2" fmla="*/ 417575000 h 1140930000"/>
              <a:gd name="connsiteX3" fmla="*/ 11048 w 11048"/>
              <a:gd name="connsiteY3" fmla="*/ 1140930000 h 11409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0295 w 11048"/>
              <a:gd name="connsiteY2" fmla="*/ 417575000 h 1140930000"/>
              <a:gd name="connsiteX3" fmla="*/ 11048 w 11048"/>
              <a:gd name="connsiteY3" fmla="*/ 1140930000 h 11409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1048 w 11048"/>
              <a:gd name="connsiteY2" fmla="*/ 1140930000 h 11409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1048 w 11048"/>
              <a:gd name="connsiteY2" fmla="*/ 1140930000 h 114093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1048" h="1140930000">
                <a:moveTo>
                  <a:pt x="0" y="53830000"/>
                </a:moveTo>
                <a:cubicBezTo>
                  <a:pt x="1603" y="71318333"/>
                  <a:pt x="7798" y="-18405417"/>
                  <a:pt x="9801" y="3455000"/>
                </a:cubicBezTo>
                <a:cubicBezTo>
                  <a:pt x="10594" y="184635000"/>
                  <a:pt x="10788" y="903956042"/>
                  <a:pt x="11048" y="1140930000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4" name="AutoShape 1653">
            <a:extLst>
              <a:ext uri="{FF2B5EF4-FFF2-40B4-BE49-F238E27FC236}">
                <a16:creationId xmlns:a16="http://schemas.microsoft.com/office/drawing/2014/main" id="{2D7968F5-D5E1-1296-F046-DF8F10B819B2}"/>
              </a:ext>
            </a:extLst>
          </xdr:cNvPr>
          <xdr:cNvSpPr>
            <a:spLocks/>
          </xdr:cNvSpPr>
        </xdr:nvSpPr>
        <xdr:spPr bwMode="auto">
          <a:xfrm rot="5877381">
            <a:off x="7168287" y="5268862"/>
            <a:ext cx="352285" cy="417554"/>
          </a:xfrm>
          <a:prstGeom prst="rightBrace">
            <a:avLst>
              <a:gd name="adj1" fmla="val 42094"/>
              <a:gd name="adj2" fmla="val 44282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5" name="フローチャート : 磁気ディスク 492">
            <a:extLst>
              <a:ext uri="{FF2B5EF4-FFF2-40B4-BE49-F238E27FC236}">
                <a16:creationId xmlns:a16="http://schemas.microsoft.com/office/drawing/2014/main" id="{B2CC9537-C182-4F03-AE35-D5FC5081DFAD}"/>
              </a:ext>
            </a:extLst>
          </xdr:cNvPr>
          <xdr:cNvSpPr/>
        </xdr:nvSpPr>
        <xdr:spPr bwMode="auto">
          <a:xfrm rot="12718686">
            <a:off x="7470069" y="5337064"/>
            <a:ext cx="133350" cy="108564"/>
          </a:xfrm>
          <a:prstGeom prst="flowChartMagneticDisk">
            <a:avLst/>
          </a:prstGeom>
          <a:no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26" name="Line 927">
            <a:extLst>
              <a:ext uri="{FF2B5EF4-FFF2-40B4-BE49-F238E27FC236}">
                <a16:creationId xmlns:a16="http://schemas.microsoft.com/office/drawing/2014/main" id="{B6233C22-A2DF-E038-6DFA-99135F8EAFB9}"/>
              </a:ext>
            </a:extLst>
          </xdr:cNvPr>
          <xdr:cNvSpPr>
            <a:spLocks noChangeShapeType="1"/>
          </xdr:cNvSpPr>
        </xdr:nvSpPr>
        <xdr:spPr bwMode="auto">
          <a:xfrm>
            <a:off x="6458188" y="4902833"/>
            <a:ext cx="12700" cy="3409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7" name="Oval 565">
            <a:extLst>
              <a:ext uri="{FF2B5EF4-FFF2-40B4-BE49-F238E27FC236}">
                <a16:creationId xmlns:a16="http://schemas.microsoft.com/office/drawing/2014/main" id="{CC312EDA-3FBC-0728-69D8-453F3AFE9196}"/>
              </a:ext>
            </a:extLst>
          </xdr:cNvPr>
          <xdr:cNvSpPr>
            <a:spLocks noChangeArrowheads="1"/>
          </xdr:cNvSpPr>
        </xdr:nvSpPr>
        <xdr:spPr bwMode="auto">
          <a:xfrm>
            <a:off x="6388671" y="5004937"/>
            <a:ext cx="137520" cy="132172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ysDash"/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13070</xdr:colOff>
      <xdr:row>54</xdr:row>
      <xdr:rowOff>13854</xdr:rowOff>
    </xdr:from>
    <xdr:to>
      <xdr:col>2</xdr:col>
      <xdr:colOff>141658</xdr:colOff>
      <xdr:row>54</xdr:row>
      <xdr:rowOff>128664</xdr:rowOff>
    </xdr:to>
    <xdr:sp macro="" textlink="">
      <xdr:nvSpPr>
        <xdr:cNvPr id="428" name="AutoShape 682">
          <a:extLst>
            <a:ext uri="{FF2B5EF4-FFF2-40B4-BE49-F238E27FC236}">
              <a16:creationId xmlns:a16="http://schemas.microsoft.com/office/drawing/2014/main" id="{65C190A0-ADEB-46BC-87E8-FE472E9C666A}"/>
            </a:ext>
          </a:extLst>
        </xdr:cNvPr>
        <xdr:cNvSpPr>
          <a:spLocks noChangeArrowheads="1"/>
        </xdr:cNvSpPr>
      </xdr:nvSpPr>
      <xdr:spPr bwMode="auto">
        <a:xfrm>
          <a:off x="2245730" y="9462654"/>
          <a:ext cx="128588" cy="11481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59360</xdr:colOff>
      <xdr:row>52</xdr:row>
      <xdr:rowOff>110568</xdr:rowOff>
    </xdr:from>
    <xdr:to>
      <xdr:col>3</xdr:col>
      <xdr:colOff>447728</xdr:colOff>
      <xdr:row>53</xdr:row>
      <xdr:rowOff>124741</xdr:rowOff>
    </xdr:to>
    <xdr:sp macro="" textlink="">
      <xdr:nvSpPr>
        <xdr:cNvPr id="429" name="Text Box 1068">
          <a:extLst>
            <a:ext uri="{FF2B5EF4-FFF2-40B4-BE49-F238E27FC236}">
              <a16:creationId xmlns:a16="http://schemas.microsoft.com/office/drawing/2014/main" id="{7EA09389-8DEA-4AC8-95D2-41C3A46D8FBB}"/>
            </a:ext>
          </a:extLst>
        </xdr:cNvPr>
        <xdr:cNvSpPr txBox="1">
          <a:spLocks noChangeArrowheads="1"/>
        </xdr:cNvSpPr>
      </xdr:nvSpPr>
      <xdr:spPr bwMode="auto">
        <a:xfrm>
          <a:off x="2985440" y="9193608"/>
          <a:ext cx="388368" cy="197053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0" tIns="18000" rIns="0" bIns="36000" anchor="t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ｽｰﾊﾟｰ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ｻﾝﾀﾞｲｺｰ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536139</xdr:colOff>
      <xdr:row>53</xdr:row>
      <xdr:rowOff>170094</xdr:rowOff>
    </xdr:from>
    <xdr:to>
      <xdr:col>4</xdr:col>
      <xdr:colOff>355568</xdr:colOff>
      <xdr:row>55</xdr:row>
      <xdr:rowOff>111850</xdr:rowOff>
    </xdr:to>
    <xdr:sp macro="" textlink="">
      <xdr:nvSpPr>
        <xdr:cNvPr id="430" name="Freeform 527">
          <a:extLst>
            <a:ext uri="{FF2B5EF4-FFF2-40B4-BE49-F238E27FC236}">
              <a16:creationId xmlns:a16="http://schemas.microsoft.com/office/drawing/2014/main" id="{CA3028CB-2206-4F3A-9E28-9E017C8A6890}"/>
            </a:ext>
          </a:extLst>
        </xdr:cNvPr>
        <xdr:cNvSpPr>
          <a:spLocks/>
        </xdr:cNvSpPr>
      </xdr:nvSpPr>
      <xdr:spPr bwMode="auto">
        <a:xfrm>
          <a:off x="3462219" y="9436014"/>
          <a:ext cx="512849" cy="29227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4079 w 10110"/>
            <a:gd name="connsiteY0" fmla="*/ 5648 h 5648"/>
            <a:gd name="connsiteX1" fmla="*/ 9 w 10110"/>
            <a:gd name="connsiteY1" fmla="*/ 20 h 5648"/>
            <a:gd name="connsiteX2" fmla="*/ 10110 w 10110"/>
            <a:gd name="connsiteY2" fmla="*/ 0 h 5648"/>
            <a:gd name="connsiteX0" fmla="*/ 4844 w 10809"/>
            <a:gd name="connsiteY0" fmla="*/ 10000 h 10000"/>
            <a:gd name="connsiteX1" fmla="*/ 940 w 10809"/>
            <a:gd name="connsiteY1" fmla="*/ 7413 h 10000"/>
            <a:gd name="connsiteX2" fmla="*/ 818 w 10809"/>
            <a:gd name="connsiteY2" fmla="*/ 35 h 10000"/>
            <a:gd name="connsiteX3" fmla="*/ 10809 w 10809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5130 w 10611"/>
            <a:gd name="connsiteY0" fmla="*/ 8007 h 8007"/>
            <a:gd name="connsiteX1" fmla="*/ 742 w 10611"/>
            <a:gd name="connsiteY1" fmla="*/ 7413 h 8007"/>
            <a:gd name="connsiteX2" fmla="*/ 620 w 10611"/>
            <a:gd name="connsiteY2" fmla="*/ 35 h 8007"/>
            <a:gd name="connsiteX3" fmla="*/ 10611 w 10611"/>
            <a:gd name="connsiteY3" fmla="*/ 0 h 8007"/>
            <a:gd name="connsiteX0" fmla="*/ 4251 w 9416"/>
            <a:gd name="connsiteY0" fmla="*/ 10000 h 10000"/>
            <a:gd name="connsiteX1" fmla="*/ 115 w 9416"/>
            <a:gd name="connsiteY1" fmla="*/ 9258 h 10000"/>
            <a:gd name="connsiteX2" fmla="*/ 0 w 9416"/>
            <a:gd name="connsiteY2" fmla="*/ 44 h 10000"/>
            <a:gd name="connsiteX3" fmla="*/ 9416 w 9416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416" h="10000">
              <a:moveTo>
                <a:pt x="4251" y="10000"/>
              </a:moveTo>
              <a:cubicBezTo>
                <a:pt x="3730" y="9462"/>
                <a:pt x="-13" y="8745"/>
                <a:pt x="115" y="9258"/>
              </a:cubicBezTo>
              <a:cubicBezTo>
                <a:pt x="294" y="9771"/>
                <a:pt x="114" y="-604"/>
                <a:pt x="0" y="44"/>
              </a:cubicBezTo>
              <a:lnTo>
                <a:pt x="9416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461909</xdr:colOff>
      <xdr:row>54</xdr:row>
      <xdr:rowOff>39356</xdr:rowOff>
    </xdr:from>
    <xdr:to>
      <xdr:col>3</xdr:col>
      <xdr:colOff>605224</xdr:colOff>
      <xdr:row>55</xdr:row>
      <xdr:rowOff>18181</xdr:rowOff>
    </xdr:to>
    <xdr:sp macro="" textlink="">
      <xdr:nvSpPr>
        <xdr:cNvPr id="431" name="AutoShape 93">
          <a:extLst>
            <a:ext uri="{FF2B5EF4-FFF2-40B4-BE49-F238E27FC236}">
              <a16:creationId xmlns:a16="http://schemas.microsoft.com/office/drawing/2014/main" id="{EF4CAB3F-782D-4004-8C8B-3582F1C8BBED}"/>
            </a:ext>
          </a:extLst>
        </xdr:cNvPr>
        <xdr:cNvSpPr>
          <a:spLocks noChangeArrowheads="1"/>
        </xdr:cNvSpPr>
      </xdr:nvSpPr>
      <xdr:spPr bwMode="auto">
        <a:xfrm>
          <a:off x="3387989" y="9488156"/>
          <a:ext cx="143315" cy="14646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82210</xdr:colOff>
      <xdr:row>53</xdr:row>
      <xdr:rowOff>175760</xdr:rowOff>
    </xdr:from>
    <xdr:to>
      <xdr:col>4</xdr:col>
      <xdr:colOff>82210</xdr:colOff>
      <xdr:row>54</xdr:row>
      <xdr:rowOff>2837</xdr:rowOff>
    </xdr:to>
    <xdr:sp macro="" textlink="">
      <xdr:nvSpPr>
        <xdr:cNvPr id="432" name="Line 547">
          <a:extLst>
            <a:ext uri="{FF2B5EF4-FFF2-40B4-BE49-F238E27FC236}">
              <a16:creationId xmlns:a16="http://schemas.microsoft.com/office/drawing/2014/main" id="{0822BB6A-DAA7-4F85-8A14-CD359D91ED0E}"/>
            </a:ext>
          </a:extLst>
        </xdr:cNvPr>
        <xdr:cNvSpPr>
          <a:spLocks noChangeShapeType="1"/>
        </xdr:cNvSpPr>
      </xdr:nvSpPr>
      <xdr:spPr bwMode="auto">
        <a:xfrm rot="5400000">
          <a:off x="3350021" y="9099949"/>
          <a:ext cx="9957" cy="6934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528391</xdr:colOff>
      <xdr:row>52</xdr:row>
      <xdr:rowOff>90714</xdr:rowOff>
    </xdr:from>
    <xdr:to>
      <xdr:col>3</xdr:col>
      <xdr:colOff>540045</xdr:colOff>
      <xdr:row>53</xdr:row>
      <xdr:rowOff>155934</xdr:rowOff>
    </xdr:to>
    <xdr:sp macro="" textlink="">
      <xdr:nvSpPr>
        <xdr:cNvPr id="433" name="Line 547">
          <a:extLst>
            <a:ext uri="{FF2B5EF4-FFF2-40B4-BE49-F238E27FC236}">
              <a16:creationId xmlns:a16="http://schemas.microsoft.com/office/drawing/2014/main" id="{884470AC-24F3-447E-A7FB-094976E29F63}"/>
            </a:ext>
          </a:extLst>
        </xdr:cNvPr>
        <xdr:cNvSpPr>
          <a:spLocks noChangeShapeType="1"/>
        </xdr:cNvSpPr>
      </xdr:nvSpPr>
      <xdr:spPr bwMode="auto">
        <a:xfrm rot="5400000" flipV="1">
          <a:off x="3336248" y="9291977"/>
          <a:ext cx="248100" cy="116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40493</xdr:colOff>
      <xdr:row>55</xdr:row>
      <xdr:rowOff>90714</xdr:rowOff>
    </xdr:from>
    <xdr:to>
      <xdr:col>4</xdr:col>
      <xdr:colOff>40493</xdr:colOff>
      <xdr:row>55</xdr:row>
      <xdr:rowOff>96385</xdr:rowOff>
    </xdr:to>
    <xdr:sp macro="" textlink="">
      <xdr:nvSpPr>
        <xdr:cNvPr id="434" name="Line 547">
          <a:extLst>
            <a:ext uri="{FF2B5EF4-FFF2-40B4-BE49-F238E27FC236}">
              <a16:creationId xmlns:a16="http://schemas.microsoft.com/office/drawing/2014/main" id="{CAF9E27C-FD4F-49D2-8121-2D564F9718C7}"/>
            </a:ext>
          </a:extLst>
        </xdr:cNvPr>
        <xdr:cNvSpPr>
          <a:spLocks noChangeShapeType="1"/>
        </xdr:cNvSpPr>
      </xdr:nvSpPr>
      <xdr:spPr bwMode="auto">
        <a:xfrm rot="5400000">
          <a:off x="1921268" y="9348507"/>
          <a:ext cx="5671" cy="6924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2508</xdr:colOff>
      <xdr:row>52</xdr:row>
      <xdr:rowOff>117601</xdr:rowOff>
    </xdr:from>
    <xdr:ext cx="302079" cy="305168"/>
    <xdr:grpSp>
      <xdr:nvGrpSpPr>
        <xdr:cNvPr id="435" name="Group 6672">
          <a:extLst>
            <a:ext uri="{FF2B5EF4-FFF2-40B4-BE49-F238E27FC236}">
              <a16:creationId xmlns:a16="http://schemas.microsoft.com/office/drawing/2014/main" id="{CCE364CF-CEB7-4178-9352-EDBB2B7950F2}"/>
            </a:ext>
          </a:extLst>
        </xdr:cNvPr>
        <xdr:cNvGrpSpPr>
          <a:grpSpLocks/>
        </xdr:cNvGrpSpPr>
      </xdr:nvGrpSpPr>
      <xdr:grpSpPr bwMode="auto">
        <a:xfrm>
          <a:off x="2242788" y="9200641"/>
          <a:ext cx="302079" cy="305168"/>
          <a:chOff x="536" y="109"/>
          <a:chExt cx="46" cy="44"/>
        </a:xfrm>
      </xdr:grpSpPr>
      <xdr:pic>
        <xdr:nvPicPr>
          <xdr:cNvPr id="436" name="Picture 6673" descr="route2">
            <a:extLst>
              <a:ext uri="{FF2B5EF4-FFF2-40B4-BE49-F238E27FC236}">
                <a16:creationId xmlns:a16="http://schemas.microsoft.com/office/drawing/2014/main" id="{7F490922-890F-7690-B34A-93D0260453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7" name="Text Box 6674">
            <a:extLst>
              <a:ext uri="{FF2B5EF4-FFF2-40B4-BE49-F238E27FC236}">
                <a16:creationId xmlns:a16="http://schemas.microsoft.com/office/drawing/2014/main" id="{6BC028BC-48DA-D29E-7BC4-8FDE2516F2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4</xdr:col>
      <xdr:colOff>68663</xdr:colOff>
      <xdr:row>51</xdr:row>
      <xdr:rowOff>162471</xdr:rowOff>
    </xdr:from>
    <xdr:to>
      <xdr:col>4</xdr:col>
      <xdr:colOff>397502</xdr:colOff>
      <xdr:row>53</xdr:row>
      <xdr:rowOff>1374</xdr:rowOff>
    </xdr:to>
    <xdr:sp macro="" textlink="">
      <xdr:nvSpPr>
        <xdr:cNvPr id="438" name="Text Box 1664">
          <a:extLst>
            <a:ext uri="{FF2B5EF4-FFF2-40B4-BE49-F238E27FC236}">
              <a16:creationId xmlns:a16="http://schemas.microsoft.com/office/drawing/2014/main" id="{CB3835D6-FFE4-4A5C-B98F-7091404CF5C0}"/>
            </a:ext>
          </a:extLst>
        </xdr:cNvPr>
        <xdr:cNvSpPr txBox="1">
          <a:spLocks noChangeArrowheads="1"/>
        </xdr:cNvSpPr>
      </xdr:nvSpPr>
      <xdr:spPr bwMode="auto">
        <a:xfrm>
          <a:off x="3688163" y="9062631"/>
          <a:ext cx="328839" cy="20466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下山ﾊﾞｲﾊﾟｽ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</xdr:col>
      <xdr:colOff>25738</xdr:colOff>
      <xdr:row>60</xdr:row>
      <xdr:rowOff>35430</xdr:rowOff>
    </xdr:from>
    <xdr:ext cx="712235" cy="269760"/>
    <xdr:sp macro="" textlink="">
      <xdr:nvSpPr>
        <xdr:cNvPr id="439" name="Text Box 303">
          <a:extLst>
            <a:ext uri="{FF2B5EF4-FFF2-40B4-BE49-F238E27FC236}">
              <a16:creationId xmlns:a16="http://schemas.microsoft.com/office/drawing/2014/main" id="{0C10FC96-4E29-4243-8C10-A6FA6DE9F345}"/>
            </a:ext>
          </a:extLst>
        </xdr:cNvPr>
        <xdr:cNvSpPr txBox="1">
          <a:spLocks noChangeArrowheads="1"/>
        </xdr:cNvSpPr>
      </xdr:nvSpPr>
      <xdr:spPr bwMode="auto">
        <a:xfrm>
          <a:off x="1563106" y="10526967"/>
          <a:ext cx="712235" cy="26976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36000" rIns="0" bIns="0" anchor="t" anchorCtr="0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ｾﾌﾞﾝｲﾚﾌﾞﾝ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綾部井倉店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3</xdr:col>
      <xdr:colOff>682191</xdr:colOff>
      <xdr:row>63</xdr:row>
      <xdr:rowOff>163040</xdr:rowOff>
    </xdr:from>
    <xdr:to>
      <xdr:col>4</xdr:col>
      <xdr:colOff>150169</xdr:colOff>
      <xdr:row>64</xdr:row>
      <xdr:rowOff>137298</xdr:rowOff>
    </xdr:to>
    <xdr:sp macro="" textlink="">
      <xdr:nvSpPr>
        <xdr:cNvPr id="440" name="Freeform 601">
          <a:extLst>
            <a:ext uri="{FF2B5EF4-FFF2-40B4-BE49-F238E27FC236}">
              <a16:creationId xmlns:a16="http://schemas.microsoft.com/office/drawing/2014/main" id="{EB03D036-C23F-4923-8036-2007040818B6}"/>
            </a:ext>
          </a:extLst>
        </xdr:cNvPr>
        <xdr:cNvSpPr>
          <a:spLocks/>
        </xdr:cNvSpPr>
      </xdr:nvSpPr>
      <xdr:spPr bwMode="auto">
        <a:xfrm>
          <a:off x="4995111" y="11189180"/>
          <a:ext cx="161398" cy="15713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91">
              <a:moveTo>
                <a:pt x="9594" y="10091"/>
              </a:moveTo>
              <a:cubicBezTo>
                <a:pt x="9680" y="7590"/>
                <a:pt x="9511" y="3745"/>
                <a:pt x="10000" y="91"/>
              </a:cubicBezTo>
              <a:cubicBezTo>
                <a:pt x="6667" y="186"/>
                <a:pt x="3333" y="-74"/>
                <a:pt x="0" y="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68471</xdr:colOff>
      <xdr:row>61</xdr:row>
      <xdr:rowOff>157432</xdr:rowOff>
    </xdr:from>
    <xdr:to>
      <xdr:col>4</xdr:col>
      <xdr:colOff>212937</xdr:colOff>
      <xdr:row>62</xdr:row>
      <xdr:rowOff>136352</xdr:rowOff>
    </xdr:to>
    <xdr:sp macro="" textlink="">
      <xdr:nvSpPr>
        <xdr:cNvPr id="441" name="Oval 1295">
          <a:extLst>
            <a:ext uri="{FF2B5EF4-FFF2-40B4-BE49-F238E27FC236}">
              <a16:creationId xmlns:a16="http://schemas.microsoft.com/office/drawing/2014/main" id="{97022C45-4187-4CDD-B1D0-074B76CFCCB5}"/>
            </a:ext>
          </a:extLst>
        </xdr:cNvPr>
        <xdr:cNvSpPr>
          <a:spLocks noChangeArrowheads="1"/>
        </xdr:cNvSpPr>
      </xdr:nvSpPr>
      <xdr:spPr bwMode="auto">
        <a:xfrm>
          <a:off x="2298324" y="10817411"/>
          <a:ext cx="144466" cy="14736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292567</xdr:colOff>
      <xdr:row>54</xdr:row>
      <xdr:rowOff>72888</xdr:rowOff>
    </xdr:from>
    <xdr:to>
      <xdr:col>9</xdr:col>
      <xdr:colOff>513660</xdr:colOff>
      <xdr:row>55</xdr:row>
      <xdr:rowOff>168810</xdr:rowOff>
    </xdr:to>
    <xdr:sp macro="" textlink="">
      <xdr:nvSpPr>
        <xdr:cNvPr id="442" name="Text Box 1416">
          <a:extLst>
            <a:ext uri="{FF2B5EF4-FFF2-40B4-BE49-F238E27FC236}">
              <a16:creationId xmlns:a16="http://schemas.microsoft.com/office/drawing/2014/main" id="{C46180DC-BCC5-419F-8196-879699D8BE36}"/>
            </a:ext>
          </a:extLst>
        </xdr:cNvPr>
        <xdr:cNvSpPr txBox="1">
          <a:spLocks noChangeArrowheads="1"/>
        </xdr:cNvSpPr>
      </xdr:nvSpPr>
      <xdr:spPr bwMode="auto">
        <a:xfrm>
          <a:off x="1831807" y="10931388"/>
          <a:ext cx="221093" cy="263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117741</xdr:colOff>
      <xdr:row>62</xdr:row>
      <xdr:rowOff>33008</xdr:rowOff>
    </xdr:from>
    <xdr:to>
      <xdr:col>2</xdr:col>
      <xdr:colOff>532026</xdr:colOff>
      <xdr:row>62</xdr:row>
      <xdr:rowOff>42908</xdr:rowOff>
    </xdr:to>
    <xdr:sp macro="" textlink="">
      <xdr:nvSpPr>
        <xdr:cNvPr id="443" name="Line 547">
          <a:extLst>
            <a:ext uri="{FF2B5EF4-FFF2-40B4-BE49-F238E27FC236}">
              <a16:creationId xmlns:a16="http://schemas.microsoft.com/office/drawing/2014/main" id="{717479CC-CA3E-43C4-99AD-B3C414387AB8}"/>
            </a:ext>
          </a:extLst>
        </xdr:cNvPr>
        <xdr:cNvSpPr>
          <a:spLocks noChangeShapeType="1"/>
        </xdr:cNvSpPr>
      </xdr:nvSpPr>
      <xdr:spPr bwMode="auto">
        <a:xfrm rot="5400000" flipH="1">
          <a:off x="3939434" y="10689315"/>
          <a:ext cx="9900" cy="4142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232242</xdr:colOff>
      <xdr:row>49</xdr:row>
      <xdr:rowOff>63948</xdr:rowOff>
    </xdr:from>
    <xdr:to>
      <xdr:col>9</xdr:col>
      <xdr:colOff>277961</xdr:colOff>
      <xdr:row>56</xdr:row>
      <xdr:rowOff>151825</xdr:rowOff>
    </xdr:to>
    <xdr:grpSp>
      <xdr:nvGrpSpPr>
        <xdr:cNvPr id="444" name="グループ化 443">
          <a:extLst>
            <a:ext uri="{FF2B5EF4-FFF2-40B4-BE49-F238E27FC236}">
              <a16:creationId xmlns:a16="http://schemas.microsoft.com/office/drawing/2014/main" id="{2B2548AF-87CC-4554-BA30-A73FDD8BDCAB}"/>
            </a:ext>
          </a:extLst>
        </xdr:cNvPr>
        <xdr:cNvGrpSpPr/>
      </xdr:nvGrpSpPr>
      <xdr:grpSpPr>
        <a:xfrm rot="760466">
          <a:off x="5952322" y="8613588"/>
          <a:ext cx="45719" cy="1307077"/>
          <a:chOff x="1512360" y="838933"/>
          <a:chExt cx="49597" cy="1269827"/>
        </a:xfrm>
      </xdr:grpSpPr>
      <xdr:sp macro="" textlink="">
        <xdr:nvSpPr>
          <xdr:cNvPr id="445" name="Line 76">
            <a:extLst>
              <a:ext uri="{FF2B5EF4-FFF2-40B4-BE49-F238E27FC236}">
                <a16:creationId xmlns:a16="http://schemas.microsoft.com/office/drawing/2014/main" id="{2452CEB7-C680-E4AB-A129-82422DBE3B3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6" name="Line 76">
            <a:extLst>
              <a:ext uri="{FF2B5EF4-FFF2-40B4-BE49-F238E27FC236}">
                <a16:creationId xmlns:a16="http://schemas.microsoft.com/office/drawing/2014/main" id="{74BAFEB3-1F6A-FFF7-F554-7EF907B0373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7" name="Line 76">
            <a:extLst>
              <a:ext uri="{FF2B5EF4-FFF2-40B4-BE49-F238E27FC236}">
                <a16:creationId xmlns:a16="http://schemas.microsoft.com/office/drawing/2014/main" id="{CDDDD2DD-5DF6-886F-9F1C-D2B7946D0D4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670690</xdr:colOff>
      <xdr:row>54</xdr:row>
      <xdr:rowOff>150049</xdr:rowOff>
    </xdr:from>
    <xdr:to>
      <xdr:col>10</xdr:col>
      <xdr:colOff>194734</xdr:colOff>
      <xdr:row>56</xdr:row>
      <xdr:rowOff>160869</xdr:rowOff>
    </xdr:to>
    <xdr:sp macro="" textlink="">
      <xdr:nvSpPr>
        <xdr:cNvPr id="448" name="Text Box 1416">
          <a:extLst>
            <a:ext uri="{FF2B5EF4-FFF2-40B4-BE49-F238E27FC236}">
              <a16:creationId xmlns:a16="http://schemas.microsoft.com/office/drawing/2014/main" id="{91AB3B64-0C56-40E4-B072-881F47CFAACF}"/>
            </a:ext>
          </a:extLst>
        </xdr:cNvPr>
        <xdr:cNvSpPr txBox="1">
          <a:spLocks noChangeArrowheads="1"/>
        </xdr:cNvSpPr>
      </xdr:nvSpPr>
      <xdr:spPr bwMode="auto">
        <a:xfrm>
          <a:off x="2209930" y="11008549"/>
          <a:ext cx="217464" cy="3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9</xdr:col>
      <xdr:colOff>639031</xdr:colOff>
      <xdr:row>53</xdr:row>
      <xdr:rowOff>19731</xdr:rowOff>
    </xdr:from>
    <xdr:ext cx="355867" cy="166649"/>
    <xdr:sp macro="" textlink="">
      <xdr:nvSpPr>
        <xdr:cNvPr id="449" name="Text Box 1620">
          <a:extLst>
            <a:ext uri="{FF2B5EF4-FFF2-40B4-BE49-F238E27FC236}">
              <a16:creationId xmlns:a16="http://schemas.microsoft.com/office/drawing/2014/main" id="{894CC656-E3AA-4A21-9B2A-065ABC0BD5BE}"/>
            </a:ext>
          </a:extLst>
        </xdr:cNvPr>
        <xdr:cNvSpPr txBox="1">
          <a:spLocks noChangeArrowheads="1"/>
        </xdr:cNvSpPr>
      </xdr:nvSpPr>
      <xdr:spPr bwMode="auto">
        <a:xfrm>
          <a:off x="2178271" y="10710591"/>
          <a:ext cx="35586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72226</xdr:colOff>
      <xdr:row>64</xdr:row>
      <xdr:rowOff>5486</xdr:rowOff>
    </xdr:from>
    <xdr:to>
      <xdr:col>4</xdr:col>
      <xdr:colOff>205943</xdr:colOff>
      <xdr:row>64</xdr:row>
      <xdr:rowOff>120131</xdr:rowOff>
    </xdr:to>
    <xdr:sp macro="" textlink="">
      <xdr:nvSpPr>
        <xdr:cNvPr id="450" name="AutoShape 605">
          <a:extLst>
            <a:ext uri="{FF2B5EF4-FFF2-40B4-BE49-F238E27FC236}">
              <a16:creationId xmlns:a16="http://schemas.microsoft.com/office/drawing/2014/main" id="{4F8F2ACB-3EEF-4AA1-BE84-0856E0DFF6F7}"/>
            </a:ext>
          </a:extLst>
        </xdr:cNvPr>
        <xdr:cNvSpPr>
          <a:spLocks noChangeArrowheads="1"/>
        </xdr:cNvSpPr>
      </xdr:nvSpPr>
      <xdr:spPr bwMode="auto">
        <a:xfrm>
          <a:off x="5078566" y="11214506"/>
          <a:ext cx="133717" cy="1146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13</xdr:col>
      <xdr:colOff>262597</xdr:colOff>
      <xdr:row>4</xdr:row>
      <xdr:rowOff>86468</xdr:rowOff>
    </xdr:from>
    <xdr:ext cx="1061445" cy="621491"/>
    <xdr:sp macro="" textlink="">
      <xdr:nvSpPr>
        <xdr:cNvPr id="451" name="Text Box 303">
          <a:extLst>
            <a:ext uri="{FF2B5EF4-FFF2-40B4-BE49-F238E27FC236}">
              <a16:creationId xmlns:a16="http://schemas.microsoft.com/office/drawing/2014/main" id="{F62F55A4-8F06-455A-B87C-B9291EDECD31}"/>
            </a:ext>
          </a:extLst>
        </xdr:cNvPr>
        <xdr:cNvSpPr txBox="1">
          <a:spLocks noChangeArrowheads="1"/>
        </xdr:cNvSpPr>
      </xdr:nvSpPr>
      <xdr:spPr bwMode="auto">
        <a:xfrm>
          <a:off x="8677023" y="724170"/>
          <a:ext cx="1061445" cy="62149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36000" rIns="18000" bIns="0" anchor="b" anchorCtr="0" upright="1">
          <a:noAutofit/>
        </a:bodyPr>
        <a:lstStyle/>
        <a:p>
          <a:pPr algn="r" rtl="0" eaLnBrk="1" fontAlgn="auto" latinLnBrk="0" hangingPunct="1">
            <a:lnSpc>
              <a:spcPts val="9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福知山城へ来たと</a:t>
          </a:r>
          <a:endParaRPr lang="ja-JP" altLang="ja-JP" sz="800">
            <a:effectLst/>
          </a:endParaRPr>
        </a:p>
        <a:p>
          <a:pPr algn="r" rtl="0" eaLnBrk="1" fontAlgn="auto" latinLnBrk="0" hangingPunct="1">
            <a:lnSpc>
              <a:spcPts val="9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分かるものに自転車</a:t>
          </a:r>
          <a:endParaRPr lang="ja-JP" altLang="ja-JP" sz="800">
            <a:effectLst/>
          </a:endParaRPr>
        </a:p>
        <a:p>
          <a:pPr algn="r">
            <a:lnSpc>
              <a:spcPts val="900"/>
            </a:lnSpc>
          </a:pP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　　　　　　</a:t>
          </a: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入れて撮影</a:t>
          </a:r>
          <a:r>
            <a:rPr lang="en-US" altLang="ja-JP" sz="800" b="1" i="0" baseline="0">
              <a:effectLst/>
              <a:latin typeface="+mn-lt"/>
              <a:ea typeface="+mn-ea"/>
              <a:cs typeface="+mn-cs"/>
            </a:rPr>
            <a:t>､</a:t>
          </a: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店ﾚｼｰﾄも可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13</xdr:col>
      <xdr:colOff>24946</xdr:colOff>
      <xdr:row>4</xdr:row>
      <xdr:rowOff>131887</xdr:rowOff>
    </xdr:from>
    <xdr:to>
      <xdr:col>13</xdr:col>
      <xdr:colOff>221574</xdr:colOff>
      <xdr:row>5</xdr:row>
      <xdr:rowOff>91874</xdr:rowOff>
    </xdr:to>
    <xdr:sp macro="" textlink="">
      <xdr:nvSpPr>
        <xdr:cNvPr id="452" name="六角形 451">
          <a:extLst>
            <a:ext uri="{FF2B5EF4-FFF2-40B4-BE49-F238E27FC236}">
              <a16:creationId xmlns:a16="http://schemas.microsoft.com/office/drawing/2014/main" id="{BC5DA2FE-4B89-4C5F-AAA0-94B45F507044}"/>
            </a:ext>
          </a:extLst>
        </xdr:cNvPr>
        <xdr:cNvSpPr/>
      </xdr:nvSpPr>
      <xdr:spPr bwMode="auto">
        <a:xfrm>
          <a:off x="8439372" y="769589"/>
          <a:ext cx="196628" cy="1275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24611</xdr:colOff>
      <xdr:row>6</xdr:row>
      <xdr:rowOff>20484</xdr:rowOff>
    </xdr:from>
    <xdr:to>
      <xdr:col>13</xdr:col>
      <xdr:colOff>97298</xdr:colOff>
      <xdr:row>8</xdr:row>
      <xdr:rowOff>138267</xdr:rowOff>
    </xdr:to>
    <xdr:sp macro="" textlink="">
      <xdr:nvSpPr>
        <xdr:cNvPr id="453" name="Text Box 1416">
          <a:extLst>
            <a:ext uri="{FF2B5EF4-FFF2-40B4-BE49-F238E27FC236}">
              <a16:creationId xmlns:a16="http://schemas.microsoft.com/office/drawing/2014/main" id="{9DD8BA8F-9FC2-4152-B5B8-D1E8DAEF9E79}"/>
            </a:ext>
          </a:extLst>
        </xdr:cNvPr>
        <xdr:cNvSpPr txBox="1">
          <a:spLocks noChangeArrowheads="1"/>
        </xdr:cNvSpPr>
      </xdr:nvSpPr>
      <xdr:spPr bwMode="auto">
        <a:xfrm>
          <a:off x="11233631" y="995844"/>
          <a:ext cx="72687" cy="45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お城通り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386950</xdr:colOff>
      <xdr:row>3</xdr:row>
      <xdr:rowOff>162616</xdr:rowOff>
    </xdr:from>
    <xdr:to>
      <xdr:col>14</xdr:col>
      <xdr:colOff>173127</xdr:colOff>
      <xdr:row>4</xdr:row>
      <xdr:rowOff>123448</xdr:rowOff>
    </xdr:to>
    <xdr:sp macro="" textlink="">
      <xdr:nvSpPr>
        <xdr:cNvPr id="454" name="Freeform 601">
          <a:extLst>
            <a:ext uri="{FF2B5EF4-FFF2-40B4-BE49-F238E27FC236}">
              <a16:creationId xmlns:a16="http://schemas.microsoft.com/office/drawing/2014/main" id="{F43FBE7B-4E47-4946-AD1A-774290E7D3EE}"/>
            </a:ext>
          </a:extLst>
        </xdr:cNvPr>
        <xdr:cNvSpPr>
          <a:spLocks/>
        </xdr:cNvSpPr>
      </xdr:nvSpPr>
      <xdr:spPr bwMode="auto">
        <a:xfrm flipH="1">
          <a:off x="8801376" y="632786"/>
          <a:ext cx="477921" cy="12836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46667</xdr:colOff>
      <xdr:row>3</xdr:row>
      <xdr:rowOff>53605</xdr:rowOff>
    </xdr:from>
    <xdr:to>
      <xdr:col>13</xdr:col>
      <xdr:colOff>210242</xdr:colOff>
      <xdr:row>4</xdr:row>
      <xdr:rowOff>56390</xdr:rowOff>
    </xdr:to>
    <xdr:sp macro="" textlink="">
      <xdr:nvSpPr>
        <xdr:cNvPr id="455" name="Oval 1295">
          <a:extLst>
            <a:ext uri="{FF2B5EF4-FFF2-40B4-BE49-F238E27FC236}">
              <a16:creationId xmlns:a16="http://schemas.microsoft.com/office/drawing/2014/main" id="{19728B86-AF0D-40FB-ABD1-199EB46BDE05}"/>
            </a:ext>
          </a:extLst>
        </xdr:cNvPr>
        <xdr:cNvSpPr>
          <a:spLocks noChangeArrowheads="1"/>
        </xdr:cNvSpPr>
      </xdr:nvSpPr>
      <xdr:spPr bwMode="auto">
        <a:xfrm>
          <a:off x="8461093" y="523775"/>
          <a:ext cx="163575" cy="17031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375775</xdr:colOff>
      <xdr:row>3</xdr:row>
      <xdr:rowOff>8558</xdr:rowOff>
    </xdr:from>
    <xdr:ext cx="253730" cy="129716"/>
    <xdr:sp macro="" textlink="">
      <xdr:nvSpPr>
        <xdr:cNvPr id="456" name="Text Box 1620">
          <a:extLst>
            <a:ext uri="{FF2B5EF4-FFF2-40B4-BE49-F238E27FC236}">
              <a16:creationId xmlns:a16="http://schemas.microsoft.com/office/drawing/2014/main" id="{234E7293-96FC-4D8C-A91A-44937F05FC75}"/>
            </a:ext>
          </a:extLst>
        </xdr:cNvPr>
        <xdr:cNvSpPr txBox="1">
          <a:spLocks noChangeArrowheads="1"/>
        </xdr:cNvSpPr>
      </xdr:nvSpPr>
      <xdr:spPr bwMode="auto">
        <a:xfrm>
          <a:off x="8815186" y="478284"/>
          <a:ext cx="253730" cy="1297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t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27854</xdr:colOff>
      <xdr:row>11</xdr:row>
      <xdr:rowOff>139254</xdr:rowOff>
    </xdr:from>
    <xdr:to>
      <xdr:col>12</xdr:col>
      <xdr:colOff>280741</xdr:colOff>
      <xdr:row>13</xdr:row>
      <xdr:rowOff>28032</xdr:rowOff>
    </xdr:to>
    <xdr:grpSp>
      <xdr:nvGrpSpPr>
        <xdr:cNvPr id="457" name="グループ化 456">
          <a:extLst>
            <a:ext uri="{FF2B5EF4-FFF2-40B4-BE49-F238E27FC236}">
              <a16:creationId xmlns:a16="http://schemas.microsoft.com/office/drawing/2014/main" id="{E6E6550F-D684-4B67-84BF-E67A4C443E22}"/>
            </a:ext>
          </a:extLst>
        </xdr:cNvPr>
        <xdr:cNvGrpSpPr/>
      </xdr:nvGrpSpPr>
      <xdr:grpSpPr>
        <a:xfrm>
          <a:off x="7795174" y="1952814"/>
          <a:ext cx="252887" cy="224058"/>
          <a:chOff x="1456766" y="5311588"/>
          <a:chExt cx="156881" cy="106456"/>
        </a:xfrm>
      </xdr:grpSpPr>
      <xdr:sp macro="" textlink="">
        <xdr:nvSpPr>
          <xdr:cNvPr id="458" name="Line 2970">
            <a:extLst>
              <a:ext uri="{FF2B5EF4-FFF2-40B4-BE49-F238E27FC236}">
                <a16:creationId xmlns:a16="http://schemas.microsoft.com/office/drawing/2014/main" id="{C1A49035-D478-4B42-37F8-1030EF07701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9" name="Line 2970">
            <a:extLst>
              <a:ext uri="{FF2B5EF4-FFF2-40B4-BE49-F238E27FC236}">
                <a16:creationId xmlns:a16="http://schemas.microsoft.com/office/drawing/2014/main" id="{9F21E1C5-EC69-5EAD-FCCD-FFB48BE334BB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0" name="Line 2970">
            <a:extLst>
              <a:ext uri="{FF2B5EF4-FFF2-40B4-BE49-F238E27FC236}">
                <a16:creationId xmlns:a16="http://schemas.microsoft.com/office/drawing/2014/main" id="{8CD82DC7-12AE-2AF1-7863-FF76D3D40AD1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1" name="Line 2970">
            <a:extLst>
              <a:ext uri="{FF2B5EF4-FFF2-40B4-BE49-F238E27FC236}">
                <a16:creationId xmlns:a16="http://schemas.microsoft.com/office/drawing/2014/main" id="{219B2669-4484-FCA0-5CD1-6D405C173DF1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392659</xdr:colOff>
      <xdr:row>9</xdr:row>
      <xdr:rowOff>96457</xdr:rowOff>
    </xdr:from>
    <xdr:to>
      <xdr:col>12</xdr:col>
      <xdr:colOff>134697</xdr:colOff>
      <xdr:row>16</xdr:row>
      <xdr:rowOff>120265</xdr:rowOff>
    </xdr:to>
    <xdr:sp macro="" textlink="">
      <xdr:nvSpPr>
        <xdr:cNvPr id="462" name="Freeform 1598">
          <a:extLst>
            <a:ext uri="{FF2B5EF4-FFF2-40B4-BE49-F238E27FC236}">
              <a16:creationId xmlns:a16="http://schemas.microsoft.com/office/drawing/2014/main" id="{59D95ACD-A6B1-4A76-BFD8-CBF318880794}"/>
            </a:ext>
          </a:extLst>
        </xdr:cNvPr>
        <xdr:cNvSpPr>
          <a:spLocks/>
        </xdr:cNvSpPr>
      </xdr:nvSpPr>
      <xdr:spPr bwMode="auto">
        <a:xfrm>
          <a:off x="7456399" y="1574737"/>
          <a:ext cx="420218" cy="1197288"/>
        </a:xfrm>
        <a:custGeom>
          <a:avLst/>
          <a:gdLst>
            <a:gd name="T0" fmla="*/ 2147483647 w 5366"/>
            <a:gd name="T1" fmla="*/ 2147483647 h 10000"/>
            <a:gd name="T2" fmla="*/ 2147483647 w 5366"/>
            <a:gd name="T3" fmla="*/ 2147483647 h 10000"/>
            <a:gd name="T4" fmla="*/ 0 w 5366"/>
            <a:gd name="T5" fmla="*/ 0 h 10000"/>
            <a:gd name="T6" fmla="*/ 0 60000 65536"/>
            <a:gd name="T7" fmla="*/ 0 60000 65536"/>
            <a:gd name="T8" fmla="*/ 0 60000 65536"/>
            <a:gd name="connsiteX0" fmla="*/ 8232 w 8232"/>
            <a:gd name="connsiteY0" fmla="*/ 24737 h 24737"/>
            <a:gd name="connsiteX1" fmla="*/ 8232 w 8232"/>
            <a:gd name="connsiteY1" fmla="*/ 15000 h 24737"/>
            <a:gd name="connsiteX2" fmla="*/ 0 w 8232"/>
            <a:gd name="connsiteY2" fmla="*/ 0 h 24737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2873 h 12873"/>
            <a:gd name="connsiteX1" fmla="*/ 9847 w 10000"/>
            <a:gd name="connsiteY1" fmla="*/ 4575 h 12873"/>
            <a:gd name="connsiteX2" fmla="*/ 0 w 10000"/>
            <a:gd name="connsiteY2" fmla="*/ 0 h 12873"/>
            <a:gd name="connsiteX0" fmla="*/ 7769 w 7769"/>
            <a:gd name="connsiteY0" fmla="*/ 13140 h 13140"/>
            <a:gd name="connsiteX1" fmla="*/ 7616 w 7769"/>
            <a:gd name="connsiteY1" fmla="*/ 4842 h 13140"/>
            <a:gd name="connsiteX2" fmla="*/ 0 w 7769"/>
            <a:gd name="connsiteY2" fmla="*/ 0 h 13140"/>
            <a:gd name="connsiteX0" fmla="*/ 10000 w 10000"/>
            <a:gd name="connsiteY0" fmla="*/ 10000 h 10000"/>
            <a:gd name="connsiteX1" fmla="*/ 9803 w 10000"/>
            <a:gd name="connsiteY1" fmla="*/ 3685 h 10000"/>
            <a:gd name="connsiteX2" fmla="*/ 0 w 10000"/>
            <a:gd name="connsiteY2" fmla="*/ 0 h 10000"/>
            <a:gd name="connsiteX0" fmla="*/ 9453 w 9453"/>
            <a:gd name="connsiteY0" fmla="*/ 10305 h 10305"/>
            <a:gd name="connsiteX1" fmla="*/ 9256 w 9453"/>
            <a:gd name="connsiteY1" fmla="*/ 3990 h 10305"/>
            <a:gd name="connsiteX2" fmla="*/ 0 w 9453"/>
            <a:gd name="connsiteY2" fmla="*/ 0 h 10305"/>
            <a:gd name="connsiteX0" fmla="*/ 10000 w 10000"/>
            <a:gd name="connsiteY0" fmla="*/ 10000 h 10000"/>
            <a:gd name="connsiteX1" fmla="*/ 9792 w 10000"/>
            <a:gd name="connsiteY1" fmla="*/ 3872 h 10000"/>
            <a:gd name="connsiteX2" fmla="*/ 0 w 10000"/>
            <a:gd name="connsiteY2" fmla="*/ 0 h 10000"/>
            <a:gd name="connsiteX0" fmla="*/ 9265 w 9265"/>
            <a:gd name="connsiteY0" fmla="*/ 12261 h 12261"/>
            <a:gd name="connsiteX1" fmla="*/ 9057 w 9265"/>
            <a:gd name="connsiteY1" fmla="*/ 6133 h 12261"/>
            <a:gd name="connsiteX2" fmla="*/ 0 w 9265"/>
            <a:gd name="connsiteY2" fmla="*/ 0 h 12261"/>
            <a:gd name="connsiteX0" fmla="*/ 8571 w 8571"/>
            <a:gd name="connsiteY0" fmla="*/ 12068 h 12068"/>
            <a:gd name="connsiteX1" fmla="*/ 8346 w 8571"/>
            <a:gd name="connsiteY1" fmla="*/ 7070 h 12068"/>
            <a:gd name="connsiteX2" fmla="*/ 0 w 8571"/>
            <a:gd name="connsiteY2" fmla="*/ 0 h 12068"/>
            <a:gd name="connsiteX0" fmla="*/ 10518 w 10518"/>
            <a:gd name="connsiteY0" fmla="*/ 10000 h 10000"/>
            <a:gd name="connsiteX1" fmla="*/ 10255 w 10518"/>
            <a:gd name="connsiteY1" fmla="*/ 5858 h 10000"/>
            <a:gd name="connsiteX2" fmla="*/ 518 w 10518"/>
            <a:gd name="connsiteY2" fmla="*/ 0 h 10000"/>
            <a:gd name="connsiteX0" fmla="*/ 12353 w 12353"/>
            <a:gd name="connsiteY0" fmla="*/ 10000 h 10000"/>
            <a:gd name="connsiteX1" fmla="*/ 12090 w 12353"/>
            <a:gd name="connsiteY1" fmla="*/ 5858 h 10000"/>
            <a:gd name="connsiteX2" fmla="*/ 2353 w 12353"/>
            <a:gd name="connsiteY2" fmla="*/ 0 h 10000"/>
            <a:gd name="connsiteX0" fmla="*/ 10753 w 10753"/>
            <a:gd name="connsiteY0" fmla="*/ 10602 h 10602"/>
            <a:gd name="connsiteX1" fmla="*/ 10490 w 10753"/>
            <a:gd name="connsiteY1" fmla="*/ 6460 h 10602"/>
            <a:gd name="connsiteX2" fmla="*/ 2605 w 10753"/>
            <a:gd name="connsiteY2" fmla="*/ 0 h 10602"/>
            <a:gd name="connsiteX0" fmla="*/ 10565 w 10565"/>
            <a:gd name="connsiteY0" fmla="*/ 10602 h 10602"/>
            <a:gd name="connsiteX1" fmla="*/ 10302 w 10565"/>
            <a:gd name="connsiteY1" fmla="*/ 6460 h 10602"/>
            <a:gd name="connsiteX2" fmla="*/ 2417 w 10565"/>
            <a:gd name="connsiteY2" fmla="*/ 0 h 10602"/>
            <a:gd name="connsiteX0" fmla="*/ 8148 w 8148"/>
            <a:gd name="connsiteY0" fmla="*/ 10602 h 10602"/>
            <a:gd name="connsiteX1" fmla="*/ 7885 w 8148"/>
            <a:gd name="connsiteY1" fmla="*/ 6460 h 10602"/>
            <a:gd name="connsiteX2" fmla="*/ 1481 w 8148"/>
            <a:gd name="connsiteY2" fmla="*/ 4211 h 10602"/>
            <a:gd name="connsiteX3" fmla="*/ 0 w 8148"/>
            <a:gd name="connsiteY3" fmla="*/ 0 h 10602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6982 w 16982"/>
            <a:gd name="connsiteY0" fmla="*/ 10000 h 10000"/>
            <a:gd name="connsiteX1" fmla="*/ 16659 w 16982"/>
            <a:gd name="connsiteY1" fmla="*/ 6093 h 10000"/>
            <a:gd name="connsiteX2" fmla="*/ 8800 w 16982"/>
            <a:gd name="connsiteY2" fmla="*/ 3972 h 10000"/>
            <a:gd name="connsiteX3" fmla="*/ 6982 w 16982"/>
            <a:gd name="connsiteY3" fmla="*/ 0 h 10000"/>
            <a:gd name="connsiteX0" fmla="*/ 17249 w 17249"/>
            <a:gd name="connsiteY0" fmla="*/ 10044 h 10044"/>
            <a:gd name="connsiteX1" fmla="*/ 16926 w 17249"/>
            <a:gd name="connsiteY1" fmla="*/ 6137 h 10044"/>
            <a:gd name="connsiteX2" fmla="*/ 9067 w 17249"/>
            <a:gd name="connsiteY2" fmla="*/ 4016 h 10044"/>
            <a:gd name="connsiteX3" fmla="*/ 6340 w 17249"/>
            <a:gd name="connsiteY3" fmla="*/ 0 h 10044"/>
            <a:gd name="connsiteX0" fmla="*/ 19220 w 19220"/>
            <a:gd name="connsiteY0" fmla="*/ 10044 h 10044"/>
            <a:gd name="connsiteX1" fmla="*/ 18897 w 19220"/>
            <a:gd name="connsiteY1" fmla="*/ 6137 h 10044"/>
            <a:gd name="connsiteX2" fmla="*/ 8310 w 19220"/>
            <a:gd name="connsiteY2" fmla="*/ 4103 h 10044"/>
            <a:gd name="connsiteX3" fmla="*/ 8311 w 19220"/>
            <a:gd name="connsiteY3" fmla="*/ 0 h 10044"/>
            <a:gd name="connsiteX0" fmla="*/ 21224 w 21224"/>
            <a:gd name="connsiteY0" fmla="*/ 10612 h 10612"/>
            <a:gd name="connsiteX1" fmla="*/ 20901 w 21224"/>
            <a:gd name="connsiteY1" fmla="*/ 6705 h 10612"/>
            <a:gd name="connsiteX2" fmla="*/ 10314 w 21224"/>
            <a:gd name="connsiteY2" fmla="*/ 4671 h 10612"/>
            <a:gd name="connsiteX3" fmla="*/ 3951 w 21224"/>
            <a:gd name="connsiteY3" fmla="*/ 0 h 106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224" h="10612">
              <a:moveTo>
                <a:pt x="21224" y="10612"/>
              </a:moveTo>
              <a:cubicBezTo>
                <a:pt x="21115" y="9309"/>
                <a:pt x="21009" y="8008"/>
                <a:pt x="20901" y="6705"/>
              </a:cubicBezTo>
              <a:cubicBezTo>
                <a:pt x="17340" y="5184"/>
                <a:pt x="14654" y="5032"/>
                <a:pt x="10314" y="4671"/>
              </a:cubicBezTo>
              <a:cubicBezTo>
                <a:pt x="-8573" y="1951"/>
                <a:pt x="4330" y="625"/>
                <a:pt x="395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72669</xdr:colOff>
      <xdr:row>14</xdr:row>
      <xdr:rowOff>83970</xdr:rowOff>
    </xdr:from>
    <xdr:to>
      <xdr:col>12</xdr:col>
      <xdr:colOff>190598</xdr:colOff>
      <xdr:row>15</xdr:row>
      <xdr:rowOff>26820</xdr:rowOff>
    </xdr:to>
    <xdr:sp macro="" textlink="">
      <xdr:nvSpPr>
        <xdr:cNvPr id="463" name="AutoShape 1595">
          <a:extLst>
            <a:ext uri="{FF2B5EF4-FFF2-40B4-BE49-F238E27FC236}">
              <a16:creationId xmlns:a16="http://schemas.microsoft.com/office/drawing/2014/main" id="{B264F33E-4063-4618-972E-FF3812637AD2}"/>
            </a:ext>
          </a:extLst>
        </xdr:cNvPr>
        <xdr:cNvSpPr>
          <a:spLocks noChangeArrowheads="1"/>
        </xdr:cNvSpPr>
      </xdr:nvSpPr>
      <xdr:spPr bwMode="auto">
        <a:xfrm>
          <a:off x="7814589" y="2400450"/>
          <a:ext cx="117929" cy="1104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130371</xdr:colOff>
      <xdr:row>12</xdr:row>
      <xdr:rowOff>86594</xdr:rowOff>
    </xdr:from>
    <xdr:to>
      <xdr:col>12</xdr:col>
      <xdr:colOff>404096</xdr:colOff>
      <xdr:row>14</xdr:row>
      <xdr:rowOff>9721</xdr:rowOff>
    </xdr:to>
    <xdr:sp macro="" textlink="">
      <xdr:nvSpPr>
        <xdr:cNvPr id="464" name="Line 1591">
          <a:extLst>
            <a:ext uri="{FF2B5EF4-FFF2-40B4-BE49-F238E27FC236}">
              <a16:creationId xmlns:a16="http://schemas.microsoft.com/office/drawing/2014/main" id="{47DD40F7-6C78-47DF-BD7A-11D0F6613E5D}"/>
            </a:ext>
          </a:extLst>
        </xdr:cNvPr>
        <xdr:cNvSpPr>
          <a:spLocks noChangeShapeType="1"/>
        </xdr:cNvSpPr>
      </xdr:nvSpPr>
      <xdr:spPr bwMode="auto">
        <a:xfrm flipV="1">
          <a:off x="7872291" y="2067794"/>
          <a:ext cx="273725" cy="2584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110651</xdr:colOff>
      <xdr:row>13</xdr:row>
      <xdr:rowOff>153948</xdr:rowOff>
    </xdr:from>
    <xdr:to>
      <xdr:col>12</xdr:col>
      <xdr:colOff>476250</xdr:colOff>
      <xdr:row>16</xdr:row>
      <xdr:rowOff>125077</xdr:rowOff>
    </xdr:to>
    <xdr:sp macro="" textlink="">
      <xdr:nvSpPr>
        <xdr:cNvPr id="465" name="Line 1591">
          <a:extLst>
            <a:ext uri="{FF2B5EF4-FFF2-40B4-BE49-F238E27FC236}">
              <a16:creationId xmlns:a16="http://schemas.microsoft.com/office/drawing/2014/main" id="{05BA6457-BB2F-4959-A3B8-AC43A7256713}"/>
            </a:ext>
          </a:extLst>
        </xdr:cNvPr>
        <xdr:cNvSpPr>
          <a:spLocks noChangeShapeType="1"/>
        </xdr:cNvSpPr>
      </xdr:nvSpPr>
      <xdr:spPr bwMode="auto">
        <a:xfrm>
          <a:off x="7852571" y="2302788"/>
          <a:ext cx="365599" cy="4740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331936</xdr:colOff>
      <xdr:row>14</xdr:row>
      <xdr:rowOff>4814</xdr:rowOff>
    </xdr:from>
    <xdr:to>
      <xdr:col>12</xdr:col>
      <xdr:colOff>105358</xdr:colOff>
      <xdr:row>14</xdr:row>
      <xdr:rowOff>33677</xdr:rowOff>
    </xdr:to>
    <xdr:sp macro="" textlink="">
      <xdr:nvSpPr>
        <xdr:cNvPr id="466" name="Line 1591">
          <a:extLst>
            <a:ext uri="{FF2B5EF4-FFF2-40B4-BE49-F238E27FC236}">
              <a16:creationId xmlns:a16="http://schemas.microsoft.com/office/drawing/2014/main" id="{61A2D7DC-C2F4-4825-B0E7-DA4E01D0EBAC}"/>
            </a:ext>
          </a:extLst>
        </xdr:cNvPr>
        <xdr:cNvSpPr>
          <a:spLocks noChangeShapeType="1"/>
        </xdr:cNvSpPr>
      </xdr:nvSpPr>
      <xdr:spPr bwMode="auto">
        <a:xfrm>
          <a:off x="7395676" y="2321294"/>
          <a:ext cx="451602" cy="288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33678</xdr:colOff>
      <xdr:row>15</xdr:row>
      <xdr:rowOff>120264</xdr:rowOff>
    </xdr:from>
    <xdr:to>
      <xdr:col>12</xdr:col>
      <xdr:colOff>505117</xdr:colOff>
      <xdr:row>16</xdr:row>
      <xdr:rowOff>28863</xdr:rowOff>
    </xdr:to>
    <xdr:sp macro="" textlink="">
      <xdr:nvSpPr>
        <xdr:cNvPr id="467" name="Text Box 1416">
          <a:extLst>
            <a:ext uri="{FF2B5EF4-FFF2-40B4-BE49-F238E27FC236}">
              <a16:creationId xmlns:a16="http://schemas.microsoft.com/office/drawing/2014/main" id="{7CC4D51D-A66A-4B8D-9982-E85CE3C54F87}"/>
            </a:ext>
          </a:extLst>
        </xdr:cNvPr>
        <xdr:cNvSpPr txBox="1">
          <a:spLocks noChangeArrowheads="1"/>
        </xdr:cNvSpPr>
      </xdr:nvSpPr>
      <xdr:spPr bwMode="auto">
        <a:xfrm>
          <a:off x="7775598" y="2604384"/>
          <a:ext cx="471439" cy="762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76962</xdr:colOff>
      <xdr:row>15</xdr:row>
      <xdr:rowOff>149131</xdr:rowOff>
    </xdr:from>
    <xdr:to>
      <xdr:col>12</xdr:col>
      <xdr:colOff>577265</xdr:colOff>
      <xdr:row>16</xdr:row>
      <xdr:rowOff>4814</xdr:rowOff>
    </xdr:to>
    <xdr:sp macro="" textlink="">
      <xdr:nvSpPr>
        <xdr:cNvPr id="468" name="Line 1591">
          <a:extLst>
            <a:ext uri="{FF2B5EF4-FFF2-40B4-BE49-F238E27FC236}">
              <a16:creationId xmlns:a16="http://schemas.microsoft.com/office/drawing/2014/main" id="{4A62EDC4-9FAC-45AF-9533-5498B4F238E7}"/>
            </a:ext>
          </a:extLst>
        </xdr:cNvPr>
        <xdr:cNvSpPr>
          <a:spLocks noChangeShapeType="1"/>
        </xdr:cNvSpPr>
      </xdr:nvSpPr>
      <xdr:spPr bwMode="auto">
        <a:xfrm flipV="1">
          <a:off x="7140702" y="2633251"/>
          <a:ext cx="1178483" cy="233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11</xdr:col>
      <xdr:colOff>351173</xdr:colOff>
      <xdr:row>14</xdr:row>
      <xdr:rowOff>28862</xdr:rowOff>
    </xdr:from>
    <xdr:ext cx="317327" cy="167395"/>
    <xdr:sp macro="" textlink="">
      <xdr:nvSpPr>
        <xdr:cNvPr id="469" name="Text Box 1620">
          <a:extLst>
            <a:ext uri="{FF2B5EF4-FFF2-40B4-BE49-F238E27FC236}">
              <a16:creationId xmlns:a16="http://schemas.microsoft.com/office/drawing/2014/main" id="{14E72BD4-69B2-4DC9-9D98-24D87CB06EF1}"/>
            </a:ext>
          </a:extLst>
        </xdr:cNvPr>
        <xdr:cNvSpPr txBox="1">
          <a:spLocks noChangeArrowheads="1"/>
        </xdr:cNvSpPr>
      </xdr:nvSpPr>
      <xdr:spPr bwMode="auto">
        <a:xfrm>
          <a:off x="7414913" y="2345342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187612</xdr:colOff>
      <xdr:row>14</xdr:row>
      <xdr:rowOff>144316</xdr:rowOff>
    </xdr:from>
    <xdr:ext cx="302079" cy="305168"/>
    <xdr:grpSp>
      <xdr:nvGrpSpPr>
        <xdr:cNvPr id="470" name="Group 6672">
          <a:extLst>
            <a:ext uri="{FF2B5EF4-FFF2-40B4-BE49-F238E27FC236}">
              <a16:creationId xmlns:a16="http://schemas.microsoft.com/office/drawing/2014/main" id="{EEF9B2BD-1FAD-47C9-BD74-646429B19798}"/>
            </a:ext>
          </a:extLst>
        </xdr:cNvPr>
        <xdr:cNvGrpSpPr>
          <a:grpSpLocks/>
        </xdr:cNvGrpSpPr>
      </xdr:nvGrpSpPr>
      <xdr:grpSpPr bwMode="auto">
        <a:xfrm>
          <a:off x="7274212" y="2460796"/>
          <a:ext cx="302079" cy="305168"/>
          <a:chOff x="536" y="109"/>
          <a:chExt cx="46" cy="44"/>
        </a:xfrm>
      </xdr:grpSpPr>
      <xdr:pic>
        <xdr:nvPicPr>
          <xdr:cNvPr id="471" name="Picture 6673" descr="route2">
            <a:extLst>
              <a:ext uri="{FF2B5EF4-FFF2-40B4-BE49-F238E27FC236}">
                <a16:creationId xmlns:a16="http://schemas.microsoft.com/office/drawing/2014/main" id="{E8620F7E-06DF-6693-6DFA-C63BA1E5FE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72" name="Text Box 6674">
            <a:extLst>
              <a:ext uri="{FF2B5EF4-FFF2-40B4-BE49-F238E27FC236}">
                <a16:creationId xmlns:a16="http://schemas.microsoft.com/office/drawing/2014/main" id="{D6CE77E8-E7E5-4B46-6D8D-3E32D3BD43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11</xdr:col>
      <xdr:colOff>373794</xdr:colOff>
      <xdr:row>12</xdr:row>
      <xdr:rowOff>129037</xdr:rowOff>
    </xdr:from>
    <xdr:to>
      <xdr:col>12</xdr:col>
      <xdr:colOff>16274</xdr:colOff>
      <xdr:row>13</xdr:row>
      <xdr:rowOff>20870</xdr:rowOff>
    </xdr:to>
    <xdr:grpSp>
      <xdr:nvGrpSpPr>
        <xdr:cNvPr id="473" name="グループ化 472">
          <a:extLst>
            <a:ext uri="{FF2B5EF4-FFF2-40B4-BE49-F238E27FC236}">
              <a16:creationId xmlns:a16="http://schemas.microsoft.com/office/drawing/2014/main" id="{49634F2E-D69C-4B0F-85CB-84222F44D6A1}"/>
            </a:ext>
          </a:extLst>
        </xdr:cNvPr>
        <xdr:cNvGrpSpPr/>
      </xdr:nvGrpSpPr>
      <xdr:grpSpPr>
        <a:xfrm rot="12797938">
          <a:off x="7460394" y="2110237"/>
          <a:ext cx="323200" cy="59473"/>
          <a:chOff x="8621730" y="1962150"/>
          <a:chExt cx="400050" cy="135082"/>
        </a:xfrm>
      </xdr:grpSpPr>
      <xdr:sp macro="" textlink="">
        <xdr:nvSpPr>
          <xdr:cNvPr id="474" name="六角形 705">
            <a:extLst>
              <a:ext uri="{FF2B5EF4-FFF2-40B4-BE49-F238E27FC236}">
                <a16:creationId xmlns:a16="http://schemas.microsoft.com/office/drawing/2014/main" id="{BE8A8571-B7C9-3F41-6886-74F9C9B13A15}"/>
              </a:ext>
            </a:extLst>
          </xdr:cNvPr>
          <xdr:cNvSpPr/>
        </xdr:nvSpPr>
        <xdr:spPr bwMode="auto">
          <a:xfrm>
            <a:off x="8621730" y="1962150"/>
            <a:ext cx="400050" cy="135082"/>
          </a:xfrm>
          <a:custGeom>
            <a:avLst/>
            <a:gdLst>
              <a:gd name="connsiteX0" fmla="*/ 0 w 368300"/>
              <a:gd name="connsiteY0" fmla="*/ 107950 h 215900"/>
              <a:gd name="connsiteX1" fmla="*/ 53975 w 368300"/>
              <a:gd name="connsiteY1" fmla="*/ 0 h 215900"/>
              <a:gd name="connsiteX2" fmla="*/ 314325 w 368300"/>
              <a:gd name="connsiteY2" fmla="*/ 0 h 215900"/>
              <a:gd name="connsiteX3" fmla="*/ 368300 w 368300"/>
              <a:gd name="connsiteY3" fmla="*/ 107950 h 215900"/>
              <a:gd name="connsiteX4" fmla="*/ 314325 w 368300"/>
              <a:gd name="connsiteY4" fmla="*/ 215900 h 215900"/>
              <a:gd name="connsiteX5" fmla="*/ 53975 w 368300"/>
              <a:gd name="connsiteY5" fmla="*/ 215900 h 215900"/>
              <a:gd name="connsiteX6" fmla="*/ 0 w 368300"/>
              <a:gd name="connsiteY6" fmla="*/ 107950 h 215900"/>
              <a:gd name="connsiteX0" fmla="*/ 0 w 314325"/>
              <a:gd name="connsiteY0" fmla="*/ 107950 h 215900"/>
              <a:gd name="connsiteX1" fmla="*/ 53975 w 314325"/>
              <a:gd name="connsiteY1" fmla="*/ 0 h 215900"/>
              <a:gd name="connsiteX2" fmla="*/ 314325 w 314325"/>
              <a:gd name="connsiteY2" fmla="*/ 0 h 215900"/>
              <a:gd name="connsiteX3" fmla="*/ 314325 w 314325"/>
              <a:gd name="connsiteY3" fmla="*/ 215900 h 215900"/>
              <a:gd name="connsiteX4" fmla="*/ 53975 w 314325"/>
              <a:gd name="connsiteY4" fmla="*/ 215900 h 215900"/>
              <a:gd name="connsiteX5" fmla="*/ 0 w 314325"/>
              <a:gd name="connsiteY5" fmla="*/ 107950 h 215900"/>
              <a:gd name="connsiteX0" fmla="*/ 0 w 260350"/>
              <a:gd name="connsiteY0" fmla="*/ 215900 h 215900"/>
              <a:gd name="connsiteX1" fmla="*/ 0 w 260350"/>
              <a:gd name="connsiteY1" fmla="*/ 0 h 215900"/>
              <a:gd name="connsiteX2" fmla="*/ 260350 w 260350"/>
              <a:gd name="connsiteY2" fmla="*/ 0 h 215900"/>
              <a:gd name="connsiteX3" fmla="*/ 260350 w 260350"/>
              <a:gd name="connsiteY3" fmla="*/ 215900 h 215900"/>
              <a:gd name="connsiteX4" fmla="*/ 0 w 260350"/>
              <a:gd name="connsiteY4" fmla="*/ 215900 h 2159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60350" h="215900">
                <a:moveTo>
                  <a:pt x="0" y="215900"/>
                </a:moveTo>
                <a:lnTo>
                  <a:pt x="0" y="0"/>
                </a:lnTo>
                <a:lnTo>
                  <a:pt x="260350" y="0"/>
                </a:lnTo>
                <a:lnTo>
                  <a:pt x="260350" y="215900"/>
                </a:lnTo>
                <a:lnTo>
                  <a:pt x="0" y="215900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69850" cap="flat" cmpd="thinThick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18288" tIns="0" rIns="0" bIns="0" rtlCol="0" anchor="ctr" upright="1"/>
          <a:lstStyle/>
          <a:p>
            <a:pPr algn="ctr"/>
            <a:endParaRPr kumimoji="1" lang="ja-JP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475" name="Freeform 527">
            <a:extLst>
              <a:ext uri="{FF2B5EF4-FFF2-40B4-BE49-F238E27FC236}">
                <a16:creationId xmlns:a16="http://schemas.microsoft.com/office/drawing/2014/main" id="{BE54D0B6-8F06-E34A-E22D-EE32C718061B}"/>
              </a:ext>
            </a:extLst>
          </xdr:cNvPr>
          <xdr:cNvSpPr>
            <a:spLocks/>
          </xdr:cNvSpPr>
        </xdr:nvSpPr>
        <xdr:spPr bwMode="auto">
          <a:xfrm>
            <a:off x="8704484" y="2026844"/>
            <a:ext cx="270000" cy="0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0 h 0"/>
              <a:gd name="connsiteX1" fmla="*/ 10000 w 10000"/>
              <a:gd name="connsiteY1" fmla="*/ 0 h 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>
                <a:moveTo>
                  <a:pt x="0" y="0"/>
                </a:moveTo>
                <a:lnTo>
                  <a:pt x="10000" y="0"/>
                </a:lnTo>
              </a:path>
            </a:pathLst>
          </a:custGeom>
          <a:noFill/>
          <a:ln w="41275" cap="flat" cmpd="sng">
            <a:solidFill>
              <a:schemeClr val="bg1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250153</xdr:colOff>
      <xdr:row>10</xdr:row>
      <xdr:rowOff>86590</xdr:rowOff>
    </xdr:from>
    <xdr:to>
      <xdr:col>11</xdr:col>
      <xdr:colOff>413235</xdr:colOff>
      <xdr:row>12</xdr:row>
      <xdr:rowOff>67348</xdr:rowOff>
    </xdr:to>
    <xdr:sp macro="" textlink="">
      <xdr:nvSpPr>
        <xdr:cNvPr id="476" name="Line 1591">
          <a:extLst>
            <a:ext uri="{FF2B5EF4-FFF2-40B4-BE49-F238E27FC236}">
              <a16:creationId xmlns:a16="http://schemas.microsoft.com/office/drawing/2014/main" id="{6F0794C5-DD36-4BF5-BAA5-AC56CC5526B6}"/>
            </a:ext>
          </a:extLst>
        </xdr:cNvPr>
        <xdr:cNvSpPr>
          <a:spLocks noChangeShapeType="1"/>
        </xdr:cNvSpPr>
      </xdr:nvSpPr>
      <xdr:spPr bwMode="auto">
        <a:xfrm flipV="1">
          <a:off x="7313893" y="1732510"/>
          <a:ext cx="163082" cy="31603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4810</xdr:colOff>
      <xdr:row>11</xdr:row>
      <xdr:rowOff>105832</xdr:rowOff>
    </xdr:from>
    <xdr:to>
      <xdr:col>12</xdr:col>
      <xdr:colOff>28221</xdr:colOff>
      <xdr:row>12</xdr:row>
      <xdr:rowOff>154031</xdr:rowOff>
    </xdr:to>
    <xdr:sp macro="" textlink="">
      <xdr:nvSpPr>
        <xdr:cNvPr id="477" name="Line 1591">
          <a:extLst>
            <a:ext uri="{FF2B5EF4-FFF2-40B4-BE49-F238E27FC236}">
              <a16:creationId xmlns:a16="http://schemas.microsoft.com/office/drawing/2014/main" id="{6AA044EA-ECF1-4B5C-BC1F-EBED70099EA2}"/>
            </a:ext>
          </a:extLst>
        </xdr:cNvPr>
        <xdr:cNvSpPr>
          <a:spLocks noChangeShapeType="1"/>
        </xdr:cNvSpPr>
      </xdr:nvSpPr>
      <xdr:spPr bwMode="auto">
        <a:xfrm flipV="1">
          <a:off x="7746730" y="1919392"/>
          <a:ext cx="23411" cy="215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11</xdr:col>
      <xdr:colOff>373415</xdr:colOff>
      <xdr:row>10</xdr:row>
      <xdr:rowOff>78692</xdr:rowOff>
    </xdr:from>
    <xdr:ext cx="516546" cy="166649"/>
    <xdr:sp macro="" textlink="">
      <xdr:nvSpPr>
        <xdr:cNvPr id="478" name="Text Box 1620">
          <a:extLst>
            <a:ext uri="{FF2B5EF4-FFF2-40B4-BE49-F238E27FC236}">
              <a16:creationId xmlns:a16="http://schemas.microsoft.com/office/drawing/2014/main" id="{5F5F59F8-D0D8-44EB-ABAB-FFEB89CDD099}"/>
            </a:ext>
          </a:extLst>
        </xdr:cNvPr>
        <xdr:cNvSpPr txBox="1">
          <a:spLocks noChangeArrowheads="1"/>
        </xdr:cNvSpPr>
      </xdr:nvSpPr>
      <xdr:spPr bwMode="auto">
        <a:xfrm>
          <a:off x="7437155" y="1724612"/>
          <a:ext cx="516546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402697</xdr:colOff>
      <xdr:row>11</xdr:row>
      <xdr:rowOff>136478</xdr:rowOff>
    </xdr:from>
    <xdr:to>
      <xdr:col>14</xdr:col>
      <xdr:colOff>286554</xdr:colOff>
      <xdr:row>16</xdr:row>
      <xdr:rowOff>52263</xdr:rowOff>
    </xdr:to>
    <xdr:sp macro="" textlink="">
      <xdr:nvSpPr>
        <xdr:cNvPr id="479" name="Freeform 705">
          <a:extLst>
            <a:ext uri="{FF2B5EF4-FFF2-40B4-BE49-F238E27FC236}">
              <a16:creationId xmlns:a16="http://schemas.microsoft.com/office/drawing/2014/main" id="{3EC64CE6-5FC5-4830-A640-1E0FEBA2D280}"/>
            </a:ext>
          </a:extLst>
        </xdr:cNvPr>
        <xdr:cNvSpPr>
          <a:spLocks/>
        </xdr:cNvSpPr>
      </xdr:nvSpPr>
      <xdr:spPr bwMode="auto">
        <a:xfrm rot="14460000">
          <a:off x="8749683" y="2038392"/>
          <a:ext cx="753985" cy="577277"/>
        </a:xfrm>
        <a:custGeom>
          <a:avLst/>
          <a:gdLst>
            <a:gd name="T0" fmla="*/ 2147483647 w 8385"/>
            <a:gd name="T1" fmla="*/ 2147483647 h 10000"/>
            <a:gd name="T2" fmla="*/ 2147483647 w 8385"/>
            <a:gd name="T3" fmla="*/ 2147483647 h 10000"/>
            <a:gd name="T4" fmla="*/ 0 w 8385"/>
            <a:gd name="T5" fmla="*/ 0 h 10000"/>
            <a:gd name="T6" fmla="*/ 0 60000 65536"/>
            <a:gd name="T7" fmla="*/ 0 60000 65536"/>
            <a:gd name="T8" fmla="*/ 0 60000 65536"/>
            <a:gd name="connsiteX0" fmla="*/ 21874 w 21874"/>
            <a:gd name="connsiteY0" fmla="*/ 9727 h 9727"/>
            <a:gd name="connsiteX1" fmla="*/ 10000 w 21874"/>
            <a:gd name="connsiteY1" fmla="*/ 4623 h 9727"/>
            <a:gd name="connsiteX2" fmla="*/ 0 w 21874"/>
            <a:gd name="connsiteY2" fmla="*/ 0 h 9727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8744 w 8744"/>
            <a:gd name="connsiteY0" fmla="*/ 8798 h 8798"/>
            <a:gd name="connsiteX1" fmla="*/ 3316 w 8744"/>
            <a:gd name="connsiteY1" fmla="*/ 3551 h 8798"/>
            <a:gd name="connsiteX2" fmla="*/ 0 w 8744"/>
            <a:gd name="connsiteY2" fmla="*/ 0 h 8798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8456 w 8456"/>
            <a:gd name="connsiteY0" fmla="*/ 8359 h 8359"/>
            <a:gd name="connsiteX1" fmla="*/ 2248 w 8456"/>
            <a:gd name="connsiteY1" fmla="*/ 2395 h 8359"/>
            <a:gd name="connsiteX2" fmla="*/ 0 w 8456"/>
            <a:gd name="connsiteY2" fmla="*/ 0 h 8359"/>
            <a:gd name="connsiteX0" fmla="*/ 9995 w 9995"/>
            <a:gd name="connsiteY0" fmla="*/ 14337 h 14337"/>
            <a:gd name="connsiteX1" fmla="*/ 2658 w 9995"/>
            <a:gd name="connsiteY1" fmla="*/ 2865 h 14337"/>
            <a:gd name="connsiteX2" fmla="*/ 0 w 9995"/>
            <a:gd name="connsiteY2" fmla="*/ 0 h 14337"/>
            <a:gd name="connsiteX0" fmla="*/ 10000 w 10512"/>
            <a:gd name="connsiteY0" fmla="*/ 10000 h 10000"/>
            <a:gd name="connsiteX1" fmla="*/ 10070 w 10512"/>
            <a:gd name="connsiteY1" fmla="*/ 7025 h 10000"/>
            <a:gd name="connsiteX2" fmla="*/ 2659 w 10512"/>
            <a:gd name="connsiteY2" fmla="*/ 1998 h 10000"/>
            <a:gd name="connsiteX3" fmla="*/ 0 w 10512"/>
            <a:gd name="connsiteY3" fmla="*/ 0 h 10000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308"/>
            <a:gd name="connsiteY0" fmla="*/ 14032 h 14032"/>
            <a:gd name="connsiteX1" fmla="*/ 8221 w 10308"/>
            <a:gd name="connsiteY1" fmla="*/ 7068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7682 w 10308"/>
            <a:gd name="connsiteY1" fmla="*/ 5882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487"/>
            <a:gd name="connsiteY0" fmla="*/ 14032 h 14032"/>
            <a:gd name="connsiteX1" fmla="*/ 10382 w 10487"/>
            <a:gd name="connsiteY1" fmla="*/ 6684 h 14032"/>
            <a:gd name="connsiteX2" fmla="*/ 2659 w 10487"/>
            <a:gd name="connsiteY2" fmla="*/ 1998 h 14032"/>
            <a:gd name="connsiteX3" fmla="*/ 0 w 10487"/>
            <a:gd name="connsiteY3" fmla="*/ 0 h 14032"/>
            <a:gd name="connsiteX0" fmla="*/ 10815 w 10815"/>
            <a:gd name="connsiteY0" fmla="*/ 13342 h 13342"/>
            <a:gd name="connsiteX1" fmla="*/ 10382 w 10815"/>
            <a:gd name="connsiteY1" fmla="*/ 6684 h 13342"/>
            <a:gd name="connsiteX2" fmla="*/ 2659 w 10815"/>
            <a:gd name="connsiteY2" fmla="*/ 1998 h 13342"/>
            <a:gd name="connsiteX3" fmla="*/ 0 w 10815"/>
            <a:gd name="connsiteY3" fmla="*/ 0 h 13342"/>
            <a:gd name="connsiteX0" fmla="*/ 10902 w 10902"/>
            <a:gd name="connsiteY0" fmla="*/ 13628 h 13628"/>
            <a:gd name="connsiteX1" fmla="*/ 10382 w 10902"/>
            <a:gd name="connsiteY1" fmla="*/ 6684 h 13628"/>
            <a:gd name="connsiteX2" fmla="*/ 2659 w 10902"/>
            <a:gd name="connsiteY2" fmla="*/ 1998 h 13628"/>
            <a:gd name="connsiteX3" fmla="*/ 0 w 10902"/>
            <a:gd name="connsiteY3" fmla="*/ 0 h 13628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76 w 10876"/>
            <a:gd name="connsiteY0" fmla="*/ 12115 h 12115"/>
            <a:gd name="connsiteX1" fmla="*/ 10382 w 10876"/>
            <a:gd name="connsiteY1" fmla="*/ 6684 h 12115"/>
            <a:gd name="connsiteX2" fmla="*/ 2659 w 10876"/>
            <a:gd name="connsiteY2" fmla="*/ 1998 h 12115"/>
            <a:gd name="connsiteX3" fmla="*/ 0 w 10876"/>
            <a:gd name="connsiteY3" fmla="*/ 0 h 12115"/>
            <a:gd name="connsiteX0" fmla="*/ 10382 w 10382"/>
            <a:gd name="connsiteY0" fmla="*/ 6684 h 7014"/>
            <a:gd name="connsiteX1" fmla="*/ 2659 w 10382"/>
            <a:gd name="connsiteY1" fmla="*/ 1998 h 7014"/>
            <a:gd name="connsiteX2" fmla="*/ 0 w 10382"/>
            <a:gd name="connsiteY2" fmla="*/ 0 h 7014"/>
            <a:gd name="connsiteX0" fmla="*/ 10428 w 10428"/>
            <a:gd name="connsiteY0" fmla="*/ 9106 h 9576"/>
            <a:gd name="connsiteX1" fmla="*/ 2989 w 10428"/>
            <a:gd name="connsiteY1" fmla="*/ 2425 h 9576"/>
            <a:gd name="connsiteX2" fmla="*/ 0 w 10428"/>
            <a:gd name="connsiteY2" fmla="*/ 0 h 9576"/>
            <a:gd name="connsiteX0" fmla="*/ 10000 w 10000"/>
            <a:gd name="connsiteY0" fmla="*/ 9509 h 10000"/>
            <a:gd name="connsiteX1" fmla="*/ 2866 w 10000"/>
            <a:gd name="connsiteY1" fmla="*/ 2532 h 10000"/>
            <a:gd name="connsiteX2" fmla="*/ 0 w 10000"/>
            <a:gd name="connsiteY2" fmla="*/ 0 h 10000"/>
            <a:gd name="connsiteX0" fmla="*/ 10614 w 10614"/>
            <a:gd name="connsiteY0" fmla="*/ 9471 h 9962"/>
            <a:gd name="connsiteX1" fmla="*/ 3480 w 10614"/>
            <a:gd name="connsiteY1" fmla="*/ 2494 h 9962"/>
            <a:gd name="connsiteX2" fmla="*/ 0 w 10614"/>
            <a:gd name="connsiteY2" fmla="*/ 0 h 9962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8799 w 8799"/>
            <a:gd name="connsiteY0" fmla="*/ 11020 h 11552"/>
            <a:gd name="connsiteX1" fmla="*/ 5328 w 8799"/>
            <a:gd name="connsiteY1" fmla="*/ 4138 h 11552"/>
            <a:gd name="connsiteX2" fmla="*/ 0 w 8799"/>
            <a:gd name="connsiteY2" fmla="*/ 0 h 11552"/>
            <a:gd name="connsiteX0" fmla="*/ 10000 w 10000"/>
            <a:gd name="connsiteY0" fmla="*/ 9539 h 9539"/>
            <a:gd name="connsiteX1" fmla="*/ 6055 w 10000"/>
            <a:gd name="connsiteY1" fmla="*/ 3582 h 9539"/>
            <a:gd name="connsiteX2" fmla="*/ 0 w 10000"/>
            <a:gd name="connsiteY2" fmla="*/ 0 h 9539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411 w 10411"/>
            <a:gd name="connsiteY0" fmla="*/ 9634 h 9634"/>
            <a:gd name="connsiteX1" fmla="*/ 6466 w 10411"/>
            <a:gd name="connsiteY1" fmla="*/ 3389 h 9634"/>
            <a:gd name="connsiteX2" fmla="*/ 0 w 10411"/>
            <a:gd name="connsiteY2" fmla="*/ 0 h 9634"/>
            <a:gd name="connsiteX0" fmla="*/ 10000 w 10000"/>
            <a:gd name="connsiteY0" fmla="*/ 10000 h 10000"/>
            <a:gd name="connsiteX1" fmla="*/ 6211 w 10000"/>
            <a:gd name="connsiteY1" fmla="*/ 3518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429" y="5414"/>
                <a:pt x="7016" y="5244"/>
                <a:pt x="6211" y="3518"/>
              </a:cubicBezTo>
              <a:cubicBezTo>
                <a:pt x="4420" y="5083"/>
                <a:pt x="4449" y="2245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291541</xdr:colOff>
      <xdr:row>14</xdr:row>
      <xdr:rowOff>23028</xdr:rowOff>
    </xdr:from>
    <xdr:to>
      <xdr:col>13</xdr:col>
      <xdr:colOff>651339</xdr:colOff>
      <xdr:row>15</xdr:row>
      <xdr:rowOff>49655</xdr:rowOff>
    </xdr:to>
    <xdr:sp macro="" textlink="">
      <xdr:nvSpPr>
        <xdr:cNvPr id="480" name="Line 927">
          <a:extLst>
            <a:ext uri="{FF2B5EF4-FFF2-40B4-BE49-F238E27FC236}">
              <a16:creationId xmlns:a16="http://schemas.microsoft.com/office/drawing/2014/main" id="{F8847894-D7B1-4FA6-9F2D-FA17B3C857A9}"/>
            </a:ext>
          </a:extLst>
        </xdr:cNvPr>
        <xdr:cNvSpPr>
          <a:spLocks noChangeShapeType="1"/>
        </xdr:cNvSpPr>
      </xdr:nvSpPr>
      <xdr:spPr bwMode="auto">
        <a:xfrm rot="14447972" flipH="1" flipV="1">
          <a:off x="8809646" y="2256743"/>
          <a:ext cx="194267" cy="359798"/>
        </a:xfrm>
        <a:custGeom>
          <a:avLst/>
          <a:gdLst>
            <a:gd name="connsiteX0" fmla="*/ 0 w 190188"/>
            <a:gd name="connsiteY0" fmla="*/ 0 h 359798"/>
            <a:gd name="connsiteX1" fmla="*/ 190188 w 190188"/>
            <a:gd name="connsiteY1" fmla="*/ 359798 h 359798"/>
            <a:gd name="connsiteX0" fmla="*/ 0 w 190188"/>
            <a:gd name="connsiteY0" fmla="*/ 0 h 359798"/>
            <a:gd name="connsiteX1" fmla="*/ 190188 w 190188"/>
            <a:gd name="connsiteY1" fmla="*/ 359798 h 3597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0188" h="359798">
              <a:moveTo>
                <a:pt x="0" y="0"/>
              </a:moveTo>
              <a:cubicBezTo>
                <a:pt x="133921" y="131793"/>
                <a:pt x="126792" y="239865"/>
                <a:pt x="190188" y="35979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560370</xdr:colOff>
      <xdr:row>14</xdr:row>
      <xdr:rowOff>54951</xdr:rowOff>
    </xdr:from>
    <xdr:to>
      <xdr:col>14</xdr:col>
      <xdr:colOff>268</xdr:colOff>
      <xdr:row>15</xdr:row>
      <xdr:rowOff>9030</xdr:rowOff>
    </xdr:to>
    <xdr:sp macro="" textlink="">
      <xdr:nvSpPr>
        <xdr:cNvPr id="481" name="AutoShape 138">
          <a:extLst>
            <a:ext uri="{FF2B5EF4-FFF2-40B4-BE49-F238E27FC236}">
              <a16:creationId xmlns:a16="http://schemas.microsoft.com/office/drawing/2014/main" id="{E533B024-69D5-447C-AC1C-79B29B9DA97D}"/>
            </a:ext>
          </a:extLst>
        </xdr:cNvPr>
        <xdr:cNvSpPr>
          <a:spLocks noChangeArrowheads="1"/>
        </xdr:cNvSpPr>
      </xdr:nvSpPr>
      <xdr:spPr bwMode="auto">
        <a:xfrm>
          <a:off x="8995710" y="2371431"/>
          <a:ext cx="133318" cy="12171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40253</xdr:colOff>
      <xdr:row>11</xdr:row>
      <xdr:rowOff>46809</xdr:rowOff>
    </xdr:from>
    <xdr:to>
      <xdr:col>14</xdr:col>
      <xdr:colOff>184529</xdr:colOff>
      <xdr:row>16</xdr:row>
      <xdr:rowOff>109350</xdr:rowOff>
    </xdr:to>
    <xdr:grpSp>
      <xdr:nvGrpSpPr>
        <xdr:cNvPr id="482" name="グループ化 481">
          <a:extLst>
            <a:ext uri="{FF2B5EF4-FFF2-40B4-BE49-F238E27FC236}">
              <a16:creationId xmlns:a16="http://schemas.microsoft.com/office/drawing/2014/main" id="{C9837C0B-F5EB-4542-96FF-4E14E42E9E09}"/>
            </a:ext>
          </a:extLst>
        </xdr:cNvPr>
        <xdr:cNvGrpSpPr/>
      </xdr:nvGrpSpPr>
      <xdr:grpSpPr>
        <a:xfrm>
          <a:off x="9199493" y="1860369"/>
          <a:ext cx="144276" cy="900741"/>
          <a:chOff x="2323756" y="10124081"/>
          <a:chExt cx="144276" cy="890802"/>
        </a:xfrm>
      </xdr:grpSpPr>
      <xdr:sp macro="" textlink="">
        <xdr:nvSpPr>
          <xdr:cNvPr id="483" name="Line 547">
            <a:extLst>
              <a:ext uri="{FF2B5EF4-FFF2-40B4-BE49-F238E27FC236}">
                <a16:creationId xmlns:a16="http://schemas.microsoft.com/office/drawing/2014/main" id="{E02D7775-FBAD-DD89-106B-F46040B91049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0504" y="10497333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4" name="Line 547">
            <a:extLst>
              <a:ext uri="{FF2B5EF4-FFF2-40B4-BE49-F238E27FC236}">
                <a16:creationId xmlns:a16="http://schemas.microsoft.com/office/drawing/2014/main" id="{5D055CBE-C3E3-30E1-22D2-7356951621C5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5292" y="10502144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381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108785</xdr:colOff>
      <xdr:row>14</xdr:row>
      <xdr:rowOff>0</xdr:rowOff>
    </xdr:from>
    <xdr:to>
      <xdr:col>14</xdr:col>
      <xdr:colOff>191210</xdr:colOff>
      <xdr:row>16</xdr:row>
      <xdr:rowOff>26644</xdr:rowOff>
    </xdr:to>
    <xdr:sp macro="" textlink="">
      <xdr:nvSpPr>
        <xdr:cNvPr id="485" name="Text Box 1416">
          <a:extLst>
            <a:ext uri="{FF2B5EF4-FFF2-40B4-BE49-F238E27FC236}">
              <a16:creationId xmlns:a16="http://schemas.microsoft.com/office/drawing/2014/main" id="{9BA3338F-9F67-4260-B424-6AC109FFC555}"/>
            </a:ext>
          </a:extLst>
        </xdr:cNvPr>
        <xdr:cNvSpPr txBox="1">
          <a:spLocks noChangeArrowheads="1"/>
        </xdr:cNvSpPr>
      </xdr:nvSpPr>
      <xdr:spPr bwMode="auto">
        <a:xfrm>
          <a:off x="9237545" y="2316480"/>
          <a:ext cx="82425" cy="36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279018</xdr:colOff>
      <xdr:row>12</xdr:row>
      <xdr:rowOff>91400</xdr:rowOff>
    </xdr:from>
    <xdr:ext cx="302079" cy="305168"/>
    <xdr:grpSp>
      <xdr:nvGrpSpPr>
        <xdr:cNvPr id="486" name="Group 6672">
          <a:extLst>
            <a:ext uri="{FF2B5EF4-FFF2-40B4-BE49-F238E27FC236}">
              <a16:creationId xmlns:a16="http://schemas.microsoft.com/office/drawing/2014/main" id="{885E421E-8667-47B5-8ACE-F6D66D17DD74}"/>
            </a:ext>
          </a:extLst>
        </xdr:cNvPr>
        <xdr:cNvGrpSpPr>
          <a:grpSpLocks/>
        </xdr:cNvGrpSpPr>
      </xdr:nvGrpSpPr>
      <xdr:grpSpPr bwMode="auto">
        <a:xfrm>
          <a:off x="8742298" y="2072600"/>
          <a:ext cx="302079" cy="305168"/>
          <a:chOff x="536" y="109"/>
          <a:chExt cx="46" cy="44"/>
        </a:xfrm>
      </xdr:grpSpPr>
      <xdr:pic>
        <xdr:nvPicPr>
          <xdr:cNvPr id="487" name="Picture 6673" descr="route2">
            <a:extLst>
              <a:ext uri="{FF2B5EF4-FFF2-40B4-BE49-F238E27FC236}">
                <a16:creationId xmlns:a16="http://schemas.microsoft.com/office/drawing/2014/main" id="{BF8C790A-7776-C2E8-50B3-0123B4CCCB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88" name="Text Box 6674">
            <a:extLst>
              <a:ext uri="{FF2B5EF4-FFF2-40B4-BE49-F238E27FC236}">
                <a16:creationId xmlns:a16="http://schemas.microsoft.com/office/drawing/2014/main" id="{F0B1B5F3-EDD1-5AA2-0961-AC8B469D84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HGP創英角ｺﾞｼｯｸUB" pitchFamily="50" charset="-128"/>
              <a:ea typeface="HGP創英角ｺﾞｼｯｸUB" pitchFamily="50" charset="-128"/>
            </a:endParaRPr>
          </a:p>
        </xdr:txBody>
      </xdr:sp>
    </xdr:grpSp>
    <xdr:clientData/>
  </xdr:oneCellAnchor>
  <xdr:twoCellAnchor>
    <xdr:from>
      <xdr:col>15</xdr:col>
      <xdr:colOff>255635</xdr:colOff>
      <xdr:row>10</xdr:row>
      <xdr:rowOff>157884</xdr:rowOff>
    </xdr:from>
    <xdr:to>
      <xdr:col>16</xdr:col>
      <xdr:colOff>76921</xdr:colOff>
      <xdr:row>16</xdr:row>
      <xdr:rowOff>156425</xdr:rowOff>
    </xdr:to>
    <xdr:sp macro="" textlink="">
      <xdr:nvSpPr>
        <xdr:cNvPr id="489" name="Freeform 705">
          <a:extLst>
            <a:ext uri="{FF2B5EF4-FFF2-40B4-BE49-F238E27FC236}">
              <a16:creationId xmlns:a16="http://schemas.microsoft.com/office/drawing/2014/main" id="{EBA4595C-C0E3-4267-B903-CEDDC524B1DF}"/>
            </a:ext>
          </a:extLst>
        </xdr:cNvPr>
        <xdr:cNvSpPr>
          <a:spLocks/>
        </xdr:cNvSpPr>
      </xdr:nvSpPr>
      <xdr:spPr bwMode="auto">
        <a:xfrm rot="14460000">
          <a:off x="9832977" y="2048642"/>
          <a:ext cx="1004381" cy="514706"/>
        </a:xfrm>
        <a:custGeom>
          <a:avLst/>
          <a:gdLst>
            <a:gd name="T0" fmla="*/ 2147483647 w 8385"/>
            <a:gd name="T1" fmla="*/ 2147483647 h 10000"/>
            <a:gd name="T2" fmla="*/ 2147483647 w 8385"/>
            <a:gd name="T3" fmla="*/ 2147483647 h 10000"/>
            <a:gd name="T4" fmla="*/ 0 w 8385"/>
            <a:gd name="T5" fmla="*/ 0 h 10000"/>
            <a:gd name="T6" fmla="*/ 0 60000 65536"/>
            <a:gd name="T7" fmla="*/ 0 60000 65536"/>
            <a:gd name="T8" fmla="*/ 0 60000 65536"/>
            <a:gd name="connsiteX0" fmla="*/ 21874 w 21874"/>
            <a:gd name="connsiteY0" fmla="*/ 9727 h 9727"/>
            <a:gd name="connsiteX1" fmla="*/ 10000 w 21874"/>
            <a:gd name="connsiteY1" fmla="*/ 4623 h 9727"/>
            <a:gd name="connsiteX2" fmla="*/ 0 w 21874"/>
            <a:gd name="connsiteY2" fmla="*/ 0 h 9727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8744 w 8744"/>
            <a:gd name="connsiteY0" fmla="*/ 8798 h 8798"/>
            <a:gd name="connsiteX1" fmla="*/ 3316 w 8744"/>
            <a:gd name="connsiteY1" fmla="*/ 3551 h 8798"/>
            <a:gd name="connsiteX2" fmla="*/ 0 w 8744"/>
            <a:gd name="connsiteY2" fmla="*/ 0 h 8798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8456 w 8456"/>
            <a:gd name="connsiteY0" fmla="*/ 8359 h 8359"/>
            <a:gd name="connsiteX1" fmla="*/ 2248 w 8456"/>
            <a:gd name="connsiteY1" fmla="*/ 2395 h 8359"/>
            <a:gd name="connsiteX2" fmla="*/ 0 w 8456"/>
            <a:gd name="connsiteY2" fmla="*/ 0 h 8359"/>
            <a:gd name="connsiteX0" fmla="*/ 9995 w 9995"/>
            <a:gd name="connsiteY0" fmla="*/ 14337 h 14337"/>
            <a:gd name="connsiteX1" fmla="*/ 2658 w 9995"/>
            <a:gd name="connsiteY1" fmla="*/ 2865 h 14337"/>
            <a:gd name="connsiteX2" fmla="*/ 0 w 9995"/>
            <a:gd name="connsiteY2" fmla="*/ 0 h 14337"/>
            <a:gd name="connsiteX0" fmla="*/ 10000 w 10512"/>
            <a:gd name="connsiteY0" fmla="*/ 10000 h 10000"/>
            <a:gd name="connsiteX1" fmla="*/ 10070 w 10512"/>
            <a:gd name="connsiteY1" fmla="*/ 7025 h 10000"/>
            <a:gd name="connsiteX2" fmla="*/ 2659 w 10512"/>
            <a:gd name="connsiteY2" fmla="*/ 1998 h 10000"/>
            <a:gd name="connsiteX3" fmla="*/ 0 w 10512"/>
            <a:gd name="connsiteY3" fmla="*/ 0 h 10000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308"/>
            <a:gd name="connsiteY0" fmla="*/ 14032 h 14032"/>
            <a:gd name="connsiteX1" fmla="*/ 8221 w 10308"/>
            <a:gd name="connsiteY1" fmla="*/ 7068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7682 w 10308"/>
            <a:gd name="connsiteY1" fmla="*/ 5882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487"/>
            <a:gd name="connsiteY0" fmla="*/ 14032 h 14032"/>
            <a:gd name="connsiteX1" fmla="*/ 10382 w 10487"/>
            <a:gd name="connsiteY1" fmla="*/ 6684 h 14032"/>
            <a:gd name="connsiteX2" fmla="*/ 2659 w 10487"/>
            <a:gd name="connsiteY2" fmla="*/ 1998 h 14032"/>
            <a:gd name="connsiteX3" fmla="*/ 0 w 10487"/>
            <a:gd name="connsiteY3" fmla="*/ 0 h 14032"/>
            <a:gd name="connsiteX0" fmla="*/ 10815 w 10815"/>
            <a:gd name="connsiteY0" fmla="*/ 13342 h 13342"/>
            <a:gd name="connsiteX1" fmla="*/ 10382 w 10815"/>
            <a:gd name="connsiteY1" fmla="*/ 6684 h 13342"/>
            <a:gd name="connsiteX2" fmla="*/ 2659 w 10815"/>
            <a:gd name="connsiteY2" fmla="*/ 1998 h 13342"/>
            <a:gd name="connsiteX3" fmla="*/ 0 w 10815"/>
            <a:gd name="connsiteY3" fmla="*/ 0 h 13342"/>
            <a:gd name="connsiteX0" fmla="*/ 10902 w 10902"/>
            <a:gd name="connsiteY0" fmla="*/ 13628 h 13628"/>
            <a:gd name="connsiteX1" fmla="*/ 10382 w 10902"/>
            <a:gd name="connsiteY1" fmla="*/ 6684 h 13628"/>
            <a:gd name="connsiteX2" fmla="*/ 2659 w 10902"/>
            <a:gd name="connsiteY2" fmla="*/ 1998 h 13628"/>
            <a:gd name="connsiteX3" fmla="*/ 0 w 10902"/>
            <a:gd name="connsiteY3" fmla="*/ 0 h 13628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76 w 10876"/>
            <a:gd name="connsiteY0" fmla="*/ 12115 h 12115"/>
            <a:gd name="connsiteX1" fmla="*/ 10382 w 10876"/>
            <a:gd name="connsiteY1" fmla="*/ 6684 h 12115"/>
            <a:gd name="connsiteX2" fmla="*/ 2659 w 10876"/>
            <a:gd name="connsiteY2" fmla="*/ 1998 h 12115"/>
            <a:gd name="connsiteX3" fmla="*/ 0 w 10876"/>
            <a:gd name="connsiteY3" fmla="*/ 0 h 12115"/>
            <a:gd name="connsiteX0" fmla="*/ 10382 w 10382"/>
            <a:gd name="connsiteY0" fmla="*/ 6684 h 7014"/>
            <a:gd name="connsiteX1" fmla="*/ 2659 w 10382"/>
            <a:gd name="connsiteY1" fmla="*/ 1998 h 7014"/>
            <a:gd name="connsiteX2" fmla="*/ 0 w 10382"/>
            <a:gd name="connsiteY2" fmla="*/ 0 h 7014"/>
            <a:gd name="connsiteX0" fmla="*/ 10428 w 10428"/>
            <a:gd name="connsiteY0" fmla="*/ 9106 h 9576"/>
            <a:gd name="connsiteX1" fmla="*/ 2989 w 10428"/>
            <a:gd name="connsiteY1" fmla="*/ 2425 h 9576"/>
            <a:gd name="connsiteX2" fmla="*/ 0 w 10428"/>
            <a:gd name="connsiteY2" fmla="*/ 0 h 9576"/>
            <a:gd name="connsiteX0" fmla="*/ 10000 w 10000"/>
            <a:gd name="connsiteY0" fmla="*/ 9509 h 10000"/>
            <a:gd name="connsiteX1" fmla="*/ 2866 w 10000"/>
            <a:gd name="connsiteY1" fmla="*/ 2532 h 10000"/>
            <a:gd name="connsiteX2" fmla="*/ 0 w 10000"/>
            <a:gd name="connsiteY2" fmla="*/ 0 h 10000"/>
            <a:gd name="connsiteX0" fmla="*/ 10614 w 10614"/>
            <a:gd name="connsiteY0" fmla="*/ 9471 h 9962"/>
            <a:gd name="connsiteX1" fmla="*/ 3480 w 10614"/>
            <a:gd name="connsiteY1" fmla="*/ 2494 h 9962"/>
            <a:gd name="connsiteX2" fmla="*/ 0 w 10614"/>
            <a:gd name="connsiteY2" fmla="*/ 0 h 9962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8799 w 8799"/>
            <a:gd name="connsiteY0" fmla="*/ 11020 h 11552"/>
            <a:gd name="connsiteX1" fmla="*/ 5328 w 8799"/>
            <a:gd name="connsiteY1" fmla="*/ 4138 h 11552"/>
            <a:gd name="connsiteX2" fmla="*/ 0 w 8799"/>
            <a:gd name="connsiteY2" fmla="*/ 0 h 11552"/>
            <a:gd name="connsiteX0" fmla="*/ 10000 w 10000"/>
            <a:gd name="connsiteY0" fmla="*/ 9539 h 9539"/>
            <a:gd name="connsiteX1" fmla="*/ 6055 w 10000"/>
            <a:gd name="connsiteY1" fmla="*/ 3582 h 9539"/>
            <a:gd name="connsiteX2" fmla="*/ 0 w 10000"/>
            <a:gd name="connsiteY2" fmla="*/ 0 h 9539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411 w 10411"/>
            <a:gd name="connsiteY0" fmla="*/ 9634 h 9634"/>
            <a:gd name="connsiteX1" fmla="*/ 6466 w 10411"/>
            <a:gd name="connsiteY1" fmla="*/ 3389 h 9634"/>
            <a:gd name="connsiteX2" fmla="*/ 0 w 10411"/>
            <a:gd name="connsiteY2" fmla="*/ 0 h 9634"/>
            <a:gd name="connsiteX0" fmla="*/ 10000 w 10000"/>
            <a:gd name="connsiteY0" fmla="*/ 10000 h 10000"/>
            <a:gd name="connsiteX1" fmla="*/ 6211 w 10000"/>
            <a:gd name="connsiteY1" fmla="*/ 3518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631 w 10631"/>
            <a:gd name="connsiteY0" fmla="*/ 1717 h 4456"/>
            <a:gd name="connsiteX1" fmla="*/ 5263 w 10631"/>
            <a:gd name="connsiteY1" fmla="*/ 4229 h 4456"/>
            <a:gd name="connsiteX2" fmla="*/ 0 w 10631"/>
            <a:gd name="connsiteY2" fmla="*/ 0 h 4456"/>
            <a:gd name="connsiteX0" fmla="*/ 10000 w 10000"/>
            <a:gd name="connsiteY0" fmla="*/ 3853 h 10586"/>
            <a:gd name="connsiteX1" fmla="*/ 4951 w 10000"/>
            <a:gd name="connsiteY1" fmla="*/ 9491 h 10586"/>
            <a:gd name="connsiteX2" fmla="*/ 0 w 10000"/>
            <a:gd name="connsiteY2" fmla="*/ 0 h 10586"/>
            <a:gd name="connsiteX0" fmla="*/ 10272 w 10272"/>
            <a:gd name="connsiteY0" fmla="*/ 468 h 10318"/>
            <a:gd name="connsiteX1" fmla="*/ 4951 w 10272"/>
            <a:gd name="connsiteY1" fmla="*/ 9491 h 10318"/>
            <a:gd name="connsiteX2" fmla="*/ 0 w 10272"/>
            <a:gd name="connsiteY2" fmla="*/ 0 h 10318"/>
            <a:gd name="connsiteX0" fmla="*/ 10272 w 10272"/>
            <a:gd name="connsiteY0" fmla="*/ 468 h 9491"/>
            <a:gd name="connsiteX1" fmla="*/ 4951 w 10272"/>
            <a:gd name="connsiteY1" fmla="*/ 9491 h 9491"/>
            <a:gd name="connsiteX2" fmla="*/ 0 w 10272"/>
            <a:gd name="connsiteY2" fmla="*/ 0 h 9491"/>
            <a:gd name="connsiteX0" fmla="*/ 9715 w 9715"/>
            <a:gd name="connsiteY0" fmla="*/ 0 h 11690"/>
            <a:gd name="connsiteX1" fmla="*/ 4820 w 9715"/>
            <a:gd name="connsiteY1" fmla="*/ 11690 h 11690"/>
            <a:gd name="connsiteX2" fmla="*/ 0 w 9715"/>
            <a:gd name="connsiteY2" fmla="*/ 1690 h 1169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2573 w 12573"/>
            <a:gd name="connsiteY0" fmla="*/ 0 h 18074"/>
            <a:gd name="connsiteX1" fmla="*/ 4961 w 12573"/>
            <a:gd name="connsiteY1" fmla="*/ 18074 h 18074"/>
            <a:gd name="connsiteX2" fmla="*/ 0 w 12573"/>
            <a:gd name="connsiteY2" fmla="*/ 9520 h 18074"/>
            <a:gd name="connsiteX0" fmla="*/ 12573 w 12573"/>
            <a:gd name="connsiteY0" fmla="*/ 0 h 18074"/>
            <a:gd name="connsiteX1" fmla="*/ 4961 w 12573"/>
            <a:gd name="connsiteY1" fmla="*/ 18074 h 18074"/>
            <a:gd name="connsiteX2" fmla="*/ 0 w 12573"/>
            <a:gd name="connsiteY2" fmla="*/ 9520 h 18074"/>
            <a:gd name="connsiteX0" fmla="*/ 12573 w 12573"/>
            <a:gd name="connsiteY0" fmla="*/ 0 h 18074"/>
            <a:gd name="connsiteX1" fmla="*/ 4961 w 12573"/>
            <a:gd name="connsiteY1" fmla="*/ 18074 h 18074"/>
            <a:gd name="connsiteX2" fmla="*/ 0 w 12573"/>
            <a:gd name="connsiteY2" fmla="*/ 9520 h 18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573" h="18074">
              <a:moveTo>
                <a:pt x="12573" y="0"/>
              </a:moveTo>
              <a:cubicBezTo>
                <a:pt x="11079" y="7809"/>
                <a:pt x="5471" y="14945"/>
                <a:pt x="4961" y="18074"/>
              </a:cubicBezTo>
              <a:cubicBezTo>
                <a:pt x="4067" y="16734"/>
                <a:pt x="2460" y="12266"/>
                <a:pt x="0" y="952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7572</xdr:colOff>
      <xdr:row>14</xdr:row>
      <xdr:rowOff>69858</xdr:rowOff>
    </xdr:from>
    <xdr:to>
      <xdr:col>16</xdr:col>
      <xdr:colOff>137421</xdr:colOff>
      <xdr:row>15</xdr:row>
      <xdr:rowOff>23141</xdr:rowOff>
    </xdr:to>
    <xdr:sp macro="" textlink="">
      <xdr:nvSpPr>
        <xdr:cNvPr id="490" name="AutoShape 138">
          <a:extLst>
            <a:ext uri="{FF2B5EF4-FFF2-40B4-BE49-F238E27FC236}">
              <a16:creationId xmlns:a16="http://schemas.microsoft.com/office/drawing/2014/main" id="{3C16749A-AB60-40BC-98F8-D1D54A152BB2}"/>
            </a:ext>
          </a:extLst>
        </xdr:cNvPr>
        <xdr:cNvSpPr>
          <a:spLocks noChangeArrowheads="1"/>
        </xdr:cNvSpPr>
      </xdr:nvSpPr>
      <xdr:spPr bwMode="auto">
        <a:xfrm>
          <a:off x="10523172" y="2386338"/>
          <a:ext cx="129849" cy="1209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185180</xdr:colOff>
      <xdr:row>11</xdr:row>
      <xdr:rowOff>15747</xdr:rowOff>
    </xdr:from>
    <xdr:to>
      <xdr:col>16</xdr:col>
      <xdr:colOff>326078</xdr:colOff>
      <xdr:row>16</xdr:row>
      <xdr:rowOff>74911</xdr:rowOff>
    </xdr:to>
    <xdr:grpSp>
      <xdr:nvGrpSpPr>
        <xdr:cNvPr id="491" name="グループ化 490">
          <a:extLst>
            <a:ext uri="{FF2B5EF4-FFF2-40B4-BE49-F238E27FC236}">
              <a16:creationId xmlns:a16="http://schemas.microsoft.com/office/drawing/2014/main" id="{9C44C1F0-9A5A-4DC1-888F-5E8B772A938F}"/>
            </a:ext>
          </a:extLst>
        </xdr:cNvPr>
        <xdr:cNvGrpSpPr/>
      </xdr:nvGrpSpPr>
      <xdr:grpSpPr>
        <a:xfrm>
          <a:off x="10736340" y="1829307"/>
          <a:ext cx="140898" cy="897364"/>
          <a:chOff x="2323756" y="10124081"/>
          <a:chExt cx="140898" cy="887422"/>
        </a:xfrm>
      </xdr:grpSpPr>
      <xdr:sp macro="" textlink="">
        <xdr:nvSpPr>
          <xdr:cNvPr id="492" name="Line 547">
            <a:extLst>
              <a:ext uri="{FF2B5EF4-FFF2-40B4-BE49-F238E27FC236}">
                <a16:creationId xmlns:a16="http://schemas.microsoft.com/office/drawing/2014/main" id="{2B0FA2CD-97AA-80D8-24A6-ABBE51EBD30D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0504" y="10497333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3" name="Line 547">
            <a:extLst>
              <a:ext uri="{FF2B5EF4-FFF2-40B4-BE49-F238E27FC236}">
                <a16:creationId xmlns:a16="http://schemas.microsoft.com/office/drawing/2014/main" id="{AD19D306-1DC0-5E82-C702-8A3B9711488D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1914" y="10498764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381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277812</xdr:colOff>
      <xdr:row>14</xdr:row>
      <xdr:rowOff>0</xdr:rowOff>
    </xdr:from>
    <xdr:to>
      <xdr:col>16</xdr:col>
      <xdr:colOff>360237</xdr:colOff>
      <xdr:row>16</xdr:row>
      <xdr:rowOff>26644</xdr:rowOff>
    </xdr:to>
    <xdr:sp macro="" textlink="">
      <xdr:nvSpPr>
        <xdr:cNvPr id="494" name="Text Box 1416">
          <a:extLst>
            <a:ext uri="{FF2B5EF4-FFF2-40B4-BE49-F238E27FC236}">
              <a16:creationId xmlns:a16="http://schemas.microsoft.com/office/drawing/2014/main" id="{D9F0DE42-D1A9-4504-9C5B-0A40B64E3E53}"/>
            </a:ext>
          </a:extLst>
        </xdr:cNvPr>
        <xdr:cNvSpPr txBox="1">
          <a:spLocks noChangeArrowheads="1"/>
        </xdr:cNvSpPr>
      </xdr:nvSpPr>
      <xdr:spPr bwMode="auto">
        <a:xfrm>
          <a:off x="10793412" y="2316480"/>
          <a:ext cx="82425" cy="36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674659</xdr:colOff>
      <xdr:row>11</xdr:row>
      <xdr:rowOff>159256</xdr:rowOff>
    </xdr:from>
    <xdr:to>
      <xdr:col>16</xdr:col>
      <xdr:colOff>332222</xdr:colOff>
      <xdr:row>13</xdr:row>
      <xdr:rowOff>43377</xdr:rowOff>
    </xdr:to>
    <xdr:sp macro="" textlink="">
      <xdr:nvSpPr>
        <xdr:cNvPr id="495" name="Line 927">
          <a:extLst>
            <a:ext uri="{FF2B5EF4-FFF2-40B4-BE49-F238E27FC236}">
              <a16:creationId xmlns:a16="http://schemas.microsoft.com/office/drawing/2014/main" id="{07CBBF52-49D4-4E12-A2DF-83F8111310DF}"/>
            </a:ext>
          </a:extLst>
        </xdr:cNvPr>
        <xdr:cNvSpPr>
          <a:spLocks noChangeShapeType="1"/>
        </xdr:cNvSpPr>
      </xdr:nvSpPr>
      <xdr:spPr bwMode="auto">
        <a:xfrm rot="2815800" flipH="1" flipV="1">
          <a:off x="10562630" y="1907025"/>
          <a:ext cx="219401" cy="350983"/>
        </a:xfrm>
        <a:custGeom>
          <a:avLst/>
          <a:gdLst>
            <a:gd name="connsiteX0" fmla="*/ 0 w 190188"/>
            <a:gd name="connsiteY0" fmla="*/ 0 h 359798"/>
            <a:gd name="connsiteX1" fmla="*/ 190188 w 190188"/>
            <a:gd name="connsiteY1" fmla="*/ 359798 h 359798"/>
            <a:gd name="connsiteX0" fmla="*/ 0 w 190188"/>
            <a:gd name="connsiteY0" fmla="*/ 0 h 359798"/>
            <a:gd name="connsiteX1" fmla="*/ 190188 w 190188"/>
            <a:gd name="connsiteY1" fmla="*/ 359798 h 359798"/>
            <a:gd name="connsiteX0" fmla="*/ 0 w 213083"/>
            <a:gd name="connsiteY0" fmla="*/ 0 h 361585"/>
            <a:gd name="connsiteX1" fmla="*/ 213083 w 213083"/>
            <a:gd name="connsiteY1" fmla="*/ 361585 h 361585"/>
            <a:gd name="connsiteX0" fmla="*/ 0 w 213083"/>
            <a:gd name="connsiteY0" fmla="*/ 0 h 361585"/>
            <a:gd name="connsiteX1" fmla="*/ 213083 w 213083"/>
            <a:gd name="connsiteY1" fmla="*/ 361585 h 3615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3083" h="361585">
              <a:moveTo>
                <a:pt x="0" y="0"/>
              </a:moveTo>
              <a:cubicBezTo>
                <a:pt x="133921" y="131793"/>
                <a:pt x="158281" y="235762"/>
                <a:pt x="213083" y="3615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3384</xdr:colOff>
      <xdr:row>13</xdr:row>
      <xdr:rowOff>57418</xdr:rowOff>
    </xdr:from>
    <xdr:to>
      <xdr:col>16</xdr:col>
      <xdr:colOff>159383</xdr:colOff>
      <xdr:row>14</xdr:row>
      <xdr:rowOff>40514</xdr:rowOff>
    </xdr:to>
    <xdr:sp macro="" textlink="">
      <xdr:nvSpPr>
        <xdr:cNvPr id="496" name="Oval 1295">
          <a:extLst>
            <a:ext uri="{FF2B5EF4-FFF2-40B4-BE49-F238E27FC236}">
              <a16:creationId xmlns:a16="http://schemas.microsoft.com/office/drawing/2014/main" id="{89F144AD-F07F-4F8A-860D-87F1203551CF}"/>
            </a:ext>
          </a:extLst>
        </xdr:cNvPr>
        <xdr:cNvSpPr>
          <a:spLocks noChangeArrowheads="1"/>
        </xdr:cNvSpPr>
      </xdr:nvSpPr>
      <xdr:spPr bwMode="auto">
        <a:xfrm>
          <a:off x="10518984" y="2206258"/>
          <a:ext cx="155999" cy="15073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15</xdr:col>
      <xdr:colOff>624758</xdr:colOff>
      <xdr:row>10</xdr:row>
      <xdr:rowOff>133144</xdr:rowOff>
    </xdr:from>
    <xdr:ext cx="312317" cy="226063"/>
    <xdr:grpSp>
      <xdr:nvGrpSpPr>
        <xdr:cNvPr id="497" name="Group 6672">
          <a:extLst>
            <a:ext uri="{FF2B5EF4-FFF2-40B4-BE49-F238E27FC236}">
              <a16:creationId xmlns:a16="http://schemas.microsoft.com/office/drawing/2014/main" id="{1F0D252A-43F6-4F00-B0F4-294C4281D022}"/>
            </a:ext>
          </a:extLst>
        </xdr:cNvPr>
        <xdr:cNvGrpSpPr>
          <a:grpSpLocks/>
        </xdr:cNvGrpSpPr>
      </xdr:nvGrpSpPr>
      <xdr:grpSpPr bwMode="auto">
        <a:xfrm>
          <a:off x="10479958" y="1779064"/>
          <a:ext cx="312317" cy="226063"/>
          <a:chOff x="535" y="109"/>
          <a:chExt cx="47" cy="44"/>
        </a:xfrm>
      </xdr:grpSpPr>
      <xdr:pic>
        <xdr:nvPicPr>
          <xdr:cNvPr id="498" name="Picture 6673" descr="route2">
            <a:extLst>
              <a:ext uri="{FF2B5EF4-FFF2-40B4-BE49-F238E27FC236}">
                <a16:creationId xmlns:a16="http://schemas.microsoft.com/office/drawing/2014/main" id="{1C75D891-6346-3FCC-A6A8-2C31CB3895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9" name="Text Box 6674">
            <a:extLst>
              <a:ext uri="{FF2B5EF4-FFF2-40B4-BE49-F238E27FC236}">
                <a16:creationId xmlns:a16="http://schemas.microsoft.com/office/drawing/2014/main" id="{D32029F3-B26C-25ED-25C3-4AEFBDFE9C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15"/>
            <a:ext cx="46" cy="3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HGP創英角ｺﾞｼｯｸUB" pitchFamily="50" charset="-128"/>
              <a:ea typeface="HGP創英角ｺﾞｼｯｸUB" pitchFamily="50" charset="-128"/>
            </a:endParaRPr>
          </a:p>
        </xdr:txBody>
      </xdr:sp>
    </xdr:grpSp>
    <xdr:clientData/>
  </xdr:oneCellAnchor>
  <xdr:twoCellAnchor>
    <xdr:from>
      <xdr:col>15</xdr:col>
      <xdr:colOff>486385</xdr:colOff>
      <xdr:row>12</xdr:row>
      <xdr:rowOff>25252</xdr:rowOff>
    </xdr:from>
    <xdr:to>
      <xdr:col>16</xdr:col>
      <xdr:colOff>64178</xdr:colOff>
      <xdr:row>12</xdr:row>
      <xdr:rowOff>104708</xdr:rowOff>
    </xdr:to>
    <xdr:sp macro="" textlink="">
      <xdr:nvSpPr>
        <xdr:cNvPr id="500" name="Text Box 1118">
          <a:extLst>
            <a:ext uri="{FF2B5EF4-FFF2-40B4-BE49-F238E27FC236}">
              <a16:creationId xmlns:a16="http://schemas.microsoft.com/office/drawing/2014/main" id="{6E77B00F-3520-4875-A16E-FD543339F6A8}"/>
            </a:ext>
          </a:extLst>
        </xdr:cNvPr>
        <xdr:cNvSpPr txBox="1">
          <a:spLocks noChangeArrowheads="1"/>
        </xdr:cNvSpPr>
      </xdr:nvSpPr>
      <xdr:spPr bwMode="auto">
        <a:xfrm>
          <a:off x="10308565" y="2006452"/>
          <a:ext cx="271213" cy="7945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高畑橋</a:t>
          </a:r>
        </a:p>
      </xdr:txBody>
    </xdr:sp>
    <xdr:clientData/>
  </xdr:twoCellAnchor>
  <xdr:twoCellAnchor>
    <xdr:from>
      <xdr:col>15</xdr:col>
      <xdr:colOff>343497</xdr:colOff>
      <xdr:row>12</xdr:row>
      <xdr:rowOff>69604</xdr:rowOff>
    </xdr:from>
    <xdr:to>
      <xdr:col>16</xdr:col>
      <xdr:colOff>742</xdr:colOff>
      <xdr:row>13</xdr:row>
      <xdr:rowOff>85268</xdr:rowOff>
    </xdr:to>
    <xdr:grpSp>
      <xdr:nvGrpSpPr>
        <xdr:cNvPr id="501" name="Group 405">
          <a:extLst>
            <a:ext uri="{FF2B5EF4-FFF2-40B4-BE49-F238E27FC236}">
              <a16:creationId xmlns:a16="http://schemas.microsoft.com/office/drawing/2014/main" id="{229DF8A7-A9E4-46F6-878A-D773A73BE0C2}"/>
            </a:ext>
          </a:extLst>
        </xdr:cNvPr>
        <xdr:cNvGrpSpPr>
          <a:grpSpLocks/>
        </xdr:cNvGrpSpPr>
      </xdr:nvGrpSpPr>
      <xdr:grpSpPr bwMode="auto">
        <a:xfrm rot="17768079">
          <a:off x="10283648" y="1965853"/>
          <a:ext cx="183304" cy="353205"/>
          <a:chOff x="718" y="97"/>
          <a:chExt cx="23" cy="15"/>
        </a:xfrm>
      </xdr:grpSpPr>
      <xdr:sp macro="" textlink="">
        <xdr:nvSpPr>
          <xdr:cNvPr id="502" name="Freeform 406">
            <a:extLst>
              <a:ext uri="{FF2B5EF4-FFF2-40B4-BE49-F238E27FC236}">
                <a16:creationId xmlns:a16="http://schemas.microsoft.com/office/drawing/2014/main" id="{237F2521-FB7B-CEF4-D0D3-78D809A6731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3" name="Freeform 407">
            <a:extLst>
              <a:ext uri="{FF2B5EF4-FFF2-40B4-BE49-F238E27FC236}">
                <a16:creationId xmlns:a16="http://schemas.microsoft.com/office/drawing/2014/main" id="{5248DC17-2D8A-C777-46B1-1A9FE01BECC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15</xdr:col>
      <xdr:colOff>151662</xdr:colOff>
      <xdr:row>13</xdr:row>
      <xdr:rowOff>14102</xdr:rowOff>
    </xdr:from>
    <xdr:to>
      <xdr:col>15</xdr:col>
      <xdr:colOff>426006</xdr:colOff>
      <xdr:row>16</xdr:row>
      <xdr:rowOff>3754</xdr:rowOff>
    </xdr:to>
    <xdr:pic>
      <xdr:nvPicPr>
        <xdr:cNvPr id="504" name="図 503">
          <a:extLst>
            <a:ext uri="{FF2B5EF4-FFF2-40B4-BE49-F238E27FC236}">
              <a16:creationId xmlns:a16="http://schemas.microsoft.com/office/drawing/2014/main" id="{59633F11-67E2-4080-ABD6-EAA62F2AE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267155">
          <a:off x="9973842" y="2162942"/>
          <a:ext cx="274344" cy="492572"/>
        </a:xfrm>
        <a:prstGeom prst="rect">
          <a:avLst/>
        </a:prstGeom>
      </xdr:spPr>
    </xdr:pic>
    <xdr:clientData/>
  </xdr:twoCellAnchor>
  <xdr:oneCellAnchor>
    <xdr:from>
      <xdr:col>13</xdr:col>
      <xdr:colOff>300617</xdr:colOff>
      <xdr:row>15</xdr:row>
      <xdr:rowOff>155371</xdr:rowOff>
    </xdr:from>
    <xdr:ext cx="317327" cy="167395"/>
    <xdr:sp macro="" textlink="">
      <xdr:nvSpPr>
        <xdr:cNvPr id="505" name="Text Box 1620">
          <a:extLst>
            <a:ext uri="{FF2B5EF4-FFF2-40B4-BE49-F238E27FC236}">
              <a16:creationId xmlns:a16="http://schemas.microsoft.com/office/drawing/2014/main" id="{E2C0D163-45B9-42A6-8236-78B38654CC0C}"/>
            </a:ext>
          </a:extLst>
        </xdr:cNvPr>
        <xdr:cNvSpPr txBox="1">
          <a:spLocks noChangeArrowheads="1"/>
        </xdr:cNvSpPr>
      </xdr:nvSpPr>
      <xdr:spPr bwMode="auto">
        <a:xfrm>
          <a:off x="8735957" y="2639491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20268</xdr:colOff>
      <xdr:row>12</xdr:row>
      <xdr:rowOff>67556</xdr:rowOff>
    </xdr:from>
    <xdr:ext cx="317327" cy="167395"/>
    <xdr:sp macro="" textlink="">
      <xdr:nvSpPr>
        <xdr:cNvPr id="506" name="Text Box 1620">
          <a:extLst>
            <a:ext uri="{FF2B5EF4-FFF2-40B4-BE49-F238E27FC236}">
              <a16:creationId xmlns:a16="http://schemas.microsoft.com/office/drawing/2014/main" id="{D26374F8-2A5F-41A6-82D3-F0E24720717D}"/>
            </a:ext>
          </a:extLst>
        </xdr:cNvPr>
        <xdr:cNvSpPr txBox="1">
          <a:spLocks noChangeArrowheads="1"/>
        </xdr:cNvSpPr>
      </xdr:nvSpPr>
      <xdr:spPr bwMode="auto">
        <a:xfrm>
          <a:off x="9842448" y="2048756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318758</xdr:colOff>
      <xdr:row>12</xdr:row>
      <xdr:rowOff>5629</xdr:rowOff>
    </xdr:from>
    <xdr:to>
      <xdr:col>17</xdr:col>
      <xdr:colOff>441855</xdr:colOff>
      <xdr:row>16</xdr:row>
      <xdr:rowOff>143433</xdr:rowOff>
    </xdr:to>
    <xdr:sp macro="" textlink="">
      <xdr:nvSpPr>
        <xdr:cNvPr id="507" name="Line 120">
          <a:extLst>
            <a:ext uri="{FF2B5EF4-FFF2-40B4-BE49-F238E27FC236}">
              <a16:creationId xmlns:a16="http://schemas.microsoft.com/office/drawing/2014/main" id="{23723773-116F-4CEA-87C3-D77D960AC653}"/>
            </a:ext>
          </a:extLst>
        </xdr:cNvPr>
        <xdr:cNvSpPr>
          <a:spLocks noChangeShapeType="1"/>
        </xdr:cNvSpPr>
      </xdr:nvSpPr>
      <xdr:spPr bwMode="auto">
        <a:xfrm rot="11848517" flipH="1">
          <a:off x="11527778" y="1986829"/>
          <a:ext cx="123097" cy="808364"/>
        </a:xfrm>
        <a:custGeom>
          <a:avLst/>
          <a:gdLst>
            <a:gd name="connsiteX0" fmla="*/ 0 w 118327"/>
            <a:gd name="connsiteY0" fmla="*/ 0 h 813833"/>
            <a:gd name="connsiteX1" fmla="*/ 118327 w 118327"/>
            <a:gd name="connsiteY1" fmla="*/ 813833 h 813833"/>
            <a:gd name="connsiteX0" fmla="*/ 0 w 121927"/>
            <a:gd name="connsiteY0" fmla="*/ 0 h 813833"/>
            <a:gd name="connsiteX1" fmla="*/ 118327 w 121927"/>
            <a:gd name="connsiteY1" fmla="*/ 813833 h 813833"/>
            <a:gd name="connsiteX0" fmla="*/ 0 w 123097"/>
            <a:gd name="connsiteY0" fmla="*/ 0 h 813833"/>
            <a:gd name="connsiteX1" fmla="*/ 118327 w 123097"/>
            <a:gd name="connsiteY1" fmla="*/ 813833 h 8138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3097" h="813833">
              <a:moveTo>
                <a:pt x="0" y="0"/>
              </a:moveTo>
              <a:cubicBezTo>
                <a:pt x="71192" y="263341"/>
                <a:pt x="142385" y="494930"/>
                <a:pt x="118327" y="81383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486878</xdr:colOff>
      <xdr:row>10</xdr:row>
      <xdr:rowOff>63524</xdr:rowOff>
    </xdr:from>
    <xdr:to>
      <xdr:col>18</xdr:col>
      <xdr:colOff>104380</xdr:colOff>
      <xdr:row>16</xdr:row>
      <xdr:rowOff>120922</xdr:rowOff>
    </xdr:to>
    <xdr:sp macro="" textlink="">
      <xdr:nvSpPr>
        <xdr:cNvPr id="508" name="Freeform 527">
          <a:extLst>
            <a:ext uri="{FF2B5EF4-FFF2-40B4-BE49-F238E27FC236}">
              <a16:creationId xmlns:a16="http://schemas.microsoft.com/office/drawing/2014/main" id="{8ACD9756-733D-4259-9A0E-5F24ABFE7F10}"/>
            </a:ext>
          </a:extLst>
        </xdr:cNvPr>
        <xdr:cNvSpPr>
          <a:spLocks/>
        </xdr:cNvSpPr>
      </xdr:nvSpPr>
      <xdr:spPr bwMode="auto">
        <a:xfrm rot="11848517" flipH="1">
          <a:off x="11695898" y="1709444"/>
          <a:ext cx="310922" cy="106323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4772"/>
            <a:gd name="connsiteY0" fmla="*/ 8326 h 10728"/>
            <a:gd name="connsiteX1" fmla="*/ 2617 w 14772"/>
            <a:gd name="connsiteY1" fmla="*/ 10705 h 10728"/>
            <a:gd name="connsiteX2" fmla="*/ 6255 w 14772"/>
            <a:gd name="connsiteY2" fmla="*/ 9218 h 10728"/>
            <a:gd name="connsiteX3" fmla="*/ 7402 w 14772"/>
            <a:gd name="connsiteY3" fmla="*/ 3633 h 10728"/>
            <a:gd name="connsiteX4" fmla="*/ 14772 w 14772"/>
            <a:gd name="connsiteY4" fmla="*/ 0 h 10728"/>
            <a:gd name="connsiteX0" fmla="*/ 0 w 12155"/>
            <a:gd name="connsiteY0" fmla="*/ 10705 h 10705"/>
            <a:gd name="connsiteX1" fmla="*/ 3638 w 12155"/>
            <a:gd name="connsiteY1" fmla="*/ 9218 h 10705"/>
            <a:gd name="connsiteX2" fmla="*/ 4785 w 12155"/>
            <a:gd name="connsiteY2" fmla="*/ 3633 h 10705"/>
            <a:gd name="connsiteX3" fmla="*/ 12155 w 12155"/>
            <a:gd name="connsiteY3" fmla="*/ 0 h 10705"/>
            <a:gd name="connsiteX0" fmla="*/ 0 w 8517"/>
            <a:gd name="connsiteY0" fmla="*/ 9218 h 9218"/>
            <a:gd name="connsiteX1" fmla="*/ 1147 w 8517"/>
            <a:gd name="connsiteY1" fmla="*/ 3633 h 9218"/>
            <a:gd name="connsiteX2" fmla="*/ 8517 w 8517"/>
            <a:gd name="connsiteY2" fmla="*/ 0 h 9218"/>
            <a:gd name="connsiteX0" fmla="*/ 888 w 8654"/>
            <a:gd name="connsiteY0" fmla="*/ 9419 h 9419"/>
            <a:gd name="connsiteX1" fmla="*/ 1 w 8654"/>
            <a:gd name="connsiteY1" fmla="*/ 3941 h 9419"/>
            <a:gd name="connsiteX2" fmla="*/ 8654 w 8654"/>
            <a:gd name="connsiteY2" fmla="*/ 0 h 9419"/>
            <a:gd name="connsiteX0" fmla="*/ 1026 w 10000"/>
            <a:gd name="connsiteY0" fmla="*/ 10000 h 10000"/>
            <a:gd name="connsiteX1" fmla="*/ 1 w 10000"/>
            <a:gd name="connsiteY1" fmla="*/ 4184 h 10000"/>
            <a:gd name="connsiteX2" fmla="*/ 10000 w 10000"/>
            <a:gd name="connsiteY2" fmla="*/ 0 h 10000"/>
            <a:gd name="connsiteX0" fmla="*/ 221 w 10002"/>
            <a:gd name="connsiteY0" fmla="*/ 10069 h 10069"/>
            <a:gd name="connsiteX1" fmla="*/ 3 w 10002"/>
            <a:gd name="connsiteY1" fmla="*/ 4184 h 10069"/>
            <a:gd name="connsiteX2" fmla="*/ 10002 w 10002"/>
            <a:gd name="connsiteY2" fmla="*/ 0 h 10069"/>
            <a:gd name="connsiteX0" fmla="*/ 0 w 9781"/>
            <a:gd name="connsiteY0" fmla="*/ 10069 h 10069"/>
            <a:gd name="connsiteX1" fmla="*/ 105 w 9781"/>
            <a:gd name="connsiteY1" fmla="*/ 4801 h 10069"/>
            <a:gd name="connsiteX2" fmla="*/ 9781 w 9781"/>
            <a:gd name="connsiteY2" fmla="*/ 0 h 10069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2212 w 10000"/>
            <a:gd name="connsiteY2" fmla="*/ 6054 h 10000"/>
            <a:gd name="connsiteX3" fmla="*/ 10000 w 10000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2438 w 10226"/>
            <a:gd name="connsiteY2" fmla="*/ 6054 h 10000"/>
            <a:gd name="connsiteX3" fmla="*/ 10226 w 10226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2041"/>
            <a:gd name="connsiteY0" fmla="*/ 11701 h 11701"/>
            <a:gd name="connsiteX1" fmla="*/ 3 w 12041"/>
            <a:gd name="connsiteY1" fmla="*/ 7626 h 11701"/>
            <a:gd name="connsiteX2" fmla="*/ 12041 w 12041"/>
            <a:gd name="connsiteY2" fmla="*/ 0 h 11701"/>
            <a:gd name="connsiteX0" fmla="*/ 226 w 12041"/>
            <a:gd name="connsiteY0" fmla="*/ 11706 h 11706"/>
            <a:gd name="connsiteX1" fmla="*/ 3 w 12041"/>
            <a:gd name="connsiteY1" fmla="*/ 7631 h 11706"/>
            <a:gd name="connsiteX2" fmla="*/ 12041 w 12041"/>
            <a:gd name="connsiteY2" fmla="*/ 5 h 11706"/>
            <a:gd name="connsiteX0" fmla="*/ 39 w 12047"/>
            <a:gd name="connsiteY0" fmla="*/ 11839 h 11839"/>
            <a:gd name="connsiteX1" fmla="*/ 9 w 12047"/>
            <a:gd name="connsiteY1" fmla="*/ 7631 h 11839"/>
            <a:gd name="connsiteX2" fmla="*/ 12047 w 12047"/>
            <a:gd name="connsiteY2" fmla="*/ 5 h 11839"/>
            <a:gd name="connsiteX0" fmla="*/ 39 w 9568"/>
            <a:gd name="connsiteY0" fmla="*/ 10991 h 10991"/>
            <a:gd name="connsiteX1" fmla="*/ 9 w 9568"/>
            <a:gd name="connsiteY1" fmla="*/ 6783 h 10991"/>
            <a:gd name="connsiteX2" fmla="*/ 9568 w 9568"/>
            <a:gd name="connsiteY2" fmla="*/ 7 h 10991"/>
            <a:gd name="connsiteX0" fmla="*/ 41 w 10000"/>
            <a:gd name="connsiteY0" fmla="*/ 9994 h 9994"/>
            <a:gd name="connsiteX1" fmla="*/ 9 w 10000"/>
            <a:gd name="connsiteY1" fmla="*/ 6165 h 9994"/>
            <a:gd name="connsiteX2" fmla="*/ 10000 w 10000"/>
            <a:gd name="connsiteY2" fmla="*/ 0 h 9994"/>
            <a:gd name="connsiteX0" fmla="*/ 41 w 8206"/>
            <a:gd name="connsiteY0" fmla="*/ 10000 h 10000"/>
            <a:gd name="connsiteX1" fmla="*/ 9 w 8206"/>
            <a:gd name="connsiteY1" fmla="*/ 6169 h 10000"/>
            <a:gd name="connsiteX2" fmla="*/ 8206 w 8206"/>
            <a:gd name="connsiteY2" fmla="*/ 0 h 10000"/>
            <a:gd name="connsiteX0" fmla="*/ 51 w 10001"/>
            <a:gd name="connsiteY0" fmla="*/ 10000 h 10000"/>
            <a:gd name="connsiteX1" fmla="*/ 12 w 10001"/>
            <a:gd name="connsiteY1" fmla="*/ 6169 h 10000"/>
            <a:gd name="connsiteX2" fmla="*/ 10001 w 10001"/>
            <a:gd name="connsiteY2" fmla="*/ 0 h 10000"/>
            <a:gd name="connsiteX0" fmla="*/ 51 w 7329"/>
            <a:gd name="connsiteY0" fmla="*/ 10281 h 10281"/>
            <a:gd name="connsiteX1" fmla="*/ 12 w 7329"/>
            <a:gd name="connsiteY1" fmla="*/ 6450 h 10281"/>
            <a:gd name="connsiteX2" fmla="*/ 7329 w 7329"/>
            <a:gd name="connsiteY2" fmla="*/ 0 h 10281"/>
            <a:gd name="connsiteX0" fmla="*/ 70 w 10000"/>
            <a:gd name="connsiteY0" fmla="*/ 10000 h 10000"/>
            <a:gd name="connsiteX1" fmla="*/ 16 w 10000"/>
            <a:gd name="connsiteY1" fmla="*/ 6274 h 10000"/>
            <a:gd name="connsiteX2" fmla="*/ 10000 w 10000"/>
            <a:gd name="connsiteY2" fmla="*/ 0 h 10000"/>
            <a:gd name="connsiteX0" fmla="*/ 70 w 10000"/>
            <a:gd name="connsiteY0" fmla="*/ 10000 h 10000"/>
            <a:gd name="connsiteX1" fmla="*/ 16 w 10000"/>
            <a:gd name="connsiteY1" fmla="*/ 6479 h 10000"/>
            <a:gd name="connsiteX2" fmla="*/ 10000 w 10000"/>
            <a:gd name="connsiteY2" fmla="*/ 0 h 10000"/>
            <a:gd name="connsiteX0" fmla="*/ 70 w 10000"/>
            <a:gd name="connsiteY0" fmla="*/ 10000 h 10000"/>
            <a:gd name="connsiteX1" fmla="*/ 16 w 10000"/>
            <a:gd name="connsiteY1" fmla="*/ 6479 h 10000"/>
            <a:gd name="connsiteX2" fmla="*/ 10000 w 10000"/>
            <a:gd name="connsiteY2" fmla="*/ 0 h 10000"/>
            <a:gd name="connsiteX0" fmla="*/ 70 w 13977"/>
            <a:gd name="connsiteY0" fmla="*/ 10000 h 10000"/>
            <a:gd name="connsiteX1" fmla="*/ 16 w 13977"/>
            <a:gd name="connsiteY1" fmla="*/ 6479 h 10000"/>
            <a:gd name="connsiteX2" fmla="*/ 13977 w 13977"/>
            <a:gd name="connsiteY2" fmla="*/ 0 h 10000"/>
            <a:gd name="connsiteX0" fmla="*/ 70 w 13977"/>
            <a:gd name="connsiteY0" fmla="*/ 10000 h 10000"/>
            <a:gd name="connsiteX1" fmla="*/ 16 w 13977"/>
            <a:gd name="connsiteY1" fmla="*/ 6479 h 10000"/>
            <a:gd name="connsiteX2" fmla="*/ 13977 w 13977"/>
            <a:gd name="connsiteY2" fmla="*/ 0 h 10000"/>
            <a:gd name="connsiteX0" fmla="*/ 70 w 13977"/>
            <a:gd name="connsiteY0" fmla="*/ 10000 h 10000"/>
            <a:gd name="connsiteX1" fmla="*/ 16 w 13977"/>
            <a:gd name="connsiteY1" fmla="*/ 6479 h 10000"/>
            <a:gd name="connsiteX2" fmla="*/ 13977 w 13977"/>
            <a:gd name="connsiteY2" fmla="*/ 0 h 10000"/>
            <a:gd name="connsiteX0" fmla="*/ 70 w 17954"/>
            <a:gd name="connsiteY0" fmla="*/ 10000 h 10000"/>
            <a:gd name="connsiteX1" fmla="*/ 16 w 17954"/>
            <a:gd name="connsiteY1" fmla="*/ 6479 h 10000"/>
            <a:gd name="connsiteX2" fmla="*/ 17954 w 17954"/>
            <a:gd name="connsiteY2" fmla="*/ 0 h 10000"/>
            <a:gd name="connsiteX0" fmla="*/ 70 w 17954"/>
            <a:gd name="connsiteY0" fmla="*/ 10000 h 10000"/>
            <a:gd name="connsiteX1" fmla="*/ 16 w 17954"/>
            <a:gd name="connsiteY1" fmla="*/ 6479 h 10000"/>
            <a:gd name="connsiteX2" fmla="*/ 17954 w 17954"/>
            <a:gd name="connsiteY2" fmla="*/ 0 h 10000"/>
            <a:gd name="connsiteX0" fmla="*/ 70 w 17302"/>
            <a:gd name="connsiteY0" fmla="*/ 9755 h 9755"/>
            <a:gd name="connsiteX1" fmla="*/ 16 w 17302"/>
            <a:gd name="connsiteY1" fmla="*/ 6234 h 9755"/>
            <a:gd name="connsiteX2" fmla="*/ 17302 w 17302"/>
            <a:gd name="connsiteY2" fmla="*/ 0 h 97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302" h="9755">
              <a:moveTo>
                <a:pt x="70" y="9755"/>
              </a:moveTo>
              <a:cubicBezTo>
                <a:pt x="86" y="8985"/>
                <a:pt x="-45" y="10945"/>
                <a:pt x="16" y="6234"/>
              </a:cubicBezTo>
              <a:cubicBezTo>
                <a:pt x="8307" y="6053"/>
                <a:pt x="6781" y="6614"/>
                <a:pt x="1730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463076</xdr:colOff>
      <xdr:row>12</xdr:row>
      <xdr:rowOff>5071</xdr:rowOff>
    </xdr:from>
    <xdr:to>
      <xdr:col>17</xdr:col>
      <xdr:colOff>613925</xdr:colOff>
      <xdr:row>12</xdr:row>
      <xdr:rowOff>156488</xdr:rowOff>
    </xdr:to>
    <xdr:sp macro="" textlink="">
      <xdr:nvSpPr>
        <xdr:cNvPr id="509" name="Oval 401">
          <a:extLst>
            <a:ext uri="{FF2B5EF4-FFF2-40B4-BE49-F238E27FC236}">
              <a16:creationId xmlns:a16="http://schemas.microsoft.com/office/drawing/2014/main" id="{4CA50257-41E9-4987-9AC8-9ADF5089340C}"/>
            </a:ext>
          </a:extLst>
        </xdr:cNvPr>
        <xdr:cNvSpPr>
          <a:spLocks noChangeArrowheads="1"/>
        </xdr:cNvSpPr>
      </xdr:nvSpPr>
      <xdr:spPr bwMode="auto">
        <a:xfrm rot="17248517">
          <a:off x="11671812" y="1986555"/>
          <a:ext cx="151417" cy="1508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601222</xdr:colOff>
      <xdr:row>14</xdr:row>
      <xdr:rowOff>47291</xdr:rowOff>
    </xdr:from>
    <xdr:to>
      <xdr:col>18</xdr:col>
      <xdr:colOff>3380</xdr:colOff>
      <xdr:row>14</xdr:row>
      <xdr:rowOff>151994</xdr:rowOff>
    </xdr:to>
    <xdr:sp macro="" textlink="">
      <xdr:nvSpPr>
        <xdr:cNvPr id="510" name="AutoShape 138">
          <a:extLst>
            <a:ext uri="{FF2B5EF4-FFF2-40B4-BE49-F238E27FC236}">
              <a16:creationId xmlns:a16="http://schemas.microsoft.com/office/drawing/2014/main" id="{243A28A1-2B2E-43E9-9EED-2298585CC173}"/>
            </a:ext>
          </a:extLst>
        </xdr:cNvPr>
        <xdr:cNvSpPr>
          <a:spLocks noChangeArrowheads="1"/>
        </xdr:cNvSpPr>
      </xdr:nvSpPr>
      <xdr:spPr bwMode="auto">
        <a:xfrm>
          <a:off x="11810242" y="2363771"/>
          <a:ext cx="95578" cy="10470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17</xdr:col>
      <xdr:colOff>675531</xdr:colOff>
      <xdr:row>15</xdr:row>
      <xdr:rowOff>47291</xdr:rowOff>
    </xdr:from>
    <xdr:ext cx="317327" cy="167395"/>
    <xdr:sp macro="" textlink="">
      <xdr:nvSpPr>
        <xdr:cNvPr id="511" name="Text Box 1620">
          <a:extLst>
            <a:ext uri="{FF2B5EF4-FFF2-40B4-BE49-F238E27FC236}">
              <a16:creationId xmlns:a16="http://schemas.microsoft.com/office/drawing/2014/main" id="{21740049-A3C8-4804-A879-7138BCDB1C32}"/>
            </a:ext>
          </a:extLst>
        </xdr:cNvPr>
        <xdr:cNvSpPr txBox="1">
          <a:spLocks noChangeArrowheads="1"/>
        </xdr:cNvSpPr>
      </xdr:nvSpPr>
      <xdr:spPr bwMode="auto">
        <a:xfrm>
          <a:off x="11884551" y="2531411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290478</xdr:colOff>
      <xdr:row>13</xdr:row>
      <xdr:rowOff>114841</xdr:rowOff>
    </xdr:from>
    <xdr:ext cx="302079" cy="305168"/>
    <xdr:grpSp>
      <xdr:nvGrpSpPr>
        <xdr:cNvPr id="512" name="Group 6672">
          <a:extLst>
            <a:ext uri="{FF2B5EF4-FFF2-40B4-BE49-F238E27FC236}">
              <a16:creationId xmlns:a16="http://schemas.microsoft.com/office/drawing/2014/main" id="{8C0150AE-E2D0-4648-B1D3-54AA2D61802F}"/>
            </a:ext>
          </a:extLst>
        </xdr:cNvPr>
        <xdr:cNvGrpSpPr>
          <a:grpSpLocks/>
        </xdr:cNvGrpSpPr>
      </xdr:nvGrpSpPr>
      <xdr:grpSpPr bwMode="auto">
        <a:xfrm>
          <a:off x="11537598" y="2263681"/>
          <a:ext cx="302079" cy="305168"/>
          <a:chOff x="536" y="109"/>
          <a:chExt cx="46" cy="44"/>
        </a:xfrm>
      </xdr:grpSpPr>
      <xdr:pic>
        <xdr:nvPicPr>
          <xdr:cNvPr id="513" name="Picture 6673" descr="route2">
            <a:extLst>
              <a:ext uri="{FF2B5EF4-FFF2-40B4-BE49-F238E27FC236}">
                <a16:creationId xmlns:a16="http://schemas.microsoft.com/office/drawing/2014/main" id="{AFA10968-8F05-5369-3683-DBFCC0B786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4" name="Text Box 6674">
            <a:extLst>
              <a:ext uri="{FF2B5EF4-FFF2-40B4-BE49-F238E27FC236}">
                <a16:creationId xmlns:a16="http://schemas.microsoft.com/office/drawing/2014/main" id="{E4C0EB7D-90A1-3BC3-850F-BAA412498C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17</xdr:col>
      <xdr:colOff>645135</xdr:colOff>
      <xdr:row>10</xdr:row>
      <xdr:rowOff>124977</xdr:rowOff>
    </xdr:from>
    <xdr:ext cx="302079" cy="305168"/>
    <xdr:grpSp>
      <xdr:nvGrpSpPr>
        <xdr:cNvPr id="515" name="Group 6672">
          <a:extLst>
            <a:ext uri="{FF2B5EF4-FFF2-40B4-BE49-F238E27FC236}">
              <a16:creationId xmlns:a16="http://schemas.microsoft.com/office/drawing/2014/main" id="{FF4E7A70-14FA-4849-88D2-6C3A3D98FBA7}"/>
            </a:ext>
          </a:extLst>
        </xdr:cNvPr>
        <xdr:cNvGrpSpPr>
          <a:grpSpLocks/>
        </xdr:cNvGrpSpPr>
      </xdr:nvGrpSpPr>
      <xdr:grpSpPr bwMode="auto">
        <a:xfrm>
          <a:off x="11892255" y="1770897"/>
          <a:ext cx="302079" cy="305168"/>
          <a:chOff x="536" y="109"/>
          <a:chExt cx="46" cy="44"/>
        </a:xfrm>
      </xdr:grpSpPr>
      <xdr:pic>
        <xdr:nvPicPr>
          <xdr:cNvPr id="516" name="Picture 6673" descr="route2">
            <a:extLst>
              <a:ext uri="{FF2B5EF4-FFF2-40B4-BE49-F238E27FC236}">
                <a16:creationId xmlns:a16="http://schemas.microsoft.com/office/drawing/2014/main" id="{4BD002E6-2650-E84B-A88C-32ACE7A591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7" name="Text Box 6674">
            <a:extLst>
              <a:ext uri="{FF2B5EF4-FFF2-40B4-BE49-F238E27FC236}">
                <a16:creationId xmlns:a16="http://schemas.microsoft.com/office/drawing/2014/main" id="{3FECA13C-5892-B400-2BDA-5352498E70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15</xdr:col>
      <xdr:colOff>459363</xdr:colOff>
      <xdr:row>14</xdr:row>
      <xdr:rowOff>136521</xdr:rowOff>
    </xdr:from>
    <xdr:ext cx="302079" cy="305168"/>
    <xdr:grpSp>
      <xdr:nvGrpSpPr>
        <xdr:cNvPr id="518" name="Group 6672">
          <a:extLst>
            <a:ext uri="{FF2B5EF4-FFF2-40B4-BE49-F238E27FC236}">
              <a16:creationId xmlns:a16="http://schemas.microsoft.com/office/drawing/2014/main" id="{6EA3FFAA-1186-4A1C-8148-BDE52C06678B}"/>
            </a:ext>
          </a:extLst>
        </xdr:cNvPr>
        <xdr:cNvGrpSpPr>
          <a:grpSpLocks/>
        </xdr:cNvGrpSpPr>
      </xdr:nvGrpSpPr>
      <xdr:grpSpPr bwMode="auto">
        <a:xfrm>
          <a:off x="10314563" y="2453001"/>
          <a:ext cx="302079" cy="305168"/>
          <a:chOff x="536" y="109"/>
          <a:chExt cx="46" cy="44"/>
        </a:xfrm>
      </xdr:grpSpPr>
      <xdr:pic>
        <xdr:nvPicPr>
          <xdr:cNvPr id="519" name="Picture 6673" descr="route2">
            <a:extLst>
              <a:ext uri="{FF2B5EF4-FFF2-40B4-BE49-F238E27FC236}">
                <a16:creationId xmlns:a16="http://schemas.microsoft.com/office/drawing/2014/main" id="{568A1429-97FC-ABDA-E819-799BFD3C763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0" name="Text Box 6674">
            <a:extLst>
              <a:ext uri="{FF2B5EF4-FFF2-40B4-BE49-F238E27FC236}">
                <a16:creationId xmlns:a16="http://schemas.microsoft.com/office/drawing/2014/main" id="{B60E6A48-DFBC-F6D1-1794-0A568C879D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HGP創英角ｺﾞｼｯｸUB" pitchFamily="50" charset="-128"/>
              <a:ea typeface="HGP創英角ｺﾞｼｯｸUB" pitchFamily="50" charset="-128"/>
            </a:endParaRPr>
          </a:p>
        </xdr:txBody>
      </xdr:sp>
    </xdr:grpSp>
    <xdr:clientData/>
  </xdr:oneCellAnchor>
  <xdr:twoCellAnchor>
    <xdr:from>
      <xdr:col>19</xdr:col>
      <xdr:colOff>358424</xdr:colOff>
      <xdr:row>10</xdr:row>
      <xdr:rowOff>53702</xdr:rowOff>
    </xdr:from>
    <xdr:to>
      <xdr:col>19</xdr:col>
      <xdr:colOff>607751</xdr:colOff>
      <xdr:row>13</xdr:row>
      <xdr:rowOff>50327</xdr:rowOff>
    </xdr:to>
    <xdr:sp macro="" textlink="">
      <xdr:nvSpPr>
        <xdr:cNvPr id="521" name="Line 76">
          <a:extLst>
            <a:ext uri="{FF2B5EF4-FFF2-40B4-BE49-F238E27FC236}">
              <a16:creationId xmlns:a16="http://schemas.microsoft.com/office/drawing/2014/main" id="{5135CAF1-9974-4690-8228-96C6193E69B8}"/>
            </a:ext>
          </a:extLst>
        </xdr:cNvPr>
        <xdr:cNvSpPr>
          <a:spLocks noChangeShapeType="1"/>
        </xdr:cNvSpPr>
      </xdr:nvSpPr>
      <xdr:spPr bwMode="auto">
        <a:xfrm flipH="1">
          <a:off x="12954284" y="1699622"/>
          <a:ext cx="249327" cy="499545"/>
        </a:xfrm>
        <a:custGeom>
          <a:avLst/>
          <a:gdLst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5220"/>
            <a:gd name="connsiteY0" fmla="*/ 0 h 455985"/>
            <a:gd name="connsiteX1" fmla="*/ 243190 w 245220"/>
            <a:gd name="connsiteY1" fmla="*/ 455985 h 455985"/>
            <a:gd name="connsiteX0" fmla="*/ 0 w 251890"/>
            <a:gd name="connsiteY0" fmla="*/ 0 h 493140"/>
            <a:gd name="connsiteX1" fmla="*/ 249945 w 251890"/>
            <a:gd name="connsiteY1" fmla="*/ 493140 h 493140"/>
            <a:gd name="connsiteX0" fmla="*/ 0 w 251930"/>
            <a:gd name="connsiteY0" fmla="*/ 0 h 493140"/>
            <a:gd name="connsiteX1" fmla="*/ 249945 w 251930"/>
            <a:gd name="connsiteY1" fmla="*/ 493140 h 493140"/>
            <a:gd name="connsiteX0" fmla="*/ 0 w 250902"/>
            <a:gd name="connsiteY0" fmla="*/ 0 h 493140"/>
            <a:gd name="connsiteX1" fmla="*/ 249945 w 250902"/>
            <a:gd name="connsiteY1" fmla="*/ 493140 h 49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0902" h="493140">
              <a:moveTo>
                <a:pt x="0" y="0"/>
              </a:moveTo>
              <a:cubicBezTo>
                <a:pt x="131727" y="111463"/>
                <a:pt x="263456" y="158751"/>
                <a:pt x="249945" y="4931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354166</xdr:colOff>
      <xdr:row>12</xdr:row>
      <xdr:rowOff>128882</xdr:rowOff>
    </xdr:from>
    <xdr:to>
      <xdr:col>20</xdr:col>
      <xdr:colOff>258776</xdr:colOff>
      <xdr:row>16</xdr:row>
      <xdr:rowOff>53724</xdr:rowOff>
    </xdr:to>
    <xdr:sp macro="" textlink="">
      <xdr:nvSpPr>
        <xdr:cNvPr id="522" name="Freeform 527">
          <a:extLst>
            <a:ext uri="{FF2B5EF4-FFF2-40B4-BE49-F238E27FC236}">
              <a16:creationId xmlns:a16="http://schemas.microsoft.com/office/drawing/2014/main" id="{532CCBB9-7F2A-419E-9B08-B9E803CE6349}"/>
            </a:ext>
          </a:extLst>
        </xdr:cNvPr>
        <xdr:cNvSpPr>
          <a:spLocks/>
        </xdr:cNvSpPr>
      </xdr:nvSpPr>
      <xdr:spPr bwMode="auto">
        <a:xfrm>
          <a:off x="12950026" y="2110082"/>
          <a:ext cx="598030" cy="59540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102 w 10200"/>
            <a:gd name="connsiteY0" fmla="*/ 9188 h 9188"/>
            <a:gd name="connsiteX1" fmla="*/ 99 w 10200"/>
            <a:gd name="connsiteY1" fmla="*/ 20 h 9188"/>
            <a:gd name="connsiteX2" fmla="*/ 10200 w 10200"/>
            <a:gd name="connsiteY2" fmla="*/ 0 h 9188"/>
            <a:gd name="connsiteX0" fmla="*/ 22 w 9922"/>
            <a:gd name="connsiteY0" fmla="*/ 10000 h 10000"/>
            <a:gd name="connsiteX1" fmla="*/ 19 w 9922"/>
            <a:gd name="connsiteY1" fmla="*/ 22 h 10000"/>
            <a:gd name="connsiteX2" fmla="*/ 9922 w 9922"/>
            <a:gd name="connsiteY2" fmla="*/ 0 h 10000"/>
            <a:gd name="connsiteX0" fmla="*/ 22 w 10000"/>
            <a:gd name="connsiteY0" fmla="*/ 10000 h 10000"/>
            <a:gd name="connsiteX1" fmla="*/ 19 w 10000"/>
            <a:gd name="connsiteY1" fmla="*/ 22 h 10000"/>
            <a:gd name="connsiteX2" fmla="*/ 10000 w 10000"/>
            <a:gd name="connsiteY2" fmla="*/ 0 h 10000"/>
            <a:gd name="connsiteX0" fmla="*/ 22 w 10359"/>
            <a:gd name="connsiteY0" fmla="*/ 11358 h 11358"/>
            <a:gd name="connsiteX1" fmla="*/ 19 w 10359"/>
            <a:gd name="connsiteY1" fmla="*/ 1380 h 11358"/>
            <a:gd name="connsiteX2" fmla="*/ 10359 w 10359"/>
            <a:gd name="connsiteY2" fmla="*/ 0 h 11358"/>
            <a:gd name="connsiteX0" fmla="*/ 22 w 10359"/>
            <a:gd name="connsiteY0" fmla="*/ 11358 h 11358"/>
            <a:gd name="connsiteX1" fmla="*/ 19 w 10359"/>
            <a:gd name="connsiteY1" fmla="*/ 1380 h 11358"/>
            <a:gd name="connsiteX2" fmla="*/ 10359 w 10359"/>
            <a:gd name="connsiteY2" fmla="*/ 0 h 11358"/>
            <a:gd name="connsiteX0" fmla="*/ 74 w 10351"/>
            <a:gd name="connsiteY0" fmla="*/ 10236 h 10236"/>
            <a:gd name="connsiteX1" fmla="*/ 11 w 10351"/>
            <a:gd name="connsiteY1" fmla="*/ 1380 h 10236"/>
            <a:gd name="connsiteX2" fmla="*/ 10351 w 10351"/>
            <a:gd name="connsiteY2" fmla="*/ 0 h 10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51" h="10236">
              <a:moveTo>
                <a:pt x="74" y="10236"/>
              </a:moveTo>
              <a:cubicBezTo>
                <a:pt x="74" y="6294"/>
                <a:pt x="-32" y="5837"/>
                <a:pt x="11" y="1380"/>
              </a:cubicBezTo>
              <a:cubicBezTo>
                <a:pt x="5914" y="1491"/>
                <a:pt x="7024" y="1956"/>
                <a:pt x="1035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287990</xdr:colOff>
      <xdr:row>13</xdr:row>
      <xdr:rowOff>107448</xdr:rowOff>
    </xdr:from>
    <xdr:to>
      <xdr:col>19</xdr:col>
      <xdr:colOff>430017</xdr:colOff>
      <xdr:row>14</xdr:row>
      <xdr:rowOff>86271</xdr:rowOff>
    </xdr:to>
    <xdr:sp macro="" textlink="">
      <xdr:nvSpPr>
        <xdr:cNvPr id="523" name="AutoShape 93">
          <a:extLst>
            <a:ext uri="{FF2B5EF4-FFF2-40B4-BE49-F238E27FC236}">
              <a16:creationId xmlns:a16="http://schemas.microsoft.com/office/drawing/2014/main" id="{B0FF51EF-D276-4008-93B1-75840733C27A}"/>
            </a:ext>
          </a:extLst>
        </xdr:cNvPr>
        <xdr:cNvSpPr>
          <a:spLocks noChangeArrowheads="1"/>
        </xdr:cNvSpPr>
      </xdr:nvSpPr>
      <xdr:spPr bwMode="auto">
        <a:xfrm>
          <a:off x="12883850" y="2256288"/>
          <a:ext cx="142027" cy="1464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468102</xdr:colOff>
      <xdr:row>15</xdr:row>
      <xdr:rowOff>113974</xdr:rowOff>
    </xdr:from>
    <xdr:to>
      <xdr:col>20</xdr:col>
      <xdr:colOff>12206</xdr:colOff>
      <xdr:row>16</xdr:row>
      <xdr:rowOff>65128</xdr:rowOff>
    </xdr:to>
    <xdr:sp macro="" textlink="">
      <xdr:nvSpPr>
        <xdr:cNvPr id="524" name="Text Box 1118">
          <a:extLst>
            <a:ext uri="{FF2B5EF4-FFF2-40B4-BE49-F238E27FC236}">
              <a16:creationId xmlns:a16="http://schemas.microsoft.com/office/drawing/2014/main" id="{C89564F6-B6A0-4AD9-A0D7-CFC01416BFB5}"/>
            </a:ext>
          </a:extLst>
        </xdr:cNvPr>
        <xdr:cNvSpPr txBox="1">
          <a:spLocks noChangeArrowheads="1"/>
        </xdr:cNvSpPr>
      </xdr:nvSpPr>
      <xdr:spPr bwMode="auto">
        <a:xfrm>
          <a:off x="13063962" y="2598094"/>
          <a:ext cx="237524" cy="11879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ｴﾃﾞｨｵﾝ</a:t>
          </a:r>
          <a:endParaRPr lang="en-US" altLang="ja-JP" sz="9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ﾄｲﾚなし</a:t>
          </a:r>
        </a:p>
      </xdr:txBody>
    </xdr:sp>
    <xdr:clientData/>
  </xdr:twoCellAnchor>
  <xdr:twoCellAnchor>
    <xdr:from>
      <xdr:col>20</xdr:col>
      <xdr:colOff>801</xdr:colOff>
      <xdr:row>10</xdr:row>
      <xdr:rowOff>138453</xdr:rowOff>
    </xdr:from>
    <xdr:to>
      <xdr:col>20</xdr:col>
      <xdr:colOff>129880</xdr:colOff>
      <xdr:row>14</xdr:row>
      <xdr:rowOff>83286</xdr:rowOff>
    </xdr:to>
    <xdr:sp macro="" textlink="">
      <xdr:nvSpPr>
        <xdr:cNvPr id="525" name="Line 76">
          <a:extLst>
            <a:ext uri="{FF2B5EF4-FFF2-40B4-BE49-F238E27FC236}">
              <a16:creationId xmlns:a16="http://schemas.microsoft.com/office/drawing/2014/main" id="{7CB2F3C5-AD20-48DB-9318-16D3B4F23F2C}"/>
            </a:ext>
          </a:extLst>
        </xdr:cNvPr>
        <xdr:cNvSpPr>
          <a:spLocks noChangeShapeType="1"/>
        </xdr:cNvSpPr>
      </xdr:nvSpPr>
      <xdr:spPr bwMode="auto">
        <a:xfrm flipH="1">
          <a:off x="13290081" y="1784373"/>
          <a:ext cx="129079" cy="615393"/>
        </a:xfrm>
        <a:custGeom>
          <a:avLst/>
          <a:gdLst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5220"/>
            <a:gd name="connsiteY0" fmla="*/ 0 h 455985"/>
            <a:gd name="connsiteX1" fmla="*/ 243190 w 245220"/>
            <a:gd name="connsiteY1" fmla="*/ 455985 h 455985"/>
            <a:gd name="connsiteX0" fmla="*/ 0 w 251890"/>
            <a:gd name="connsiteY0" fmla="*/ 0 h 493140"/>
            <a:gd name="connsiteX1" fmla="*/ 249945 w 251890"/>
            <a:gd name="connsiteY1" fmla="*/ 493140 h 493140"/>
            <a:gd name="connsiteX0" fmla="*/ 0 w 251930"/>
            <a:gd name="connsiteY0" fmla="*/ 0 h 493140"/>
            <a:gd name="connsiteX1" fmla="*/ 249945 w 251930"/>
            <a:gd name="connsiteY1" fmla="*/ 493140 h 493140"/>
            <a:gd name="connsiteX0" fmla="*/ 0 w 250902"/>
            <a:gd name="connsiteY0" fmla="*/ 0 h 493140"/>
            <a:gd name="connsiteX1" fmla="*/ 249945 w 250902"/>
            <a:gd name="connsiteY1" fmla="*/ 493140 h 49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0902" h="493140">
              <a:moveTo>
                <a:pt x="0" y="0"/>
              </a:moveTo>
              <a:cubicBezTo>
                <a:pt x="131727" y="111463"/>
                <a:pt x="263456" y="158751"/>
                <a:pt x="249945" y="4931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19309</xdr:colOff>
      <xdr:row>14</xdr:row>
      <xdr:rowOff>68651</xdr:rowOff>
    </xdr:from>
    <xdr:ext cx="348143" cy="374086"/>
    <xdr:grpSp>
      <xdr:nvGrpSpPr>
        <xdr:cNvPr id="526" name="Group 6672">
          <a:extLst>
            <a:ext uri="{FF2B5EF4-FFF2-40B4-BE49-F238E27FC236}">
              <a16:creationId xmlns:a16="http://schemas.microsoft.com/office/drawing/2014/main" id="{7AC6AD6A-296B-4D8B-A2D9-9836C34C25C1}"/>
            </a:ext>
          </a:extLst>
        </xdr:cNvPr>
        <xdr:cNvGrpSpPr>
          <a:grpSpLocks/>
        </xdr:cNvGrpSpPr>
      </xdr:nvGrpSpPr>
      <xdr:grpSpPr bwMode="auto">
        <a:xfrm>
          <a:off x="12658349" y="2385131"/>
          <a:ext cx="348143" cy="374086"/>
          <a:chOff x="536" y="109"/>
          <a:chExt cx="46" cy="44"/>
        </a:xfrm>
      </xdr:grpSpPr>
      <xdr:pic>
        <xdr:nvPicPr>
          <xdr:cNvPr id="527" name="Picture 6673" descr="route2">
            <a:extLst>
              <a:ext uri="{FF2B5EF4-FFF2-40B4-BE49-F238E27FC236}">
                <a16:creationId xmlns:a16="http://schemas.microsoft.com/office/drawing/2014/main" id="{A47646A7-0838-9FC1-12D6-7FB16BA14B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8" name="Text Box 6674">
            <a:extLst>
              <a:ext uri="{FF2B5EF4-FFF2-40B4-BE49-F238E27FC236}">
                <a16:creationId xmlns:a16="http://schemas.microsoft.com/office/drawing/2014/main" id="{C9423ADF-4B81-4721-7BFA-01683AF2FB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19</xdr:col>
      <xdr:colOff>403684</xdr:colOff>
      <xdr:row>10</xdr:row>
      <xdr:rowOff>155372</xdr:rowOff>
    </xdr:from>
    <xdr:ext cx="302079" cy="305168"/>
    <xdr:grpSp>
      <xdr:nvGrpSpPr>
        <xdr:cNvPr id="529" name="Group 6672">
          <a:extLst>
            <a:ext uri="{FF2B5EF4-FFF2-40B4-BE49-F238E27FC236}">
              <a16:creationId xmlns:a16="http://schemas.microsoft.com/office/drawing/2014/main" id="{57084031-8165-4D09-9060-869B7D65F76C}"/>
            </a:ext>
          </a:extLst>
        </xdr:cNvPr>
        <xdr:cNvGrpSpPr>
          <a:grpSpLocks/>
        </xdr:cNvGrpSpPr>
      </xdr:nvGrpSpPr>
      <xdr:grpSpPr bwMode="auto">
        <a:xfrm>
          <a:off x="13042724" y="1801292"/>
          <a:ext cx="302079" cy="305168"/>
          <a:chOff x="536" y="109"/>
          <a:chExt cx="46" cy="44"/>
        </a:xfrm>
      </xdr:grpSpPr>
      <xdr:pic>
        <xdr:nvPicPr>
          <xdr:cNvPr id="530" name="Picture 6673" descr="route2">
            <a:extLst>
              <a:ext uri="{FF2B5EF4-FFF2-40B4-BE49-F238E27FC236}">
                <a16:creationId xmlns:a16="http://schemas.microsoft.com/office/drawing/2014/main" id="{C4607824-70BF-891F-8262-F43DDA073A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31" name="Text Box 6674">
            <a:extLst>
              <a:ext uri="{FF2B5EF4-FFF2-40B4-BE49-F238E27FC236}">
                <a16:creationId xmlns:a16="http://schemas.microsoft.com/office/drawing/2014/main" id="{ED4F8622-C5A9-1D5C-1112-1184A8B71A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20</xdr:col>
      <xdr:colOff>52282</xdr:colOff>
      <xdr:row>13</xdr:row>
      <xdr:rowOff>63565</xdr:rowOff>
    </xdr:from>
    <xdr:to>
      <xdr:col>20</xdr:col>
      <xdr:colOff>268159</xdr:colOff>
      <xdr:row>14</xdr:row>
      <xdr:rowOff>94392</xdr:rowOff>
    </xdr:to>
    <xdr:sp macro="" textlink="">
      <xdr:nvSpPr>
        <xdr:cNvPr id="532" name="六角形 531">
          <a:extLst>
            <a:ext uri="{FF2B5EF4-FFF2-40B4-BE49-F238E27FC236}">
              <a16:creationId xmlns:a16="http://schemas.microsoft.com/office/drawing/2014/main" id="{33DF024F-D6AC-440D-BF52-E459E88CFE7A}"/>
            </a:ext>
          </a:extLst>
        </xdr:cNvPr>
        <xdr:cNvSpPr/>
      </xdr:nvSpPr>
      <xdr:spPr bwMode="auto">
        <a:xfrm>
          <a:off x="13341562" y="2212405"/>
          <a:ext cx="215877" cy="19846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710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396201</xdr:colOff>
      <xdr:row>14</xdr:row>
      <xdr:rowOff>77995</xdr:rowOff>
    </xdr:from>
    <xdr:to>
      <xdr:col>20</xdr:col>
      <xdr:colOff>617123</xdr:colOff>
      <xdr:row>15</xdr:row>
      <xdr:rowOff>99163</xdr:rowOff>
    </xdr:to>
    <xdr:sp macro="" textlink="">
      <xdr:nvSpPr>
        <xdr:cNvPr id="533" name="六角形 532">
          <a:extLst>
            <a:ext uri="{FF2B5EF4-FFF2-40B4-BE49-F238E27FC236}">
              <a16:creationId xmlns:a16="http://schemas.microsoft.com/office/drawing/2014/main" id="{C9712A9C-80C6-4A50-9479-98604BF2E687}"/>
            </a:ext>
          </a:extLst>
        </xdr:cNvPr>
        <xdr:cNvSpPr/>
      </xdr:nvSpPr>
      <xdr:spPr bwMode="auto">
        <a:xfrm>
          <a:off x="13685481" y="2394475"/>
          <a:ext cx="220922" cy="1888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300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182348</xdr:colOff>
      <xdr:row>14</xdr:row>
      <xdr:rowOff>110862</xdr:rowOff>
    </xdr:from>
    <xdr:to>
      <xdr:col>20</xdr:col>
      <xdr:colOff>381143</xdr:colOff>
      <xdr:row>15</xdr:row>
      <xdr:rowOff>33630</xdr:rowOff>
    </xdr:to>
    <xdr:sp macro="" textlink="">
      <xdr:nvSpPr>
        <xdr:cNvPr id="534" name="Line 206">
          <a:extLst>
            <a:ext uri="{FF2B5EF4-FFF2-40B4-BE49-F238E27FC236}">
              <a16:creationId xmlns:a16="http://schemas.microsoft.com/office/drawing/2014/main" id="{4513C12E-5EA4-411B-8A56-CD4A03EBF515}"/>
            </a:ext>
          </a:extLst>
        </xdr:cNvPr>
        <xdr:cNvSpPr>
          <a:spLocks noChangeShapeType="1"/>
        </xdr:cNvSpPr>
      </xdr:nvSpPr>
      <xdr:spPr bwMode="auto">
        <a:xfrm>
          <a:off x="13471628" y="2427342"/>
          <a:ext cx="198795" cy="90408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20</xdr:col>
      <xdr:colOff>210302</xdr:colOff>
      <xdr:row>12</xdr:row>
      <xdr:rowOff>131866</xdr:rowOff>
    </xdr:from>
    <xdr:ext cx="484187" cy="111125"/>
    <xdr:sp macro="" textlink="">
      <xdr:nvSpPr>
        <xdr:cNvPr id="535" name="Text Box 709">
          <a:extLst>
            <a:ext uri="{FF2B5EF4-FFF2-40B4-BE49-F238E27FC236}">
              <a16:creationId xmlns:a16="http://schemas.microsoft.com/office/drawing/2014/main" id="{BCC3CCDF-3CB4-4EBC-9133-347E3ED4C51B}"/>
            </a:ext>
          </a:extLst>
        </xdr:cNvPr>
        <xdr:cNvSpPr txBox="1">
          <a:spLocks noChangeArrowheads="1"/>
        </xdr:cNvSpPr>
      </xdr:nvSpPr>
      <xdr:spPr bwMode="auto">
        <a:xfrm flipV="1">
          <a:off x="13499582" y="2113066"/>
          <a:ext cx="484187" cy="11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6.9㎞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</a:p>
      </xdr:txBody>
    </xdr:sp>
    <xdr:clientData/>
  </xdr:oneCellAnchor>
  <xdr:twoCellAnchor>
    <xdr:from>
      <xdr:col>20</xdr:col>
      <xdr:colOff>327280</xdr:colOff>
      <xdr:row>13</xdr:row>
      <xdr:rowOff>41413</xdr:rowOff>
    </xdr:from>
    <xdr:to>
      <xdr:col>20</xdr:col>
      <xdr:colOff>581279</xdr:colOff>
      <xdr:row>14</xdr:row>
      <xdr:rowOff>25539</xdr:rowOff>
    </xdr:to>
    <xdr:sp macro="" textlink="">
      <xdr:nvSpPr>
        <xdr:cNvPr id="536" name="Text Box 2947">
          <a:extLst>
            <a:ext uri="{FF2B5EF4-FFF2-40B4-BE49-F238E27FC236}">
              <a16:creationId xmlns:a16="http://schemas.microsoft.com/office/drawing/2014/main" id="{1D526F90-3E91-4BD0-9890-8B929125EFB2}"/>
            </a:ext>
          </a:extLst>
        </xdr:cNvPr>
        <xdr:cNvSpPr txBox="1">
          <a:spLocks noChangeArrowheads="1"/>
        </xdr:cNvSpPr>
      </xdr:nvSpPr>
      <xdr:spPr bwMode="auto">
        <a:xfrm>
          <a:off x="13616560" y="2190253"/>
          <a:ext cx="253999" cy="15176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本郷</a:t>
          </a:r>
        </a:p>
      </xdr:txBody>
    </xdr:sp>
    <xdr:clientData/>
  </xdr:twoCellAnchor>
  <xdr:twoCellAnchor>
    <xdr:from>
      <xdr:col>11</xdr:col>
      <xdr:colOff>444405</xdr:colOff>
      <xdr:row>17</xdr:row>
      <xdr:rowOff>145875</xdr:rowOff>
    </xdr:from>
    <xdr:to>
      <xdr:col>12</xdr:col>
      <xdr:colOff>130894</xdr:colOff>
      <xdr:row>25</xdr:row>
      <xdr:rowOff>15010</xdr:rowOff>
    </xdr:to>
    <xdr:grpSp>
      <xdr:nvGrpSpPr>
        <xdr:cNvPr id="537" name="グループ化 536">
          <a:extLst>
            <a:ext uri="{FF2B5EF4-FFF2-40B4-BE49-F238E27FC236}">
              <a16:creationId xmlns:a16="http://schemas.microsoft.com/office/drawing/2014/main" id="{F6F400F1-761D-4D23-BBEE-5B57B582045D}"/>
            </a:ext>
          </a:extLst>
        </xdr:cNvPr>
        <xdr:cNvGrpSpPr/>
      </xdr:nvGrpSpPr>
      <xdr:grpSpPr>
        <a:xfrm rot="11362257">
          <a:off x="7531005" y="2975435"/>
          <a:ext cx="367209" cy="1281375"/>
          <a:chOff x="7508781" y="81517"/>
          <a:chExt cx="379411" cy="1242108"/>
        </a:xfrm>
      </xdr:grpSpPr>
      <xdr:sp macro="" textlink="">
        <xdr:nvSpPr>
          <xdr:cNvPr id="538" name="Line 120">
            <a:extLst>
              <a:ext uri="{FF2B5EF4-FFF2-40B4-BE49-F238E27FC236}">
                <a16:creationId xmlns:a16="http://schemas.microsoft.com/office/drawing/2014/main" id="{12B46591-5754-DC9C-2C65-DE34610A75C1}"/>
              </a:ext>
            </a:extLst>
          </xdr:cNvPr>
          <xdr:cNvSpPr>
            <a:spLocks noChangeShapeType="1"/>
          </xdr:cNvSpPr>
        </xdr:nvSpPr>
        <xdr:spPr bwMode="auto">
          <a:xfrm>
            <a:off x="7841024" y="81517"/>
            <a:ext cx="47168" cy="895790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174927 w 174973"/>
              <a:gd name="connsiteY0" fmla="*/ 0 h 11300"/>
              <a:gd name="connsiteX1" fmla="*/ 47 w 174973"/>
              <a:gd name="connsiteY1" fmla="*/ 11300 h 11300"/>
              <a:gd name="connsiteX0" fmla="*/ 183106 w 183106"/>
              <a:gd name="connsiteY0" fmla="*/ 0 h 11300"/>
              <a:gd name="connsiteX1" fmla="*/ 8226 w 183106"/>
              <a:gd name="connsiteY1" fmla="*/ 11300 h 113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83106" h="11300">
                <a:moveTo>
                  <a:pt x="183106" y="0"/>
                </a:moveTo>
                <a:cubicBezTo>
                  <a:pt x="-51262" y="2380"/>
                  <a:pt x="4893" y="7967"/>
                  <a:pt x="8226" y="11300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9" name="Freeform 527">
            <a:extLst>
              <a:ext uri="{FF2B5EF4-FFF2-40B4-BE49-F238E27FC236}">
                <a16:creationId xmlns:a16="http://schemas.microsoft.com/office/drawing/2014/main" id="{127A8BE7-A281-D139-2AED-2CCEEA4D12BB}"/>
              </a:ext>
            </a:extLst>
          </xdr:cNvPr>
          <xdr:cNvSpPr>
            <a:spLocks/>
          </xdr:cNvSpPr>
        </xdr:nvSpPr>
        <xdr:spPr bwMode="auto">
          <a:xfrm flipH="1">
            <a:off x="7508781" y="217592"/>
            <a:ext cx="330523" cy="1106033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2555"/>
              <a:gd name="connsiteY0" fmla="*/ 9600 h 9600"/>
              <a:gd name="connsiteX1" fmla="*/ 2555 w 12555"/>
              <a:gd name="connsiteY1" fmla="*/ 0 h 9600"/>
              <a:gd name="connsiteX2" fmla="*/ 12555 w 12555"/>
              <a:gd name="connsiteY2" fmla="*/ 0 h 9600"/>
              <a:gd name="connsiteX0" fmla="*/ 0 w 10000"/>
              <a:gd name="connsiteY0" fmla="*/ 10000 h 10000"/>
              <a:gd name="connsiteX1" fmla="*/ 2035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2035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2035 w 10000"/>
              <a:gd name="connsiteY1" fmla="*/ 0 h 10000"/>
              <a:gd name="connsiteX2" fmla="*/ 10000 w 10000"/>
              <a:gd name="connsiteY2" fmla="*/ 0 h 10000"/>
              <a:gd name="connsiteX0" fmla="*/ 0 w 6372"/>
              <a:gd name="connsiteY0" fmla="*/ 16459 h 16459"/>
              <a:gd name="connsiteX1" fmla="*/ 2035 w 6372"/>
              <a:gd name="connsiteY1" fmla="*/ 6459 h 16459"/>
              <a:gd name="connsiteX2" fmla="*/ 6372 w 6372"/>
              <a:gd name="connsiteY2" fmla="*/ 0 h 16459"/>
              <a:gd name="connsiteX0" fmla="*/ 0 w 12143"/>
              <a:gd name="connsiteY0" fmla="*/ 9543 h 9543"/>
              <a:gd name="connsiteX1" fmla="*/ 3194 w 12143"/>
              <a:gd name="connsiteY1" fmla="*/ 3467 h 9543"/>
              <a:gd name="connsiteX2" fmla="*/ 12143 w 12143"/>
              <a:gd name="connsiteY2" fmla="*/ 0 h 9543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114 w 12631"/>
              <a:gd name="connsiteY1" fmla="*/ 9218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76 w 12631"/>
              <a:gd name="connsiteY1" fmla="*/ 10705 h 11062"/>
              <a:gd name="connsiteX2" fmla="*/ 4114 w 12631"/>
              <a:gd name="connsiteY2" fmla="*/ 9218 h 11062"/>
              <a:gd name="connsiteX3" fmla="*/ 5261 w 12631"/>
              <a:gd name="connsiteY3" fmla="*/ 3633 h 11062"/>
              <a:gd name="connsiteX4" fmla="*/ 12631 w 12631"/>
              <a:gd name="connsiteY4" fmla="*/ 0 h 11062"/>
              <a:gd name="connsiteX0" fmla="*/ 0 w 12631"/>
              <a:gd name="connsiteY0" fmla="*/ 11062 h 11062"/>
              <a:gd name="connsiteX1" fmla="*/ 476 w 12631"/>
              <a:gd name="connsiteY1" fmla="*/ 10705 h 11062"/>
              <a:gd name="connsiteX2" fmla="*/ 4114 w 12631"/>
              <a:gd name="connsiteY2" fmla="*/ 9218 h 11062"/>
              <a:gd name="connsiteX3" fmla="*/ 5261 w 12631"/>
              <a:gd name="connsiteY3" fmla="*/ 3633 h 11062"/>
              <a:gd name="connsiteX4" fmla="*/ 12631 w 12631"/>
              <a:gd name="connsiteY4" fmla="*/ 0 h 11062"/>
              <a:gd name="connsiteX0" fmla="*/ 0 w 14772"/>
              <a:gd name="connsiteY0" fmla="*/ 8326 h 10728"/>
              <a:gd name="connsiteX1" fmla="*/ 2617 w 14772"/>
              <a:gd name="connsiteY1" fmla="*/ 10705 h 10728"/>
              <a:gd name="connsiteX2" fmla="*/ 6255 w 14772"/>
              <a:gd name="connsiteY2" fmla="*/ 9218 h 10728"/>
              <a:gd name="connsiteX3" fmla="*/ 7402 w 14772"/>
              <a:gd name="connsiteY3" fmla="*/ 3633 h 10728"/>
              <a:gd name="connsiteX4" fmla="*/ 14772 w 14772"/>
              <a:gd name="connsiteY4" fmla="*/ 0 h 10728"/>
              <a:gd name="connsiteX0" fmla="*/ 0 w 12155"/>
              <a:gd name="connsiteY0" fmla="*/ 10705 h 10705"/>
              <a:gd name="connsiteX1" fmla="*/ 3638 w 12155"/>
              <a:gd name="connsiteY1" fmla="*/ 9218 h 10705"/>
              <a:gd name="connsiteX2" fmla="*/ 4785 w 12155"/>
              <a:gd name="connsiteY2" fmla="*/ 3633 h 10705"/>
              <a:gd name="connsiteX3" fmla="*/ 12155 w 12155"/>
              <a:gd name="connsiteY3" fmla="*/ 0 h 10705"/>
              <a:gd name="connsiteX0" fmla="*/ 0 w 8517"/>
              <a:gd name="connsiteY0" fmla="*/ 9218 h 9218"/>
              <a:gd name="connsiteX1" fmla="*/ 1147 w 8517"/>
              <a:gd name="connsiteY1" fmla="*/ 3633 h 9218"/>
              <a:gd name="connsiteX2" fmla="*/ 8517 w 8517"/>
              <a:gd name="connsiteY2" fmla="*/ 0 h 9218"/>
              <a:gd name="connsiteX0" fmla="*/ 888 w 8654"/>
              <a:gd name="connsiteY0" fmla="*/ 9419 h 9419"/>
              <a:gd name="connsiteX1" fmla="*/ 1 w 8654"/>
              <a:gd name="connsiteY1" fmla="*/ 3941 h 9419"/>
              <a:gd name="connsiteX2" fmla="*/ 8654 w 8654"/>
              <a:gd name="connsiteY2" fmla="*/ 0 h 9419"/>
              <a:gd name="connsiteX0" fmla="*/ 1026 w 10000"/>
              <a:gd name="connsiteY0" fmla="*/ 10000 h 10000"/>
              <a:gd name="connsiteX1" fmla="*/ 1 w 10000"/>
              <a:gd name="connsiteY1" fmla="*/ 4184 h 10000"/>
              <a:gd name="connsiteX2" fmla="*/ 10000 w 10000"/>
              <a:gd name="connsiteY2" fmla="*/ 0 h 10000"/>
              <a:gd name="connsiteX0" fmla="*/ 221 w 10002"/>
              <a:gd name="connsiteY0" fmla="*/ 10069 h 10069"/>
              <a:gd name="connsiteX1" fmla="*/ 3 w 10002"/>
              <a:gd name="connsiteY1" fmla="*/ 4184 h 10069"/>
              <a:gd name="connsiteX2" fmla="*/ 10002 w 10002"/>
              <a:gd name="connsiteY2" fmla="*/ 0 h 10069"/>
              <a:gd name="connsiteX0" fmla="*/ 0 w 9781"/>
              <a:gd name="connsiteY0" fmla="*/ 10069 h 10069"/>
              <a:gd name="connsiteX1" fmla="*/ 105 w 9781"/>
              <a:gd name="connsiteY1" fmla="*/ 4801 h 10069"/>
              <a:gd name="connsiteX2" fmla="*/ 9781 w 9781"/>
              <a:gd name="connsiteY2" fmla="*/ 0 h 10069"/>
              <a:gd name="connsiteX0" fmla="*/ 0 w 10000"/>
              <a:gd name="connsiteY0" fmla="*/ 10000 h 10000"/>
              <a:gd name="connsiteX1" fmla="*/ 107 w 10000"/>
              <a:gd name="connsiteY1" fmla="*/ 4768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107 w 10000"/>
              <a:gd name="connsiteY1" fmla="*/ 4768 h 10000"/>
              <a:gd name="connsiteX2" fmla="*/ 2212 w 10000"/>
              <a:gd name="connsiteY2" fmla="*/ 6054 h 10000"/>
              <a:gd name="connsiteX3" fmla="*/ 10000 w 10000"/>
              <a:gd name="connsiteY3" fmla="*/ 0 h 10000"/>
              <a:gd name="connsiteX0" fmla="*/ 226 w 10226"/>
              <a:gd name="connsiteY0" fmla="*/ 10000 h 10000"/>
              <a:gd name="connsiteX1" fmla="*/ 3 w 10226"/>
              <a:gd name="connsiteY1" fmla="*/ 5925 h 10000"/>
              <a:gd name="connsiteX2" fmla="*/ 2438 w 10226"/>
              <a:gd name="connsiteY2" fmla="*/ 6054 h 10000"/>
              <a:gd name="connsiteX3" fmla="*/ 10226 w 10226"/>
              <a:gd name="connsiteY3" fmla="*/ 0 h 10000"/>
              <a:gd name="connsiteX0" fmla="*/ 226 w 10226"/>
              <a:gd name="connsiteY0" fmla="*/ 10000 h 10000"/>
              <a:gd name="connsiteX1" fmla="*/ 3 w 10226"/>
              <a:gd name="connsiteY1" fmla="*/ 5925 h 10000"/>
              <a:gd name="connsiteX2" fmla="*/ 10226 w 10226"/>
              <a:gd name="connsiteY2" fmla="*/ 0 h 10000"/>
              <a:gd name="connsiteX0" fmla="*/ 226 w 10226"/>
              <a:gd name="connsiteY0" fmla="*/ 10000 h 10000"/>
              <a:gd name="connsiteX1" fmla="*/ 3 w 10226"/>
              <a:gd name="connsiteY1" fmla="*/ 5925 h 10000"/>
              <a:gd name="connsiteX2" fmla="*/ 10226 w 10226"/>
              <a:gd name="connsiteY2" fmla="*/ 0 h 10000"/>
              <a:gd name="connsiteX0" fmla="*/ 226 w 12041"/>
              <a:gd name="connsiteY0" fmla="*/ 11701 h 11701"/>
              <a:gd name="connsiteX1" fmla="*/ 3 w 12041"/>
              <a:gd name="connsiteY1" fmla="*/ 7626 h 11701"/>
              <a:gd name="connsiteX2" fmla="*/ 12041 w 12041"/>
              <a:gd name="connsiteY2" fmla="*/ 0 h 11701"/>
              <a:gd name="connsiteX0" fmla="*/ 226 w 12041"/>
              <a:gd name="connsiteY0" fmla="*/ 11706 h 11706"/>
              <a:gd name="connsiteX1" fmla="*/ 3 w 12041"/>
              <a:gd name="connsiteY1" fmla="*/ 7631 h 11706"/>
              <a:gd name="connsiteX2" fmla="*/ 12041 w 12041"/>
              <a:gd name="connsiteY2" fmla="*/ 5 h 11706"/>
              <a:gd name="connsiteX0" fmla="*/ 39 w 12047"/>
              <a:gd name="connsiteY0" fmla="*/ 11839 h 11839"/>
              <a:gd name="connsiteX1" fmla="*/ 9 w 12047"/>
              <a:gd name="connsiteY1" fmla="*/ 7631 h 11839"/>
              <a:gd name="connsiteX2" fmla="*/ 12047 w 12047"/>
              <a:gd name="connsiteY2" fmla="*/ 5 h 1183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2047" h="11839">
                <a:moveTo>
                  <a:pt x="39" y="11839"/>
                </a:moveTo>
                <a:cubicBezTo>
                  <a:pt x="49" y="10968"/>
                  <a:pt x="-27" y="12951"/>
                  <a:pt x="9" y="7631"/>
                </a:cubicBezTo>
                <a:cubicBezTo>
                  <a:pt x="7450" y="8277"/>
                  <a:pt x="844" y="-257"/>
                  <a:pt x="12047" y="5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545133</xdr:colOff>
      <xdr:row>20</xdr:row>
      <xdr:rowOff>163993</xdr:rowOff>
    </xdr:from>
    <xdr:to>
      <xdr:col>11</xdr:col>
      <xdr:colOff>683159</xdr:colOff>
      <xdr:row>21</xdr:row>
      <xdr:rowOff>115194</xdr:rowOff>
    </xdr:to>
    <xdr:sp macro="" textlink="">
      <xdr:nvSpPr>
        <xdr:cNvPr id="540" name="AutoShape 138">
          <a:extLst>
            <a:ext uri="{FF2B5EF4-FFF2-40B4-BE49-F238E27FC236}">
              <a16:creationId xmlns:a16="http://schemas.microsoft.com/office/drawing/2014/main" id="{07328022-12D9-4B07-A43D-AD84BF6B69FE}"/>
            </a:ext>
          </a:extLst>
        </xdr:cNvPr>
        <xdr:cNvSpPr>
          <a:spLocks noChangeArrowheads="1"/>
        </xdr:cNvSpPr>
      </xdr:nvSpPr>
      <xdr:spPr bwMode="auto">
        <a:xfrm>
          <a:off x="7608873" y="3524413"/>
          <a:ext cx="130406" cy="1340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165744</xdr:colOff>
      <xdr:row>21</xdr:row>
      <xdr:rowOff>161747</xdr:rowOff>
    </xdr:from>
    <xdr:ext cx="302079" cy="305168"/>
    <xdr:grpSp>
      <xdr:nvGrpSpPr>
        <xdr:cNvPr id="541" name="Group 6672">
          <a:extLst>
            <a:ext uri="{FF2B5EF4-FFF2-40B4-BE49-F238E27FC236}">
              <a16:creationId xmlns:a16="http://schemas.microsoft.com/office/drawing/2014/main" id="{A70354D0-A439-440A-8B37-6D9BACC42428}"/>
            </a:ext>
          </a:extLst>
        </xdr:cNvPr>
        <xdr:cNvGrpSpPr>
          <a:grpSpLocks/>
        </xdr:cNvGrpSpPr>
      </xdr:nvGrpSpPr>
      <xdr:grpSpPr bwMode="auto">
        <a:xfrm>
          <a:off x="7252344" y="3692347"/>
          <a:ext cx="302079" cy="305168"/>
          <a:chOff x="536" y="109"/>
          <a:chExt cx="46" cy="44"/>
        </a:xfrm>
      </xdr:grpSpPr>
      <xdr:pic>
        <xdr:nvPicPr>
          <xdr:cNvPr id="542" name="Picture 6673" descr="route2">
            <a:extLst>
              <a:ext uri="{FF2B5EF4-FFF2-40B4-BE49-F238E27FC236}">
                <a16:creationId xmlns:a16="http://schemas.microsoft.com/office/drawing/2014/main" id="{C917894D-B97B-5189-B924-28489D1FB9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3" name="Text Box 6674">
            <a:extLst>
              <a:ext uri="{FF2B5EF4-FFF2-40B4-BE49-F238E27FC236}">
                <a16:creationId xmlns:a16="http://schemas.microsoft.com/office/drawing/2014/main" id="{398B28B2-61E7-C341-C332-A077FE06B0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233233</xdr:colOff>
      <xdr:row>18</xdr:row>
      <xdr:rowOff>155558</xdr:rowOff>
    </xdr:from>
    <xdr:ext cx="302079" cy="305168"/>
    <xdr:grpSp>
      <xdr:nvGrpSpPr>
        <xdr:cNvPr id="544" name="Group 6672">
          <a:extLst>
            <a:ext uri="{FF2B5EF4-FFF2-40B4-BE49-F238E27FC236}">
              <a16:creationId xmlns:a16="http://schemas.microsoft.com/office/drawing/2014/main" id="{2887AA8B-A9E3-4026-866E-2C5346B9E6EF}"/>
            </a:ext>
          </a:extLst>
        </xdr:cNvPr>
        <xdr:cNvGrpSpPr>
          <a:grpSpLocks/>
        </xdr:cNvGrpSpPr>
      </xdr:nvGrpSpPr>
      <xdr:grpSpPr bwMode="auto">
        <a:xfrm>
          <a:off x="7319833" y="3152758"/>
          <a:ext cx="302079" cy="305168"/>
          <a:chOff x="536" y="109"/>
          <a:chExt cx="46" cy="44"/>
        </a:xfrm>
      </xdr:grpSpPr>
      <xdr:pic>
        <xdr:nvPicPr>
          <xdr:cNvPr id="545" name="Picture 6673" descr="route2">
            <a:extLst>
              <a:ext uri="{FF2B5EF4-FFF2-40B4-BE49-F238E27FC236}">
                <a16:creationId xmlns:a16="http://schemas.microsoft.com/office/drawing/2014/main" id="{AE2F8098-75CF-9C58-C579-B32EDD5586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6" name="Text Box 6674">
            <a:extLst>
              <a:ext uri="{FF2B5EF4-FFF2-40B4-BE49-F238E27FC236}">
                <a16:creationId xmlns:a16="http://schemas.microsoft.com/office/drawing/2014/main" id="{8BD8CC4E-8BD7-D4E0-8765-EB19902681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12</xdr:col>
      <xdr:colOff>49342</xdr:colOff>
      <xdr:row>23</xdr:row>
      <xdr:rowOff>27967</xdr:rowOff>
    </xdr:from>
    <xdr:to>
      <xdr:col>12</xdr:col>
      <xdr:colOff>267501</xdr:colOff>
      <xdr:row>24</xdr:row>
      <xdr:rowOff>38748</xdr:rowOff>
    </xdr:to>
    <xdr:sp macro="" textlink="">
      <xdr:nvSpPr>
        <xdr:cNvPr id="547" name="六角形 546">
          <a:extLst>
            <a:ext uri="{FF2B5EF4-FFF2-40B4-BE49-F238E27FC236}">
              <a16:creationId xmlns:a16="http://schemas.microsoft.com/office/drawing/2014/main" id="{9E6708A2-F204-4932-8DC3-2DE5BD261503}"/>
            </a:ext>
          </a:extLst>
        </xdr:cNvPr>
        <xdr:cNvSpPr/>
      </xdr:nvSpPr>
      <xdr:spPr bwMode="auto">
        <a:xfrm>
          <a:off x="7791262" y="3906547"/>
          <a:ext cx="218159" cy="19366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300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579222</xdr:colOff>
      <xdr:row>19</xdr:row>
      <xdr:rowOff>94393</xdr:rowOff>
    </xdr:from>
    <xdr:ext cx="377825" cy="152946"/>
    <xdr:sp macro="" textlink="">
      <xdr:nvSpPr>
        <xdr:cNvPr id="548" name="Text Box 1620">
          <a:extLst>
            <a:ext uri="{FF2B5EF4-FFF2-40B4-BE49-F238E27FC236}">
              <a16:creationId xmlns:a16="http://schemas.microsoft.com/office/drawing/2014/main" id="{D7B158BC-B2C0-4137-A876-F628B777AE10}"/>
            </a:ext>
          </a:extLst>
        </xdr:cNvPr>
        <xdr:cNvSpPr txBox="1">
          <a:spLocks noChangeArrowheads="1"/>
        </xdr:cNvSpPr>
      </xdr:nvSpPr>
      <xdr:spPr bwMode="auto">
        <a:xfrm>
          <a:off x="7642962" y="327193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池田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能勢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667180</xdr:colOff>
      <xdr:row>19</xdr:row>
      <xdr:rowOff>152315</xdr:rowOff>
    </xdr:from>
    <xdr:ext cx="220545" cy="101361"/>
    <xdr:sp macro="" textlink="">
      <xdr:nvSpPr>
        <xdr:cNvPr id="549" name="Text Box 404">
          <a:extLst>
            <a:ext uri="{FF2B5EF4-FFF2-40B4-BE49-F238E27FC236}">
              <a16:creationId xmlns:a16="http://schemas.microsoft.com/office/drawing/2014/main" id="{48FF04E2-443A-44DD-A1F0-57ECF8D03166}"/>
            </a:ext>
          </a:extLst>
        </xdr:cNvPr>
        <xdr:cNvSpPr txBox="1">
          <a:spLocks noChangeArrowheads="1"/>
        </xdr:cNvSpPr>
      </xdr:nvSpPr>
      <xdr:spPr bwMode="auto">
        <a:xfrm>
          <a:off x="9102520" y="3329855"/>
          <a:ext cx="220545" cy="10136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4400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安田</a:t>
          </a:r>
          <a:endParaRPr lang="ja-JP" altLang="en-US" sz="800"/>
        </a:p>
      </xdr:txBody>
    </xdr:sp>
    <xdr:clientData/>
  </xdr:oneCellAnchor>
  <xdr:twoCellAnchor>
    <xdr:from>
      <xdr:col>14</xdr:col>
      <xdr:colOff>98683</xdr:colOff>
      <xdr:row>23</xdr:row>
      <xdr:rowOff>42905</xdr:rowOff>
    </xdr:from>
    <xdr:to>
      <xdr:col>14</xdr:col>
      <xdr:colOff>227397</xdr:colOff>
      <xdr:row>24</xdr:row>
      <xdr:rowOff>161774</xdr:rowOff>
    </xdr:to>
    <xdr:sp macro="" textlink="">
      <xdr:nvSpPr>
        <xdr:cNvPr id="550" name="Freeform 182">
          <a:extLst>
            <a:ext uri="{FF2B5EF4-FFF2-40B4-BE49-F238E27FC236}">
              <a16:creationId xmlns:a16="http://schemas.microsoft.com/office/drawing/2014/main" id="{8CEC4356-8B59-46E4-A004-473B4B96E5B8}"/>
            </a:ext>
          </a:extLst>
        </xdr:cNvPr>
        <xdr:cNvSpPr>
          <a:spLocks/>
        </xdr:cNvSpPr>
      </xdr:nvSpPr>
      <xdr:spPr bwMode="auto">
        <a:xfrm rot="5400000" flipH="1">
          <a:off x="9140925" y="4008003"/>
          <a:ext cx="301749" cy="128714"/>
        </a:xfrm>
        <a:custGeom>
          <a:avLst/>
          <a:gdLst>
            <a:gd name="T0" fmla="*/ 0 w 29"/>
            <a:gd name="T1" fmla="*/ 0 h 36"/>
            <a:gd name="T2" fmla="*/ 2147483647 w 29"/>
            <a:gd name="T3" fmla="*/ 0 h 36"/>
            <a:gd name="T4" fmla="*/ 2147483647 w 29"/>
            <a:gd name="T5" fmla="*/ 2147483647 h 36"/>
            <a:gd name="T6" fmla="*/ 0 60000 65536"/>
            <a:gd name="T7" fmla="*/ 0 60000 65536"/>
            <a:gd name="T8" fmla="*/ 0 60000 65536"/>
            <a:gd name="connsiteX0" fmla="*/ 0 w 11250"/>
            <a:gd name="connsiteY0" fmla="*/ 0 h 10566"/>
            <a:gd name="connsiteX1" fmla="*/ 10000 w 11250"/>
            <a:gd name="connsiteY1" fmla="*/ 0 h 10566"/>
            <a:gd name="connsiteX2" fmla="*/ 11250 w 11250"/>
            <a:gd name="connsiteY2" fmla="*/ 10566 h 10566"/>
            <a:gd name="connsiteX0" fmla="*/ 0 w 11579"/>
            <a:gd name="connsiteY0" fmla="*/ 0 h 10566"/>
            <a:gd name="connsiteX1" fmla="*/ 10000 w 11579"/>
            <a:gd name="connsiteY1" fmla="*/ 0 h 10566"/>
            <a:gd name="connsiteX2" fmla="*/ 11579 w 11579"/>
            <a:gd name="connsiteY2" fmla="*/ 10566 h 10566"/>
            <a:gd name="connsiteX0" fmla="*/ 0 w 11579"/>
            <a:gd name="connsiteY0" fmla="*/ 0 h 10566"/>
            <a:gd name="connsiteX1" fmla="*/ 10000 w 11579"/>
            <a:gd name="connsiteY1" fmla="*/ 0 h 10566"/>
            <a:gd name="connsiteX2" fmla="*/ 11579 w 11579"/>
            <a:gd name="connsiteY2" fmla="*/ 10566 h 10566"/>
            <a:gd name="connsiteX0" fmla="*/ 0 w 12576"/>
            <a:gd name="connsiteY0" fmla="*/ 0 h 9855"/>
            <a:gd name="connsiteX1" fmla="*/ 10000 w 12576"/>
            <a:gd name="connsiteY1" fmla="*/ 0 h 9855"/>
            <a:gd name="connsiteX2" fmla="*/ 12576 w 12576"/>
            <a:gd name="connsiteY2" fmla="*/ 9855 h 9855"/>
            <a:gd name="connsiteX0" fmla="*/ 0 w 10000"/>
            <a:gd name="connsiteY0" fmla="*/ 0 h 10000"/>
            <a:gd name="connsiteX1" fmla="*/ 7952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952 w 10000"/>
            <a:gd name="connsiteY1" fmla="*/ 0 h 10000"/>
            <a:gd name="connsiteX2" fmla="*/ 10000 w 10000"/>
            <a:gd name="connsiteY2" fmla="*/ 10000 h 10000"/>
            <a:gd name="connsiteX0" fmla="*/ 0 w 10233"/>
            <a:gd name="connsiteY0" fmla="*/ 0 h 7835"/>
            <a:gd name="connsiteX1" fmla="*/ 7952 w 10233"/>
            <a:gd name="connsiteY1" fmla="*/ 0 h 7835"/>
            <a:gd name="connsiteX2" fmla="*/ 10233 w 10233"/>
            <a:gd name="connsiteY2" fmla="*/ 7835 h 7835"/>
            <a:gd name="connsiteX0" fmla="*/ 0 w 7493"/>
            <a:gd name="connsiteY0" fmla="*/ 184 h 10000"/>
            <a:gd name="connsiteX1" fmla="*/ 5264 w 7493"/>
            <a:gd name="connsiteY1" fmla="*/ 0 h 10000"/>
            <a:gd name="connsiteX2" fmla="*/ 7493 w 7493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493" h="10000">
              <a:moveTo>
                <a:pt x="0" y="184"/>
              </a:moveTo>
              <a:lnTo>
                <a:pt x="5264" y="0"/>
              </a:lnTo>
              <a:cubicBezTo>
                <a:pt x="5900" y="4685"/>
                <a:pt x="6992" y="6605"/>
                <a:pt x="7493" y="1000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168636</xdr:colOff>
      <xdr:row>24</xdr:row>
      <xdr:rowOff>30339</xdr:rowOff>
    </xdr:from>
    <xdr:to>
      <xdr:col>14</xdr:col>
      <xdr:colOff>282936</xdr:colOff>
      <xdr:row>24</xdr:row>
      <xdr:rowOff>144639</xdr:rowOff>
    </xdr:to>
    <xdr:sp macro="" textlink="">
      <xdr:nvSpPr>
        <xdr:cNvPr id="551" name="AutoShape 133">
          <a:extLst>
            <a:ext uri="{FF2B5EF4-FFF2-40B4-BE49-F238E27FC236}">
              <a16:creationId xmlns:a16="http://schemas.microsoft.com/office/drawing/2014/main" id="{22A685D6-FE66-4E7A-B6F4-AC99F2F47EBD}"/>
            </a:ext>
          </a:extLst>
        </xdr:cNvPr>
        <xdr:cNvSpPr>
          <a:spLocks noChangeArrowheads="1"/>
        </xdr:cNvSpPr>
      </xdr:nvSpPr>
      <xdr:spPr bwMode="auto">
        <a:xfrm>
          <a:off x="9297396" y="4091799"/>
          <a:ext cx="11430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160895</xdr:colOff>
      <xdr:row>19</xdr:row>
      <xdr:rowOff>143734</xdr:rowOff>
    </xdr:from>
    <xdr:to>
      <xdr:col>14</xdr:col>
      <xdr:colOff>272449</xdr:colOff>
      <xdr:row>20</xdr:row>
      <xdr:rowOff>83667</xdr:rowOff>
    </xdr:to>
    <xdr:sp macro="" textlink="">
      <xdr:nvSpPr>
        <xdr:cNvPr id="552" name="Oval 401">
          <a:extLst>
            <a:ext uri="{FF2B5EF4-FFF2-40B4-BE49-F238E27FC236}">
              <a16:creationId xmlns:a16="http://schemas.microsoft.com/office/drawing/2014/main" id="{4808288C-0C37-4CAA-AF64-D93A9FB045E8}"/>
            </a:ext>
          </a:extLst>
        </xdr:cNvPr>
        <xdr:cNvSpPr>
          <a:spLocks noChangeArrowheads="1"/>
        </xdr:cNvSpPr>
      </xdr:nvSpPr>
      <xdr:spPr bwMode="auto">
        <a:xfrm>
          <a:off x="9289655" y="3321274"/>
          <a:ext cx="111554" cy="12281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15</xdr:col>
      <xdr:colOff>107258</xdr:colOff>
      <xdr:row>20</xdr:row>
      <xdr:rowOff>79463</xdr:rowOff>
    </xdr:from>
    <xdr:to>
      <xdr:col>15</xdr:col>
      <xdr:colOff>386147</xdr:colOff>
      <xdr:row>21</xdr:row>
      <xdr:rowOff>152315</xdr:rowOff>
    </xdr:to>
    <xdr:sp macro="" textlink="">
      <xdr:nvSpPr>
        <xdr:cNvPr id="553" name="AutoShape 1393">
          <a:extLst>
            <a:ext uri="{FF2B5EF4-FFF2-40B4-BE49-F238E27FC236}">
              <a16:creationId xmlns:a16="http://schemas.microsoft.com/office/drawing/2014/main" id="{1BCF4408-0575-4599-AD26-40F816B55E9A}"/>
            </a:ext>
          </a:extLst>
        </xdr:cNvPr>
        <xdr:cNvSpPr>
          <a:spLocks noChangeArrowheads="1"/>
        </xdr:cNvSpPr>
      </xdr:nvSpPr>
      <xdr:spPr bwMode="auto">
        <a:xfrm>
          <a:off x="9929438" y="3439883"/>
          <a:ext cx="278889" cy="255732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15</xdr:col>
      <xdr:colOff>104740</xdr:colOff>
      <xdr:row>19</xdr:row>
      <xdr:rowOff>44184</xdr:rowOff>
    </xdr:from>
    <xdr:to>
      <xdr:col>16</xdr:col>
      <xdr:colOff>216809</xdr:colOff>
      <xdr:row>24</xdr:row>
      <xdr:rowOff>134018</xdr:rowOff>
    </xdr:to>
    <xdr:grpSp>
      <xdr:nvGrpSpPr>
        <xdr:cNvPr id="554" name="グループ化 553">
          <a:extLst>
            <a:ext uri="{FF2B5EF4-FFF2-40B4-BE49-F238E27FC236}">
              <a16:creationId xmlns:a16="http://schemas.microsoft.com/office/drawing/2014/main" id="{8650DFDD-00C6-475E-8812-1801DB755291}"/>
            </a:ext>
          </a:extLst>
        </xdr:cNvPr>
        <xdr:cNvGrpSpPr/>
      </xdr:nvGrpSpPr>
      <xdr:grpSpPr>
        <a:xfrm rot="15476815">
          <a:off x="9884698" y="3299506"/>
          <a:ext cx="958514" cy="808029"/>
          <a:chOff x="10167291" y="459261"/>
          <a:chExt cx="1050549" cy="788258"/>
        </a:xfrm>
      </xdr:grpSpPr>
      <xdr:sp macro="" textlink="">
        <xdr:nvSpPr>
          <xdr:cNvPr id="555" name="Line 157">
            <a:extLst>
              <a:ext uri="{FF2B5EF4-FFF2-40B4-BE49-F238E27FC236}">
                <a16:creationId xmlns:a16="http://schemas.microsoft.com/office/drawing/2014/main" id="{CF4F28ED-F1F4-6308-7B02-56D6C3B9A1E5}"/>
              </a:ext>
            </a:extLst>
          </xdr:cNvPr>
          <xdr:cNvSpPr>
            <a:spLocks noChangeShapeType="1"/>
          </xdr:cNvSpPr>
        </xdr:nvSpPr>
        <xdr:spPr bwMode="auto">
          <a:xfrm>
            <a:off x="10775298" y="459261"/>
            <a:ext cx="0" cy="42545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6" name="Freeform 160">
            <a:extLst>
              <a:ext uri="{FF2B5EF4-FFF2-40B4-BE49-F238E27FC236}">
                <a16:creationId xmlns:a16="http://schemas.microsoft.com/office/drawing/2014/main" id="{1BBBBDB3-4416-2A11-CE86-98EF126FE48A}"/>
              </a:ext>
            </a:extLst>
          </xdr:cNvPr>
          <xdr:cNvSpPr>
            <a:spLocks/>
          </xdr:cNvSpPr>
        </xdr:nvSpPr>
        <xdr:spPr bwMode="auto">
          <a:xfrm flipH="1">
            <a:off x="10167291" y="733169"/>
            <a:ext cx="615950" cy="514350"/>
          </a:xfrm>
          <a:custGeom>
            <a:avLst/>
            <a:gdLst>
              <a:gd name="T0" fmla="*/ 0 w 45"/>
              <a:gd name="T1" fmla="*/ 75 h 75"/>
              <a:gd name="T2" fmla="*/ 0 w 45"/>
              <a:gd name="T3" fmla="*/ 18 h 75"/>
              <a:gd name="T4" fmla="*/ 45 w 45"/>
              <a:gd name="T5" fmla="*/ 0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5" h="75">
                <a:moveTo>
                  <a:pt x="0" y="75"/>
                </a:moveTo>
                <a:lnTo>
                  <a:pt x="0" y="18"/>
                </a:lnTo>
                <a:lnTo>
                  <a:pt x="45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7" name="Line 456">
            <a:extLst>
              <a:ext uri="{FF2B5EF4-FFF2-40B4-BE49-F238E27FC236}">
                <a16:creationId xmlns:a16="http://schemas.microsoft.com/office/drawing/2014/main" id="{808D4D07-B553-B769-64AA-0A11E52FF189}"/>
              </a:ext>
            </a:extLst>
          </xdr:cNvPr>
          <xdr:cNvSpPr>
            <a:spLocks noChangeShapeType="1"/>
          </xdr:cNvSpPr>
        </xdr:nvSpPr>
        <xdr:spPr bwMode="auto">
          <a:xfrm flipH="1">
            <a:off x="10817790" y="856980"/>
            <a:ext cx="400050" cy="635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8" name="Oval 401">
            <a:extLst>
              <a:ext uri="{FF2B5EF4-FFF2-40B4-BE49-F238E27FC236}">
                <a16:creationId xmlns:a16="http://schemas.microsoft.com/office/drawing/2014/main" id="{0A303089-094E-5D46-3359-3910EBEB8AB2}"/>
              </a:ext>
            </a:extLst>
          </xdr:cNvPr>
          <xdr:cNvSpPr>
            <a:spLocks noChangeArrowheads="1"/>
          </xdr:cNvSpPr>
        </xdr:nvSpPr>
        <xdr:spPr bwMode="auto">
          <a:xfrm>
            <a:off x="10713315" y="796559"/>
            <a:ext cx="136445" cy="1306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twoCellAnchor>
    <xdr:from>
      <xdr:col>15</xdr:col>
      <xdr:colOff>433360</xdr:colOff>
      <xdr:row>22</xdr:row>
      <xdr:rowOff>16532</xdr:rowOff>
    </xdr:from>
    <xdr:to>
      <xdr:col>15</xdr:col>
      <xdr:colOff>547660</xdr:colOff>
      <xdr:row>22</xdr:row>
      <xdr:rowOff>130832</xdr:rowOff>
    </xdr:to>
    <xdr:sp macro="" textlink="">
      <xdr:nvSpPr>
        <xdr:cNvPr id="559" name="AutoShape 133">
          <a:extLst>
            <a:ext uri="{FF2B5EF4-FFF2-40B4-BE49-F238E27FC236}">
              <a16:creationId xmlns:a16="http://schemas.microsoft.com/office/drawing/2014/main" id="{E3075C0A-785D-47E7-9821-AE1392E0C7E4}"/>
            </a:ext>
          </a:extLst>
        </xdr:cNvPr>
        <xdr:cNvSpPr>
          <a:spLocks noChangeArrowheads="1"/>
        </xdr:cNvSpPr>
      </xdr:nvSpPr>
      <xdr:spPr bwMode="auto">
        <a:xfrm>
          <a:off x="10255540" y="3727472"/>
          <a:ext cx="11430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589434</xdr:colOff>
      <xdr:row>21</xdr:row>
      <xdr:rowOff>153945</xdr:rowOff>
    </xdr:from>
    <xdr:ext cx="270742" cy="244550"/>
    <xdr:pic>
      <xdr:nvPicPr>
        <xdr:cNvPr id="560" name="Picture 12589">
          <a:extLst>
            <a:ext uri="{FF2B5EF4-FFF2-40B4-BE49-F238E27FC236}">
              <a16:creationId xmlns:a16="http://schemas.microsoft.com/office/drawing/2014/main" id="{CDAF48D4-67F6-4CFF-BBE8-41937F0C1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1614" y="3697245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15</xdr:col>
      <xdr:colOff>448367</xdr:colOff>
      <xdr:row>20</xdr:row>
      <xdr:rowOff>52002</xdr:rowOff>
    </xdr:from>
    <xdr:ext cx="414697" cy="168519"/>
    <xdr:sp macro="" textlink="">
      <xdr:nvSpPr>
        <xdr:cNvPr id="561" name="Text Box 1620">
          <a:extLst>
            <a:ext uri="{FF2B5EF4-FFF2-40B4-BE49-F238E27FC236}">
              <a16:creationId xmlns:a16="http://schemas.microsoft.com/office/drawing/2014/main" id="{C7CCA276-CC84-45AC-9513-A76E2B88725C}"/>
            </a:ext>
          </a:extLst>
        </xdr:cNvPr>
        <xdr:cNvSpPr txBox="1">
          <a:spLocks noChangeArrowheads="1"/>
        </xdr:cNvSpPr>
      </xdr:nvSpPr>
      <xdr:spPr bwMode="auto">
        <a:xfrm>
          <a:off x="10270547" y="3412422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260350</xdr:colOff>
      <xdr:row>23</xdr:row>
      <xdr:rowOff>53975</xdr:rowOff>
    </xdr:from>
    <xdr:ext cx="279400" cy="227079"/>
    <xdr:grpSp>
      <xdr:nvGrpSpPr>
        <xdr:cNvPr id="562" name="Group 6672">
          <a:extLst>
            <a:ext uri="{FF2B5EF4-FFF2-40B4-BE49-F238E27FC236}">
              <a16:creationId xmlns:a16="http://schemas.microsoft.com/office/drawing/2014/main" id="{946927AF-EA78-49ED-9CA3-DD08AC14B66A}"/>
            </a:ext>
          </a:extLst>
        </xdr:cNvPr>
        <xdr:cNvGrpSpPr>
          <a:grpSpLocks/>
        </xdr:cNvGrpSpPr>
      </xdr:nvGrpSpPr>
      <xdr:grpSpPr bwMode="auto">
        <a:xfrm>
          <a:off x="10115550" y="3919855"/>
          <a:ext cx="279400" cy="227079"/>
          <a:chOff x="536" y="110"/>
          <a:chExt cx="46" cy="44"/>
        </a:xfrm>
      </xdr:grpSpPr>
      <xdr:pic>
        <xdr:nvPicPr>
          <xdr:cNvPr id="563" name="Picture 6673" descr="route2">
            <a:extLst>
              <a:ext uri="{FF2B5EF4-FFF2-40B4-BE49-F238E27FC236}">
                <a16:creationId xmlns:a16="http://schemas.microsoft.com/office/drawing/2014/main" id="{BF54315D-FC4E-26FF-2E94-ED2C418134E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4" name="Text Box 6674">
            <a:extLst>
              <a:ext uri="{FF2B5EF4-FFF2-40B4-BE49-F238E27FC236}">
                <a16:creationId xmlns:a16="http://schemas.microsoft.com/office/drawing/2014/main" id="{8242D378-71D3-842A-F5D7-34FB0D40168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15</xdr:col>
      <xdr:colOff>168275</xdr:colOff>
      <xdr:row>19</xdr:row>
      <xdr:rowOff>19050</xdr:rowOff>
    </xdr:from>
    <xdr:ext cx="241381" cy="188979"/>
    <xdr:grpSp>
      <xdr:nvGrpSpPr>
        <xdr:cNvPr id="565" name="Group 6672">
          <a:extLst>
            <a:ext uri="{FF2B5EF4-FFF2-40B4-BE49-F238E27FC236}">
              <a16:creationId xmlns:a16="http://schemas.microsoft.com/office/drawing/2014/main" id="{AFC792C1-7BF2-4B43-AE9A-2CAD03FFC3D0}"/>
            </a:ext>
          </a:extLst>
        </xdr:cNvPr>
        <xdr:cNvGrpSpPr>
          <a:grpSpLocks/>
        </xdr:cNvGrpSpPr>
      </xdr:nvGrpSpPr>
      <xdr:grpSpPr bwMode="auto">
        <a:xfrm>
          <a:off x="10023475" y="3199130"/>
          <a:ext cx="241381" cy="188979"/>
          <a:chOff x="536" y="110"/>
          <a:chExt cx="46" cy="44"/>
        </a:xfrm>
      </xdr:grpSpPr>
      <xdr:pic>
        <xdr:nvPicPr>
          <xdr:cNvPr id="566" name="Picture 6673" descr="route2">
            <a:extLst>
              <a:ext uri="{FF2B5EF4-FFF2-40B4-BE49-F238E27FC236}">
                <a16:creationId xmlns:a16="http://schemas.microsoft.com/office/drawing/2014/main" id="{D05E9A0C-6BD9-B0BB-EBF4-5DEA79E6FC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7" name="Text Box 6674">
            <a:extLst>
              <a:ext uri="{FF2B5EF4-FFF2-40B4-BE49-F238E27FC236}">
                <a16:creationId xmlns:a16="http://schemas.microsoft.com/office/drawing/2014/main" id="{6A9711E8-CB46-786E-FCE0-6E4E6E9F87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18</xdr:col>
      <xdr:colOff>339639</xdr:colOff>
      <xdr:row>21</xdr:row>
      <xdr:rowOff>107434</xdr:rowOff>
    </xdr:from>
    <xdr:to>
      <xdr:col>18</xdr:col>
      <xdr:colOff>618528</xdr:colOff>
      <xdr:row>23</xdr:row>
      <xdr:rowOff>8837</xdr:rowOff>
    </xdr:to>
    <xdr:sp macro="" textlink="">
      <xdr:nvSpPr>
        <xdr:cNvPr id="568" name="AutoShape 1393">
          <a:extLst>
            <a:ext uri="{FF2B5EF4-FFF2-40B4-BE49-F238E27FC236}">
              <a16:creationId xmlns:a16="http://schemas.microsoft.com/office/drawing/2014/main" id="{C695BBDE-C63C-41FE-9968-B8719DD1D8A1}"/>
            </a:ext>
          </a:extLst>
        </xdr:cNvPr>
        <xdr:cNvSpPr>
          <a:spLocks noChangeArrowheads="1"/>
        </xdr:cNvSpPr>
      </xdr:nvSpPr>
      <xdr:spPr bwMode="auto">
        <a:xfrm>
          <a:off x="12242079" y="3650734"/>
          <a:ext cx="278889" cy="23668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18</xdr:col>
      <xdr:colOff>307974</xdr:colOff>
      <xdr:row>20</xdr:row>
      <xdr:rowOff>47625</xdr:rowOff>
    </xdr:from>
    <xdr:to>
      <xdr:col>18</xdr:col>
      <xdr:colOff>317499</xdr:colOff>
      <xdr:row>23</xdr:row>
      <xdr:rowOff>82550</xdr:rowOff>
    </xdr:to>
    <xdr:sp macro="" textlink="">
      <xdr:nvSpPr>
        <xdr:cNvPr id="569" name="Line 171">
          <a:extLst>
            <a:ext uri="{FF2B5EF4-FFF2-40B4-BE49-F238E27FC236}">
              <a16:creationId xmlns:a16="http://schemas.microsoft.com/office/drawing/2014/main" id="{E73AE88D-F887-474D-BBF6-92EE72DB438C}"/>
            </a:ext>
          </a:extLst>
        </xdr:cNvPr>
        <xdr:cNvSpPr>
          <a:spLocks noChangeShapeType="1"/>
        </xdr:cNvSpPr>
      </xdr:nvSpPr>
      <xdr:spPr bwMode="auto">
        <a:xfrm rot="10800000">
          <a:off x="12210414" y="3408045"/>
          <a:ext cx="9525" cy="553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142875</xdr:colOff>
      <xdr:row>20</xdr:row>
      <xdr:rowOff>2</xdr:rowOff>
    </xdr:from>
    <xdr:to>
      <xdr:col>17</xdr:col>
      <xdr:colOff>300567</xdr:colOff>
      <xdr:row>23</xdr:row>
      <xdr:rowOff>46568</xdr:rowOff>
    </xdr:to>
    <xdr:sp macro="" textlink="">
      <xdr:nvSpPr>
        <xdr:cNvPr id="570" name="Text Box 427">
          <a:extLst>
            <a:ext uri="{FF2B5EF4-FFF2-40B4-BE49-F238E27FC236}">
              <a16:creationId xmlns:a16="http://schemas.microsoft.com/office/drawing/2014/main" id="{267D5B00-8D8B-4774-A39A-F929426D5DCB}"/>
            </a:ext>
          </a:extLst>
        </xdr:cNvPr>
        <xdr:cNvSpPr txBox="1">
          <a:spLocks noChangeArrowheads="1"/>
        </xdr:cNvSpPr>
      </xdr:nvSpPr>
      <xdr:spPr bwMode="auto">
        <a:xfrm rot="10800000">
          <a:off x="11351895" y="3360422"/>
          <a:ext cx="157692" cy="56472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36576" tIns="22860" rIns="36576" bIns="2286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穴太寺</a:t>
          </a:r>
        </a:p>
      </xdr:txBody>
    </xdr:sp>
    <xdr:clientData/>
  </xdr:twoCellAnchor>
  <xdr:twoCellAnchor>
    <xdr:from>
      <xdr:col>17</xdr:col>
      <xdr:colOff>88900</xdr:colOff>
      <xdr:row>21</xdr:row>
      <xdr:rowOff>109006</xdr:rowOff>
    </xdr:from>
    <xdr:to>
      <xdr:col>18</xdr:col>
      <xdr:colOff>657307</xdr:colOff>
      <xdr:row>23</xdr:row>
      <xdr:rowOff>133349</xdr:rowOff>
    </xdr:to>
    <xdr:sp macro="" textlink="">
      <xdr:nvSpPr>
        <xdr:cNvPr id="571" name="Freeform 156">
          <a:extLst>
            <a:ext uri="{FF2B5EF4-FFF2-40B4-BE49-F238E27FC236}">
              <a16:creationId xmlns:a16="http://schemas.microsoft.com/office/drawing/2014/main" id="{A516CD22-F383-4FBA-8E57-4405A50D4E44}"/>
            </a:ext>
          </a:extLst>
        </xdr:cNvPr>
        <xdr:cNvSpPr>
          <a:spLocks/>
        </xdr:cNvSpPr>
      </xdr:nvSpPr>
      <xdr:spPr bwMode="auto">
        <a:xfrm rot="10800000">
          <a:off x="11297920" y="3652306"/>
          <a:ext cx="1261827" cy="359623"/>
        </a:xfrm>
        <a:custGeom>
          <a:avLst/>
          <a:gdLst>
            <a:gd name="T0" fmla="*/ 0 w 110"/>
            <a:gd name="T1" fmla="*/ 74 h 74"/>
            <a:gd name="T2" fmla="*/ 0 w 110"/>
            <a:gd name="T3" fmla="*/ 39 h 74"/>
            <a:gd name="T4" fmla="*/ 78 w 110"/>
            <a:gd name="T5" fmla="*/ 40 h 74"/>
            <a:gd name="T6" fmla="*/ 78 w 110"/>
            <a:gd name="T7" fmla="*/ 9 h 74"/>
            <a:gd name="T8" fmla="*/ 79 w 110"/>
            <a:gd name="T9" fmla="*/ 7 h 74"/>
            <a:gd name="T10" fmla="*/ 93 w 110"/>
            <a:gd name="T11" fmla="*/ 3 h 74"/>
            <a:gd name="T12" fmla="*/ 110 w 110"/>
            <a:gd name="T13" fmla="*/ 0 h 74"/>
            <a:gd name="connsiteX0" fmla="*/ 0 w 10000"/>
            <a:gd name="connsiteY0" fmla="*/ 5270 h 5405"/>
            <a:gd name="connsiteX1" fmla="*/ 7091 w 10000"/>
            <a:gd name="connsiteY1" fmla="*/ 5405 h 5405"/>
            <a:gd name="connsiteX2" fmla="*/ 7091 w 10000"/>
            <a:gd name="connsiteY2" fmla="*/ 1216 h 5405"/>
            <a:gd name="connsiteX3" fmla="*/ 7182 w 10000"/>
            <a:gd name="connsiteY3" fmla="*/ 946 h 5405"/>
            <a:gd name="connsiteX4" fmla="*/ 8455 w 10000"/>
            <a:gd name="connsiteY4" fmla="*/ 405 h 5405"/>
            <a:gd name="connsiteX5" fmla="*/ 10000 w 10000"/>
            <a:gd name="connsiteY5" fmla="*/ 0 h 5405"/>
            <a:gd name="connsiteX0" fmla="*/ 0 w 12219"/>
            <a:gd name="connsiteY0" fmla="*/ 9404 h 10000"/>
            <a:gd name="connsiteX1" fmla="*/ 9310 w 12219"/>
            <a:gd name="connsiteY1" fmla="*/ 10000 h 10000"/>
            <a:gd name="connsiteX2" fmla="*/ 9310 w 12219"/>
            <a:gd name="connsiteY2" fmla="*/ 2250 h 10000"/>
            <a:gd name="connsiteX3" fmla="*/ 9401 w 12219"/>
            <a:gd name="connsiteY3" fmla="*/ 1750 h 10000"/>
            <a:gd name="connsiteX4" fmla="*/ 10674 w 12219"/>
            <a:gd name="connsiteY4" fmla="*/ 749 h 10000"/>
            <a:gd name="connsiteX5" fmla="*/ 12219 w 12219"/>
            <a:gd name="connsiteY5" fmla="*/ 0 h 10000"/>
            <a:gd name="connsiteX0" fmla="*/ 0 w 13312"/>
            <a:gd name="connsiteY0" fmla="*/ 9058 h 10000"/>
            <a:gd name="connsiteX1" fmla="*/ 10403 w 13312"/>
            <a:gd name="connsiteY1" fmla="*/ 10000 h 10000"/>
            <a:gd name="connsiteX2" fmla="*/ 10403 w 13312"/>
            <a:gd name="connsiteY2" fmla="*/ 2250 h 10000"/>
            <a:gd name="connsiteX3" fmla="*/ 10494 w 13312"/>
            <a:gd name="connsiteY3" fmla="*/ 1750 h 10000"/>
            <a:gd name="connsiteX4" fmla="*/ 11767 w 13312"/>
            <a:gd name="connsiteY4" fmla="*/ 749 h 10000"/>
            <a:gd name="connsiteX5" fmla="*/ 13312 w 13312"/>
            <a:gd name="connsiteY5" fmla="*/ 0 h 10000"/>
            <a:gd name="connsiteX0" fmla="*/ 0 w 13312"/>
            <a:gd name="connsiteY0" fmla="*/ 9750 h 10000"/>
            <a:gd name="connsiteX1" fmla="*/ 10403 w 13312"/>
            <a:gd name="connsiteY1" fmla="*/ 10000 h 10000"/>
            <a:gd name="connsiteX2" fmla="*/ 10403 w 13312"/>
            <a:gd name="connsiteY2" fmla="*/ 2250 h 10000"/>
            <a:gd name="connsiteX3" fmla="*/ 10494 w 13312"/>
            <a:gd name="connsiteY3" fmla="*/ 1750 h 10000"/>
            <a:gd name="connsiteX4" fmla="*/ 11767 w 13312"/>
            <a:gd name="connsiteY4" fmla="*/ 749 h 10000"/>
            <a:gd name="connsiteX5" fmla="*/ 13312 w 13312"/>
            <a:gd name="connsiteY5" fmla="*/ 0 h 10000"/>
            <a:gd name="connsiteX0" fmla="*/ 0 w 13279"/>
            <a:gd name="connsiteY0" fmla="*/ 9491 h 10000"/>
            <a:gd name="connsiteX1" fmla="*/ 10370 w 13279"/>
            <a:gd name="connsiteY1" fmla="*/ 10000 h 10000"/>
            <a:gd name="connsiteX2" fmla="*/ 10370 w 13279"/>
            <a:gd name="connsiteY2" fmla="*/ 2250 h 10000"/>
            <a:gd name="connsiteX3" fmla="*/ 10461 w 13279"/>
            <a:gd name="connsiteY3" fmla="*/ 1750 h 10000"/>
            <a:gd name="connsiteX4" fmla="*/ 11734 w 13279"/>
            <a:gd name="connsiteY4" fmla="*/ 749 h 10000"/>
            <a:gd name="connsiteX5" fmla="*/ 13279 w 13279"/>
            <a:gd name="connsiteY5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279" h="10000">
              <a:moveTo>
                <a:pt x="0" y="9491"/>
              </a:moveTo>
              <a:lnTo>
                <a:pt x="10370" y="10000"/>
              </a:lnTo>
              <a:lnTo>
                <a:pt x="10370" y="2250"/>
              </a:lnTo>
              <a:cubicBezTo>
                <a:pt x="10400" y="2083"/>
                <a:pt x="10431" y="1917"/>
                <a:pt x="10461" y="1750"/>
              </a:cubicBezTo>
              <a:lnTo>
                <a:pt x="11734" y="749"/>
              </a:lnTo>
              <a:lnTo>
                <a:pt x="1327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136525</xdr:colOff>
      <xdr:row>19</xdr:row>
      <xdr:rowOff>6350</xdr:rowOff>
    </xdr:from>
    <xdr:to>
      <xdr:col>17</xdr:col>
      <xdr:colOff>371475</xdr:colOff>
      <xdr:row>21</xdr:row>
      <xdr:rowOff>101600</xdr:rowOff>
    </xdr:to>
    <xdr:sp macro="" textlink="">
      <xdr:nvSpPr>
        <xdr:cNvPr id="572" name="Freeform 1389">
          <a:extLst>
            <a:ext uri="{FF2B5EF4-FFF2-40B4-BE49-F238E27FC236}">
              <a16:creationId xmlns:a16="http://schemas.microsoft.com/office/drawing/2014/main" id="{A837CE16-BBCF-4515-94D9-A342E9176756}"/>
            </a:ext>
          </a:extLst>
        </xdr:cNvPr>
        <xdr:cNvSpPr>
          <a:spLocks/>
        </xdr:cNvSpPr>
      </xdr:nvSpPr>
      <xdr:spPr bwMode="auto">
        <a:xfrm rot="10800000">
          <a:off x="11345545" y="3183890"/>
          <a:ext cx="234950" cy="461010"/>
        </a:xfrm>
        <a:custGeom>
          <a:avLst/>
          <a:gdLst>
            <a:gd name="T0" fmla="*/ 0 w 27"/>
            <a:gd name="T1" fmla="*/ 0 h 48"/>
            <a:gd name="T2" fmla="*/ 1 w 27"/>
            <a:gd name="T3" fmla="*/ 36 h 48"/>
            <a:gd name="T4" fmla="*/ 27 w 27"/>
            <a:gd name="T5" fmla="*/ 37 h 48"/>
            <a:gd name="T6" fmla="*/ 26 w 27"/>
            <a:gd name="T7" fmla="*/ 48 h 4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48">
              <a:moveTo>
                <a:pt x="0" y="0"/>
              </a:moveTo>
              <a:lnTo>
                <a:pt x="1" y="36"/>
              </a:lnTo>
              <a:lnTo>
                <a:pt x="27" y="37"/>
              </a:lnTo>
              <a:lnTo>
                <a:pt x="26" y="48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304800</xdr:colOff>
      <xdr:row>21</xdr:row>
      <xdr:rowOff>155575</xdr:rowOff>
    </xdr:from>
    <xdr:to>
      <xdr:col>17</xdr:col>
      <xdr:colOff>419100</xdr:colOff>
      <xdr:row>22</xdr:row>
      <xdr:rowOff>98425</xdr:rowOff>
    </xdr:to>
    <xdr:sp macro="" textlink="">
      <xdr:nvSpPr>
        <xdr:cNvPr id="573" name="AutoShape 133">
          <a:extLst>
            <a:ext uri="{FF2B5EF4-FFF2-40B4-BE49-F238E27FC236}">
              <a16:creationId xmlns:a16="http://schemas.microsoft.com/office/drawing/2014/main" id="{560936DA-ADE7-4BF8-802B-06C2D0261B0A}"/>
            </a:ext>
          </a:extLst>
        </xdr:cNvPr>
        <xdr:cNvSpPr>
          <a:spLocks noChangeArrowheads="1"/>
        </xdr:cNvSpPr>
      </xdr:nvSpPr>
      <xdr:spPr bwMode="auto">
        <a:xfrm>
          <a:off x="11513820" y="3698875"/>
          <a:ext cx="114300" cy="1104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18</xdr:col>
      <xdr:colOff>98425</xdr:colOff>
      <xdr:row>20</xdr:row>
      <xdr:rowOff>0</xdr:rowOff>
    </xdr:from>
    <xdr:ext cx="241381" cy="188979"/>
    <xdr:grpSp>
      <xdr:nvGrpSpPr>
        <xdr:cNvPr id="574" name="Group 6672">
          <a:extLst>
            <a:ext uri="{FF2B5EF4-FFF2-40B4-BE49-F238E27FC236}">
              <a16:creationId xmlns:a16="http://schemas.microsoft.com/office/drawing/2014/main" id="{C06F3504-F389-4F6D-997E-A807A48C9482}"/>
            </a:ext>
          </a:extLst>
        </xdr:cNvPr>
        <xdr:cNvGrpSpPr>
          <a:grpSpLocks/>
        </xdr:cNvGrpSpPr>
      </xdr:nvGrpSpPr>
      <xdr:grpSpPr bwMode="auto">
        <a:xfrm>
          <a:off x="12041505" y="3362960"/>
          <a:ext cx="241381" cy="188979"/>
          <a:chOff x="536" y="110"/>
          <a:chExt cx="46" cy="44"/>
        </a:xfrm>
      </xdr:grpSpPr>
      <xdr:pic>
        <xdr:nvPicPr>
          <xdr:cNvPr id="575" name="Picture 6673" descr="route2">
            <a:extLst>
              <a:ext uri="{FF2B5EF4-FFF2-40B4-BE49-F238E27FC236}">
                <a16:creationId xmlns:a16="http://schemas.microsoft.com/office/drawing/2014/main" id="{11CC9D72-F799-16CA-B18C-1701CCF696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76" name="Text Box 6674">
            <a:extLst>
              <a:ext uri="{FF2B5EF4-FFF2-40B4-BE49-F238E27FC236}">
                <a16:creationId xmlns:a16="http://schemas.microsoft.com/office/drawing/2014/main" id="{4375C020-679A-0F48-D81D-F772B666C3C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HG創英角ｺﾞｼｯｸUB" panose="020B0909000000000000" pitchFamily="49" charset="-128"/>
                <a:ea typeface="HG創英角ｺﾞｼｯｸUB" panose="020B0909000000000000" pitchFamily="49" charset="-128"/>
              </a:rPr>
              <a:t>423</a:t>
            </a:r>
          </a:p>
        </xdr:txBody>
      </xdr:sp>
    </xdr:grpSp>
    <xdr:clientData/>
  </xdr:oneCellAnchor>
  <xdr:oneCellAnchor>
    <xdr:from>
      <xdr:col>18</xdr:col>
      <xdr:colOff>285750</xdr:colOff>
      <xdr:row>20</xdr:row>
      <xdr:rowOff>111125</xdr:rowOff>
    </xdr:from>
    <xdr:ext cx="414697" cy="168519"/>
    <xdr:sp macro="" textlink="">
      <xdr:nvSpPr>
        <xdr:cNvPr id="577" name="Text Box 1620">
          <a:extLst>
            <a:ext uri="{FF2B5EF4-FFF2-40B4-BE49-F238E27FC236}">
              <a16:creationId xmlns:a16="http://schemas.microsoft.com/office/drawing/2014/main" id="{DAEDF1F9-1D18-465D-86BB-B8B9F6BEB6DC}"/>
            </a:ext>
          </a:extLst>
        </xdr:cNvPr>
        <xdr:cNvSpPr txBox="1">
          <a:spLocks noChangeArrowheads="1"/>
        </xdr:cNvSpPr>
      </xdr:nvSpPr>
      <xdr:spPr bwMode="auto">
        <a:xfrm>
          <a:off x="12188190" y="3471545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260350</xdr:colOff>
      <xdr:row>21</xdr:row>
      <xdr:rowOff>61381</xdr:rowOff>
    </xdr:from>
    <xdr:to>
      <xdr:col>18</xdr:col>
      <xdr:colOff>371472</xdr:colOff>
      <xdr:row>22</xdr:row>
      <xdr:rowOff>1062</xdr:rowOff>
    </xdr:to>
    <xdr:sp macro="" textlink="">
      <xdr:nvSpPr>
        <xdr:cNvPr id="578" name="Oval 1295">
          <a:extLst>
            <a:ext uri="{FF2B5EF4-FFF2-40B4-BE49-F238E27FC236}">
              <a16:creationId xmlns:a16="http://schemas.microsoft.com/office/drawing/2014/main" id="{47C50A33-7ECA-4016-B599-30F97028802A}"/>
            </a:ext>
          </a:extLst>
        </xdr:cNvPr>
        <xdr:cNvSpPr>
          <a:spLocks noChangeArrowheads="1"/>
        </xdr:cNvSpPr>
      </xdr:nvSpPr>
      <xdr:spPr bwMode="auto">
        <a:xfrm>
          <a:off x="12162790" y="3604681"/>
          <a:ext cx="111122" cy="1073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434975</xdr:colOff>
      <xdr:row>22</xdr:row>
      <xdr:rowOff>34925</xdr:rowOff>
    </xdr:from>
    <xdr:to>
      <xdr:col>18</xdr:col>
      <xdr:colOff>242714</xdr:colOff>
      <xdr:row>24</xdr:row>
      <xdr:rowOff>70731</xdr:rowOff>
    </xdr:to>
    <xdr:grpSp>
      <xdr:nvGrpSpPr>
        <xdr:cNvPr id="579" name="グループ化 578">
          <a:extLst>
            <a:ext uri="{FF2B5EF4-FFF2-40B4-BE49-F238E27FC236}">
              <a16:creationId xmlns:a16="http://schemas.microsoft.com/office/drawing/2014/main" id="{A16B44BF-4650-4048-93D1-30F1DD9BBCEA}"/>
            </a:ext>
          </a:extLst>
        </xdr:cNvPr>
        <xdr:cNvGrpSpPr/>
      </xdr:nvGrpSpPr>
      <xdr:grpSpPr>
        <a:xfrm>
          <a:off x="11682095" y="3733165"/>
          <a:ext cx="503699" cy="386326"/>
          <a:chOff x="6204640" y="6415031"/>
          <a:chExt cx="512589" cy="378706"/>
        </a:xfrm>
      </xdr:grpSpPr>
      <xdr:sp macro="" textlink="">
        <xdr:nvSpPr>
          <xdr:cNvPr id="580" name="Text Box 1563">
            <a:extLst>
              <a:ext uri="{FF2B5EF4-FFF2-40B4-BE49-F238E27FC236}">
                <a16:creationId xmlns:a16="http://schemas.microsoft.com/office/drawing/2014/main" id="{9356B5C9-4FEF-C23C-8CCB-02F8E47295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04640" y="6415031"/>
            <a:ext cx="512589" cy="378706"/>
          </a:xfrm>
          <a:prstGeom prst="rect">
            <a:avLst/>
          </a:prstGeom>
          <a:solidFill>
            <a:srgbClr val="0000FF"/>
          </a:solidFill>
          <a:ln>
            <a:noFill/>
          </a:ln>
        </xdr:spPr>
        <xdr:txBody>
          <a:bodyPr vertOverflow="overflow" horzOverflow="overflow" wrap="none" lIns="27432" tIns="18288" rIns="0" bIns="0" anchor="t" upright="1">
            <a:noAutofit/>
          </a:bodyPr>
          <a:lstStyle/>
          <a:p>
            <a:pPr algn="ctr" rtl="0">
              <a:lnSpc>
                <a:spcPts val="900"/>
              </a:lnSpc>
              <a:defRPr sz="1000"/>
            </a:pPr>
            <a:endParaRPr lang="en-US" altLang="ja-JP" sz="8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581" name="Line 2669">
            <a:extLst>
              <a:ext uri="{FF2B5EF4-FFF2-40B4-BE49-F238E27FC236}">
                <a16:creationId xmlns:a16="http://schemas.microsoft.com/office/drawing/2014/main" id="{77C8407C-DDBF-EC75-EDBC-155B47BD63FF}"/>
              </a:ext>
            </a:extLst>
          </xdr:cNvPr>
          <xdr:cNvSpPr>
            <a:spLocks noChangeShapeType="1"/>
          </xdr:cNvSpPr>
        </xdr:nvSpPr>
        <xdr:spPr bwMode="auto">
          <a:xfrm rot="10550807" flipH="1">
            <a:off x="6272718" y="6612115"/>
            <a:ext cx="204348" cy="11435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14927 w 441552"/>
              <a:gd name="connsiteY0" fmla="*/ 0 h 769890"/>
              <a:gd name="connsiteX1" fmla="*/ 108886 w 441552"/>
              <a:gd name="connsiteY1" fmla="*/ 659704 h 769890"/>
              <a:gd name="connsiteX2" fmla="*/ 441552 w 441552"/>
              <a:gd name="connsiteY2" fmla="*/ 769891 h 769890"/>
              <a:gd name="connsiteX0" fmla="*/ 14927 w 108887"/>
              <a:gd name="connsiteY0" fmla="*/ 0 h 659703"/>
              <a:gd name="connsiteX1" fmla="*/ 108886 w 108887"/>
              <a:gd name="connsiteY1" fmla="*/ 659704 h 659703"/>
              <a:gd name="connsiteX0" fmla="*/ 124276 w 124812"/>
              <a:gd name="connsiteY0" fmla="*/ 0 h 823303"/>
              <a:gd name="connsiteX1" fmla="*/ 64219 w 124812"/>
              <a:gd name="connsiteY1" fmla="*/ 823301 h 823303"/>
              <a:gd name="connsiteX0" fmla="*/ 60057 w 66876"/>
              <a:gd name="connsiteY0" fmla="*/ 0 h 823299"/>
              <a:gd name="connsiteX1" fmla="*/ 0 w 66876"/>
              <a:gd name="connsiteY1" fmla="*/ 823301 h 823299"/>
              <a:gd name="connsiteX0" fmla="*/ 322108 w 322620"/>
              <a:gd name="connsiteY0" fmla="*/ 0 h 997960"/>
              <a:gd name="connsiteX1" fmla="*/ 0 w 322620"/>
              <a:gd name="connsiteY1" fmla="*/ 997962 h 997960"/>
              <a:gd name="connsiteX0" fmla="*/ 962330 w 962483"/>
              <a:gd name="connsiteY0" fmla="*/ -1 h 481986"/>
              <a:gd name="connsiteX1" fmla="*/ 0 w 962483"/>
              <a:gd name="connsiteY1" fmla="*/ 481984 h 481986"/>
              <a:gd name="connsiteX0" fmla="*/ 626555 w 626796"/>
              <a:gd name="connsiteY0" fmla="*/ 8943 h 141324"/>
              <a:gd name="connsiteX1" fmla="*/ -1 w 626796"/>
              <a:gd name="connsiteY1" fmla="*/ 141182 h 141324"/>
              <a:gd name="connsiteX0" fmla="*/ 626555 w 626858"/>
              <a:gd name="connsiteY0" fmla="*/ -1 h 228600"/>
              <a:gd name="connsiteX1" fmla="*/ -1 w 626858"/>
              <a:gd name="connsiteY1" fmla="*/ 132238 h 228600"/>
              <a:gd name="connsiteX0" fmla="*/ 847267 w 847472"/>
              <a:gd name="connsiteY0" fmla="*/ 84999 h 249102"/>
              <a:gd name="connsiteX1" fmla="*/ -1 w 847472"/>
              <a:gd name="connsiteY1" fmla="*/ -1 h 249102"/>
              <a:gd name="connsiteX0" fmla="*/ 847267 w 847268"/>
              <a:gd name="connsiteY0" fmla="*/ 84999 h 85000"/>
              <a:gd name="connsiteX1" fmla="*/ -1 w 847268"/>
              <a:gd name="connsiteY1" fmla="*/ -1 h 85000"/>
              <a:gd name="connsiteX0" fmla="*/ 870148 w 870149"/>
              <a:gd name="connsiteY0" fmla="*/ 194357 h 194358"/>
              <a:gd name="connsiteX1" fmla="*/ 0 w 870149"/>
              <a:gd name="connsiteY1" fmla="*/ 0 h 194358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880339 w 880338"/>
              <a:gd name="connsiteY0" fmla="*/ 78772 h 78773"/>
              <a:gd name="connsiteX1" fmla="*/ 0 w 880338"/>
              <a:gd name="connsiteY1" fmla="*/ -2 h 78773"/>
              <a:gd name="connsiteX0" fmla="*/ 858979 w 858980"/>
              <a:gd name="connsiteY0" fmla="*/ 90851 h 90849"/>
              <a:gd name="connsiteX1" fmla="*/ 0 w 858980"/>
              <a:gd name="connsiteY1" fmla="*/ 2 h 90849"/>
              <a:gd name="connsiteX0" fmla="*/ 858979 w 859777"/>
              <a:gd name="connsiteY0" fmla="*/ 90847 h 90849"/>
              <a:gd name="connsiteX1" fmla="*/ 0 w 859777"/>
              <a:gd name="connsiteY1" fmla="*/ -2 h 90849"/>
              <a:gd name="connsiteX0" fmla="*/ 654649 w 655839"/>
              <a:gd name="connsiteY0" fmla="*/ 86733 h 86731"/>
              <a:gd name="connsiteX1" fmla="*/ -1 w 655839"/>
              <a:gd name="connsiteY1" fmla="*/ -1 h 86731"/>
              <a:gd name="connsiteX0" fmla="*/ 654649 w 655369"/>
              <a:gd name="connsiteY0" fmla="*/ 86733 h 86735"/>
              <a:gd name="connsiteX1" fmla="*/ -1 w 655369"/>
              <a:gd name="connsiteY1" fmla="*/ -1 h 86735"/>
              <a:gd name="connsiteX0" fmla="*/ 675511 w 676208"/>
              <a:gd name="connsiteY0" fmla="*/ 23898 h 23898"/>
              <a:gd name="connsiteX1" fmla="*/ 0 w 676208"/>
              <a:gd name="connsiteY1" fmla="*/ 0 h 23898"/>
              <a:gd name="connsiteX0" fmla="*/ 671095 w 671796"/>
              <a:gd name="connsiteY0" fmla="*/ 529 h 18355"/>
              <a:gd name="connsiteX1" fmla="*/ 0 w 671796"/>
              <a:gd name="connsiteY1" fmla="*/ 16440 h 18355"/>
              <a:gd name="connsiteX0" fmla="*/ 675025 w 675723"/>
              <a:gd name="connsiteY0" fmla="*/ 367 h 32383"/>
              <a:gd name="connsiteX1" fmla="*/ 0 w 675723"/>
              <a:gd name="connsiteY1" fmla="*/ 31018 h 32383"/>
              <a:gd name="connsiteX0" fmla="*/ 780296 w 780904"/>
              <a:gd name="connsiteY0" fmla="*/ 333 h 37223"/>
              <a:gd name="connsiteX1" fmla="*/ 0 w 780904"/>
              <a:gd name="connsiteY1" fmla="*/ 35979 h 37223"/>
              <a:gd name="connsiteX0" fmla="*/ 592722 w 593513"/>
              <a:gd name="connsiteY0" fmla="*/ 479 h 21694"/>
              <a:gd name="connsiteX1" fmla="*/ 0 w 593513"/>
              <a:gd name="connsiteY1" fmla="*/ 19950 h 216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593513" h="21694">
                <a:moveTo>
                  <a:pt x="592722" y="479"/>
                </a:moveTo>
                <a:cubicBezTo>
                  <a:pt x="618367" y="-4385"/>
                  <a:pt x="11719" y="29635"/>
                  <a:pt x="0" y="19950"/>
                </a:cubicBezTo>
              </a:path>
            </a:pathLst>
          </a:custGeom>
          <a:noFill/>
          <a:ln w="3175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582" name="Line 148">
            <a:extLst>
              <a:ext uri="{FF2B5EF4-FFF2-40B4-BE49-F238E27FC236}">
                <a16:creationId xmlns:a16="http://schemas.microsoft.com/office/drawing/2014/main" id="{54EB6BEF-F383-935F-E075-1B5332BAF1AD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6269669" y="6434161"/>
            <a:ext cx="0" cy="345327"/>
          </a:xfrm>
          <a:prstGeom prst="line">
            <a:avLst/>
          </a:prstGeom>
          <a:noFill/>
          <a:ln w="25400">
            <a:solidFill>
              <a:schemeClr val="bg1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583" name="Group 6672">
            <a:extLst>
              <a:ext uri="{FF2B5EF4-FFF2-40B4-BE49-F238E27FC236}">
                <a16:creationId xmlns:a16="http://schemas.microsoft.com/office/drawing/2014/main" id="{BBC5DDB4-B2B9-430E-99F3-CA62D77D4287}"/>
              </a:ext>
            </a:extLst>
          </xdr:cNvPr>
          <xdr:cNvGrpSpPr>
            <a:grpSpLocks/>
          </xdr:cNvGrpSpPr>
        </xdr:nvGrpSpPr>
        <xdr:grpSpPr bwMode="auto">
          <a:xfrm>
            <a:off x="6466672" y="6527878"/>
            <a:ext cx="241381" cy="188979"/>
            <a:chOff x="536" y="110"/>
            <a:chExt cx="46" cy="44"/>
          </a:xfrm>
        </xdr:grpSpPr>
        <xdr:pic>
          <xdr:nvPicPr>
            <xdr:cNvPr id="584" name="Picture 6673" descr="route2">
              <a:extLst>
                <a:ext uri="{FF2B5EF4-FFF2-40B4-BE49-F238E27FC236}">
                  <a16:creationId xmlns:a16="http://schemas.microsoft.com/office/drawing/2014/main" id="{C64DCB31-63F2-23A9-137F-9C0CD852476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36" y="110"/>
              <a:ext cx="4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85" name="Text Box 6674">
              <a:extLst>
                <a:ext uri="{FF2B5EF4-FFF2-40B4-BE49-F238E27FC236}">
                  <a16:creationId xmlns:a16="http://schemas.microsoft.com/office/drawing/2014/main" id="{62909A00-F1E0-E1BB-B68E-862BBBB6A682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8" y="112"/>
              <a:ext cx="42" cy="3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overflow" horzOverflow="overflow" wrap="non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altLang="ja-JP" sz="800" b="1" i="0" u="none" strike="noStrike" baseline="0">
                  <a:solidFill>
                    <a:srgbClr val="FFFFFF"/>
                  </a:solidFill>
                  <a:latin typeface="HG創英角ｺﾞｼｯｸUB" panose="020B0909000000000000" pitchFamily="49" charset="-128"/>
                  <a:ea typeface="HG創英角ｺﾞｼｯｸUB" panose="020B0909000000000000" pitchFamily="49" charset="-128"/>
                </a:rPr>
                <a:t>423</a:t>
              </a:r>
            </a:p>
          </xdr:txBody>
        </xdr:sp>
      </xdr:grpSp>
    </xdr:grpSp>
    <xdr:clientData/>
  </xdr:twoCellAnchor>
  <xdr:twoCellAnchor>
    <xdr:from>
      <xdr:col>19</xdr:col>
      <xdr:colOff>120487</xdr:colOff>
      <xdr:row>21</xdr:row>
      <xdr:rowOff>18213</xdr:rowOff>
    </xdr:from>
    <xdr:to>
      <xdr:col>19</xdr:col>
      <xdr:colOff>593619</xdr:colOff>
      <xdr:row>22</xdr:row>
      <xdr:rowOff>65547</xdr:rowOff>
    </xdr:to>
    <xdr:sp macro="" textlink="">
      <xdr:nvSpPr>
        <xdr:cNvPr id="586" name="Line 157">
          <a:extLst>
            <a:ext uri="{FF2B5EF4-FFF2-40B4-BE49-F238E27FC236}">
              <a16:creationId xmlns:a16="http://schemas.microsoft.com/office/drawing/2014/main" id="{7EE7ACC7-DCB0-4D72-9467-84D27EBEC9D8}"/>
            </a:ext>
          </a:extLst>
        </xdr:cNvPr>
        <xdr:cNvSpPr>
          <a:spLocks noChangeShapeType="1"/>
        </xdr:cNvSpPr>
      </xdr:nvSpPr>
      <xdr:spPr bwMode="auto">
        <a:xfrm rot="15476815" flipH="1">
          <a:off x="12845426" y="3432434"/>
          <a:ext cx="214974" cy="4731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495423</xdr:colOff>
      <xdr:row>21</xdr:row>
      <xdr:rowOff>137877</xdr:rowOff>
    </xdr:from>
    <xdr:to>
      <xdr:col>20</xdr:col>
      <xdr:colOff>367039</xdr:colOff>
      <xdr:row>24</xdr:row>
      <xdr:rowOff>55677</xdr:rowOff>
    </xdr:to>
    <xdr:sp macro="" textlink="">
      <xdr:nvSpPr>
        <xdr:cNvPr id="587" name="Freeform 160">
          <a:extLst>
            <a:ext uri="{FF2B5EF4-FFF2-40B4-BE49-F238E27FC236}">
              <a16:creationId xmlns:a16="http://schemas.microsoft.com/office/drawing/2014/main" id="{4A4076C4-71CF-4927-ABF5-B177AAB7EC5A}"/>
            </a:ext>
          </a:extLst>
        </xdr:cNvPr>
        <xdr:cNvSpPr>
          <a:spLocks/>
        </xdr:cNvSpPr>
      </xdr:nvSpPr>
      <xdr:spPr bwMode="auto">
        <a:xfrm rot="15164843" flipH="1">
          <a:off x="13155821" y="3616639"/>
          <a:ext cx="435960" cy="565036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45" h="75">
              <a:moveTo>
                <a:pt x="0" y="75"/>
              </a:moveTo>
              <a:lnTo>
                <a:pt x="0" y="18"/>
              </a:lnTo>
              <a:lnTo>
                <a:pt x="4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500666</xdr:colOff>
      <xdr:row>21</xdr:row>
      <xdr:rowOff>128626</xdr:rowOff>
    </xdr:from>
    <xdr:to>
      <xdr:col>19</xdr:col>
      <xdr:colOff>636047</xdr:colOff>
      <xdr:row>22</xdr:row>
      <xdr:rowOff>79725</xdr:rowOff>
    </xdr:to>
    <xdr:sp macro="" textlink="">
      <xdr:nvSpPr>
        <xdr:cNvPr id="588" name="Oval 401">
          <a:extLst>
            <a:ext uri="{FF2B5EF4-FFF2-40B4-BE49-F238E27FC236}">
              <a16:creationId xmlns:a16="http://schemas.microsoft.com/office/drawing/2014/main" id="{42CC2235-B778-4F9D-96B1-71C7DCCF7C44}"/>
            </a:ext>
          </a:extLst>
        </xdr:cNvPr>
        <xdr:cNvSpPr>
          <a:spLocks noChangeArrowheads="1"/>
        </xdr:cNvSpPr>
      </xdr:nvSpPr>
      <xdr:spPr bwMode="auto">
        <a:xfrm rot="15476815">
          <a:off x="13104847" y="3663605"/>
          <a:ext cx="118739" cy="13538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522692</xdr:colOff>
      <xdr:row>22</xdr:row>
      <xdr:rowOff>107754</xdr:rowOff>
    </xdr:from>
    <xdr:to>
      <xdr:col>19</xdr:col>
      <xdr:colOff>636992</xdr:colOff>
      <xdr:row>23</xdr:row>
      <xdr:rowOff>49296</xdr:rowOff>
    </xdr:to>
    <xdr:sp macro="" textlink="">
      <xdr:nvSpPr>
        <xdr:cNvPr id="589" name="AutoShape 133">
          <a:extLst>
            <a:ext uri="{FF2B5EF4-FFF2-40B4-BE49-F238E27FC236}">
              <a16:creationId xmlns:a16="http://schemas.microsoft.com/office/drawing/2014/main" id="{2470E7D7-E9B4-4765-99F1-2AE86C8FC668}"/>
            </a:ext>
          </a:extLst>
        </xdr:cNvPr>
        <xdr:cNvSpPr>
          <a:spLocks noChangeArrowheads="1"/>
        </xdr:cNvSpPr>
      </xdr:nvSpPr>
      <xdr:spPr bwMode="auto">
        <a:xfrm>
          <a:off x="13118552" y="3818694"/>
          <a:ext cx="114300" cy="10918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19</xdr:col>
      <xdr:colOff>488367</xdr:colOff>
      <xdr:row>20</xdr:row>
      <xdr:rowOff>161900</xdr:rowOff>
    </xdr:from>
    <xdr:ext cx="414697" cy="168519"/>
    <xdr:sp macro="" textlink="">
      <xdr:nvSpPr>
        <xdr:cNvPr id="590" name="Text Box 1620">
          <a:extLst>
            <a:ext uri="{FF2B5EF4-FFF2-40B4-BE49-F238E27FC236}">
              <a16:creationId xmlns:a16="http://schemas.microsoft.com/office/drawing/2014/main" id="{4B71A0B4-D3C1-4CED-912A-62756053AD1D}"/>
            </a:ext>
          </a:extLst>
        </xdr:cNvPr>
        <xdr:cNvSpPr txBox="1">
          <a:spLocks noChangeArrowheads="1"/>
        </xdr:cNvSpPr>
      </xdr:nvSpPr>
      <xdr:spPr bwMode="auto">
        <a:xfrm>
          <a:off x="13084227" y="3522320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606988</xdr:colOff>
      <xdr:row>22</xdr:row>
      <xdr:rowOff>14007</xdr:rowOff>
    </xdr:from>
    <xdr:ext cx="191433" cy="294155"/>
    <xdr:sp macro="" textlink="">
      <xdr:nvSpPr>
        <xdr:cNvPr id="591" name="Text Box 1620">
          <a:extLst>
            <a:ext uri="{FF2B5EF4-FFF2-40B4-BE49-F238E27FC236}">
              <a16:creationId xmlns:a16="http://schemas.microsoft.com/office/drawing/2014/main" id="{72CE9A66-6253-4D09-AD8E-DED031DD04DF}"/>
            </a:ext>
          </a:extLst>
        </xdr:cNvPr>
        <xdr:cNvSpPr txBox="1">
          <a:spLocks noChangeArrowheads="1"/>
        </xdr:cNvSpPr>
      </xdr:nvSpPr>
      <xdr:spPr bwMode="auto">
        <a:xfrm>
          <a:off x="13202848" y="3724947"/>
          <a:ext cx="191433" cy="294155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駐在所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</xdr:txBody>
    </xdr:sp>
    <xdr:clientData/>
  </xdr:oneCellAnchor>
  <xdr:oneCellAnchor>
    <xdr:from>
      <xdr:col>20</xdr:col>
      <xdr:colOff>126063</xdr:colOff>
      <xdr:row>21</xdr:row>
      <xdr:rowOff>149411</xdr:rowOff>
    </xdr:from>
    <xdr:ext cx="420220" cy="266570"/>
    <xdr:sp macro="" textlink="">
      <xdr:nvSpPr>
        <xdr:cNvPr id="592" name="Text Box 1620">
          <a:extLst>
            <a:ext uri="{FF2B5EF4-FFF2-40B4-BE49-F238E27FC236}">
              <a16:creationId xmlns:a16="http://schemas.microsoft.com/office/drawing/2014/main" id="{48A2136B-7BB6-4FE1-B262-CC2C2E341A23}"/>
            </a:ext>
          </a:extLst>
        </xdr:cNvPr>
        <xdr:cNvSpPr txBox="1">
          <a:spLocks noChangeArrowheads="1"/>
        </xdr:cNvSpPr>
      </xdr:nvSpPr>
      <xdr:spPr bwMode="auto">
        <a:xfrm>
          <a:off x="13415343" y="3692711"/>
          <a:ext cx="420220" cy="2665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東別院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520446</xdr:colOff>
      <xdr:row>31</xdr:row>
      <xdr:rowOff>14940</xdr:rowOff>
    </xdr:from>
    <xdr:to>
      <xdr:col>16</xdr:col>
      <xdr:colOff>102553</xdr:colOff>
      <xdr:row>32</xdr:row>
      <xdr:rowOff>72607</xdr:rowOff>
    </xdr:to>
    <xdr:sp macro="" textlink="">
      <xdr:nvSpPr>
        <xdr:cNvPr id="593" name="AutoShape 1393">
          <a:extLst>
            <a:ext uri="{FF2B5EF4-FFF2-40B4-BE49-F238E27FC236}">
              <a16:creationId xmlns:a16="http://schemas.microsoft.com/office/drawing/2014/main" id="{9A8664AC-B48A-421B-9C49-5762BB60B862}"/>
            </a:ext>
          </a:extLst>
        </xdr:cNvPr>
        <xdr:cNvSpPr>
          <a:spLocks noChangeArrowheads="1"/>
        </xdr:cNvSpPr>
      </xdr:nvSpPr>
      <xdr:spPr bwMode="auto">
        <a:xfrm>
          <a:off x="10342626" y="5333700"/>
          <a:ext cx="275527" cy="240547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15</xdr:col>
      <xdr:colOff>553317</xdr:colOff>
      <xdr:row>29</xdr:row>
      <xdr:rowOff>130738</xdr:rowOff>
    </xdr:from>
    <xdr:to>
      <xdr:col>16</xdr:col>
      <xdr:colOff>518275</xdr:colOff>
      <xdr:row>32</xdr:row>
      <xdr:rowOff>65882</xdr:rowOff>
    </xdr:to>
    <xdr:sp macro="" textlink="">
      <xdr:nvSpPr>
        <xdr:cNvPr id="594" name="Freeform 160">
          <a:extLst>
            <a:ext uri="{FF2B5EF4-FFF2-40B4-BE49-F238E27FC236}">
              <a16:creationId xmlns:a16="http://schemas.microsoft.com/office/drawing/2014/main" id="{75B3B3F0-572F-441A-9F71-581553280ADC}"/>
            </a:ext>
          </a:extLst>
        </xdr:cNvPr>
        <xdr:cNvSpPr>
          <a:spLocks/>
        </xdr:cNvSpPr>
      </xdr:nvSpPr>
      <xdr:spPr bwMode="auto">
        <a:xfrm rot="16200000" flipH="1">
          <a:off x="10478034" y="5011681"/>
          <a:ext cx="453304" cy="658378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3" h="9850">
              <a:moveTo>
                <a:pt x="103" y="9850"/>
              </a:moveTo>
              <a:cubicBezTo>
                <a:pt x="69" y="6635"/>
                <a:pt x="34" y="3419"/>
                <a:pt x="0" y="204"/>
              </a:cubicBezTo>
              <a:cubicBezTo>
                <a:pt x="3539" y="9"/>
                <a:pt x="6461" y="5"/>
                <a:pt x="1010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520857</xdr:colOff>
      <xdr:row>27</xdr:row>
      <xdr:rowOff>135388</xdr:rowOff>
    </xdr:from>
    <xdr:to>
      <xdr:col>15</xdr:col>
      <xdr:colOff>604400</xdr:colOff>
      <xdr:row>29</xdr:row>
      <xdr:rowOff>158760</xdr:rowOff>
    </xdr:to>
    <xdr:sp macro="" textlink="">
      <xdr:nvSpPr>
        <xdr:cNvPr id="595" name="Line 456">
          <a:extLst>
            <a:ext uri="{FF2B5EF4-FFF2-40B4-BE49-F238E27FC236}">
              <a16:creationId xmlns:a16="http://schemas.microsoft.com/office/drawing/2014/main" id="{9D62153D-380A-4B68-A27C-DB6940A7D2EF}"/>
            </a:ext>
          </a:extLst>
        </xdr:cNvPr>
        <xdr:cNvSpPr>
          <a:spLocks noChangeShapeType="1"/>
        </xdr:cNvSpPr>
      </xdr:nvSpPr>
      <xdr:spPr bwMode="auto">
        <a:xfrm rot="15476815">
          <a:off x="10190243" y="4905902"/>
          <a:ext cx="389132" cy="835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128190</xdr:colOff>
      <xdr:row>29</xdr:row>
      <xdr:rowOff>72105</xdr:rowOff>
    </xdr:from>
    <xdr:to>
      <xdr:col>15</xdr:col>
      <xdr:colOff>546243</xdr:colOff>
      <xdr:row>29</xdr:row>
      <xdr:rowOff>161357</xdr:rowOff>
    </xdr:to>
    <xdr:sp macro="" textlink="">
      <xdr:nvSpPr>
        <xdr:cNvPr id="596" name="Line 456">
          <a:extLst>
            <a:ext uri="{FF2B5EF4-FFF2-40B4-BE49-F238E27FC236}">
              <a16:creationId xmlns:a16="http://schemas.microsoft.com/office/drawing/2014/main" id="{A37231AD-86E9-4D2C-ACEC-7703D3BAE73D}"/>
            </a:ext>
          </a:extLst>
        </xdr:cNvPr>
        <xdr:cNvSpPr>
          <a:spLocks noChangeShapeType="1"/>
        </xdr:cNvSpPr>
      </xdr:nvSpPr>
      <xdr:spPr bwMode="auto">
        <a:xfrm rot="15476815" flipV="1">
          <a:off x="10114771" y="4891184"/>
          <a:ext cx="89252" cy="4180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153276</xdr:colOff>
      <xdr:row>27</xdr:row>
      <xdr:rowOff>114957</xdr:rowOff>
    </xdr:from>
    <xdr:ext cx="363334" cy="151615"/>
    <xdr:sp macro="" textlink="">
      <xdr:nvSpPr>
        <xdr:cNvPr id="597" name="Text Box 1620">
          <a:extLst>
            <a:ext uri="{FF2B5EF4-FFF2-40B4-BE49-F238E27FC236}">
              <a16:creationId xmlns:a16="http://schemas.microsoft.com/office/drawing/2014/main" id="{75C501A5-32C8-4387-9A83-E75E77B5A9A5}"/>
            </a:ext>
          </a:extLst>
        </xdr:cNvPr>
        <xdr:cNvSpPr txBox="1">
          <a:spLocks noChangeArrowheads="1"/>
        </xdr:cNvSpPr>
      </xdr:nvSpPr>
      <xdr:spPr bwMode="auto">
        <a:xfrm>
          <a:off x="9975456" y="4732677"/>
          <a:ext cx="363334" cy="15161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163415</xdr:colOff>
      <xdr:row>28</xdr:row>
      <xdr:rowOff>126072</xdr:rowOff>
    </xdr:from>
    <xdr:ext cx="302079" cy="305168"/>
    <xdr:grpSp>
      <xdr:nvGrpSpPr>
        <xdr:cNvPr id="598" name="Group 6672">
          <a:extLst>
            <a:ext uri="{FF2B5EF4-FFF2-40B4-BE49-F238E27FC236}">
              <a16:creationId xmlns:a16="http://schemas.microsoft.com/office/drawing/2014/main" id="{7A9386FC-AF81-493B-BF82-5008889C0DD4}"/>
            </a:ext>
          </a:extLst>
        </xdr:cNvPr>
        <xdr:cNvGrpSpPr>
          <a:grpSpLocks/>
        </xdr:cNvGrpSpPr>
      </xdr:nvGrpSpPr>
      <xdr:grpSpPr bwMode="auto">
        <a:xfrm>
          <a:off x="10018615" y="4916512"/>
          <a:ext cx="302079" cy="305168"/>
          <a:chOff x="536" y="109"/>
          <a:chExt cx="46" cy="44"/>
        </a:xfrm>
      </xdr:grpSpPr>
      <xdr:pic>
        <xdr:nvPicPr>
          <xdr:cNvPr id="599" name="Picture 6673" descr="route2">
            <a:extLst>
              <a:ext uri="{FF2B5EF4-FFF2-40B4-BE49-F238E27FC236}">
                <a16:creationId xmlns:a16="http://schemas.microsoft.com/office/drawing/2014/main" id="{38BBC66E-0A03-2AE7-A946-9A73E72EC2D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00" name="Text Box 6674">
            <a:extLst>
              <a:ext uri="{FF2B5EF4-FFF2-40B4-BE49-F238E27FC236}">
                <a16:creationId xmlns:a16="http://schemas.microsoft.com/office/drawing/2014/main" id="{C1A5FF4B-194A-D68A-80BD-7C49D9CBED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16</xdr:col>
      <xdr:colOff>126064</xdr:colOff>
      <xdr:row>29</xdr:row>
      <xdr:rowOff>74714</xdr:rowOff>
    </xdr:from>
    <xdr:ext cx="302079" cy="305168"/>
    <xdr:grpSp>
      <xdr:nvGrpSpPr>
        <xdr:cNvPr id="601" name="Group 6672">
          <a:extLst>
            <a:ext uri="{FF2B5EF4-FFF2-40B4-BE49-F238E27FC236}">
              <a16:creationId xmlns:a16="http://schemas.microsoft.com/office/drawing/2014/main" id="{D4DABB15-6F4F-4633-B451-0D3FECE559CC}"/>
            </a:ext>
          </a:extLst>
        </xdr:cNvPr>
        <xdr:cNvGrpSpPr>
          <a:grpSpLocks/>
        </xdr:cNvGrpSpPr>
      </xdr:nvGrpSpPr>
      <xdr:grpSpPr bwMode="auto">
        <a:xfrm>
          <a:off x="10677224" y="5048034"/>
          <a:ext cx="302079" cy="305168"/>
          <a:chOff x="536" y="109"/>
          <a:chExt cx="46" cy="44"/>
        </a:xfrm>
      </xdr:grpSpPr>
      <xdr:pic>
        <xdr:nvPicPr>
          <xdr:cNvPr id="602" name="Picture 6673" descr="route2">
            <a:extLst>
              <a:ext uri="{FF2B5EF4-FFF2-40B4-BE49-F238E27FC236}">
                <a16:creationId xmlns:a16="http://schemas.microsoft.com/office/drawing/2014/main" id="{00EA019B-8638-415C-C9BE-69610E1072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03" name="Text Box 6674">
            <a:extLst>
              <a:ext uri="{FF2B5EF4-FFF2-40B4-BE49-F238E27FC236}">
                <a16:creationId xmlns:a16="http://schemas.microsoft.com/office/drawing/2014/main" id="{57362D91-A191-F809-76B0-A9EDBB0803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16</xdr:col>
      <xdr:colOff>22310</xdr:colOff>
      <xdr:row>27</xdr:row>
      <xdr:rowOff>163420</xdr:rowOff>
    </xdr:from>
    <xdr:ext cx="415551" cy="289370"/>
    <xdr:sp macro="" textlink="">
      <xdr:nvSpPr>
        <xdr:cNvPr id="604" name="Text Box 1620">
          <a:extLst>
            <a:ext uri="{FF2B5EF4-FFF2-40B4-BE49-F238E27FC236}">
              <a16:creationId xmlns:a16="http://schemas.microsoft.com/office/drawing/2014/main" id="{5DE62E47-CDEA-4C54-9FA6-CD9A53D7D8B8}"/>
            </a:ext>
          </a:extLst>
        </xdr:cNvPr>
        <xdr:cNvSpPr txBox="1">
          <a:spLocks noChangeArrowheads="1"/>
        </xdr:cNvSpPr>
      </xdr:nvSpPr>
      <xdr:spPr bwMode="auto">
        <a:xfrm>
          <a:off x="10537910" y="4781140"/>
          <a:ext cx="415551" cy="2893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箕面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17</xdr:col>
      <xdr:colOff>129269</xdr:colOff>
      <xdr:row>28</xdr:row>
      <xdr:rowOff>155681</xdr:rowOff>
    </xdr:from>
    <xdr:to>
      <xdr:col>18</xdr:col>
      <xdr:colOff>71107</xdr:colOff>
      <xdr:row>32</xdr:row>
      <xdr:rowOff>157883</xdr:rowOff>
    </xdr:to>
    <xdr:sp macro="" textlink="">
      <xdr:nvSpPr>
        <xdr:cNvPr id="605" name="Line 72">
          <a:extLst>
            <a:ext uri="{FF2B5EF4-FFF2-40B4-BE49-F238E27FC236}">
              <a16:creationId xmlns:a16="http://schemas.microsoft.com/office/drawing/2014/main" id="{218FB8D1-B052-40EC-99D7-6BE7DF7A12A6}"/>
            </a:ext>
          </a:extLst>
        </xdr:cNvPr>
        <xdr:cNvSpPr>
          <a:spLocks noChangeShapeType="1"/>
        </xdr:cNvSpPr>
      </xdr:nvSpPr>
      <xdr:spPr bwMode="auto">
        <a:xfrm>
          <a:off x="11338289" y="4956281"/>
          <a:ext cx="635258" cy="70324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9622"/>
            <a:gd name="connsiteX1" fmla="*/ 48101 w 48443"/>
            <a:gd name="connsiteY1" fmla="*/ 386 h 19622"/>
            <a:gd name="connsiteX2" fmla="*/ 48443 w 48443"/>
            <a:gd name="connsiteY2" fmla="*/ 19622 h 19622"/>
            <a:gd name="connsiteX0" fmla="*/ 0 w 51691"/>
            <a:gd name="connsiteY0" fmla="*/ 0 h 19622"/>
            <a:gd name="connsiteX1" fmla="*/ 48101 w 51691"/>
            <a:gd name="connsiteY1" fmla="*/ 386 h 19622"/>
            <a:gd name="connsiteX2" fmla="*/ 48195 w 51691"/>
            <a:gd name="connsiteY2" fmla="*/ 14428 h 19622"/>
            <a:gd name="connsiteX3" fmla="*/ 48443 w 51691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249"/>
            <a:gd name="connsiteY0" fmla="*/ 0 h 19622"/>
            <a:gd name="connsiteX1" fmla="*/ 48101 w 50249"/>
            <a:gd name="connsiteY1" fmla="*/ 386 h 19622"/>
            <a:gd name="connsiteX2" fmla="*/ 39023 w 50249"/>
            <a:gd name="connsiteY2" fmla="*/ 14475 h 19622"/>
            <a:gd name="connsiteX3" fmla="*/ 48443 w 50249"/>
            <a:gd name="connsiteY3" fmla="*/ 19622 h 19622"/>
            <a:gd name="connsiteX0" fmla="*/ 0 w 48443"/>
            <a:gd name="connsiteY0" fmla="*/ 0 h 19622"/>
            <a:gd name="connsiteX1" fmla="*/ 3992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443" h="19622">
              <a:moveTo>
                <a:pt x="0" y="0"/>
              </a:moveTo>
              <a:cubicBezTo>
                <a:pt x="-112" y="258"/>
                <a:pt x="23266" y="257"/>
                <a:pt x="39300" y="386"/>
              </a:cubicBezTo>
              <a:cubicBezTo>
                <a:pt x="39173" y="5377"/>
                <a:pt x="38966" y="11269"/>
                <a:pt x="39023" y="14475"/>
              </a:cubicBezTo>
              <a:cubicBezTo>
                <a:pt x="39080" y="17681"/>
                <a:pt x="48546" y="16405"/>
                <a:pt x="48443" y="1962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172222</xdr:colOff>
      <xdr:row>29</xdr:row>
      <xdr:rowOff>153446</xdr:rowOff>
    </xdr:from>
    <xdr:to>
      <xdr:col>17</xdr:col>
      <xdr:colOff>597651</xdr:colOff>
      <xdr:row>30</xdr:row>
      <xdr:rowOff>158750</xdr:rowOff>
    </xdr:to>
    <xdr:sp macro="" textlink="">
      <xdr:nvSpPr>
        <xdr:cNvPr id="606" name="Text Box 1620">
          <a:extLst>
            <a:ext uri="{FF2B5EF4-FFF2-40B4-BE49-F238E27FC236}">
              <a16:creationId xmlns:a16="http://schemas.microsoft.com/office/drawing/2014/main" id="{3CA65A82-B7BC-41F2-A16E-00A373443286}"/>
            </a:ext>
          </a:extLst>
        </xdr:cNvPr>
        <xdr:cNvSpPr txBox="1">
          <a:spLocks noChangeArrowheads="1"/>
        </xdr:cNvSpPr>
      </xdr:nvSpPr>
      <xdr:spPr bwMode="auto">
        <a:xfrm>
          <a:off x="11381242" y="5136926"/>
          <a:ext cx="425429" cy="17294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茨木川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17</xdr:col>
      <xdr:colOff>86502</xdr:colOff>
      <xdr:row>28</xdr:row>
      <xdr:rowOff>0</xdr:rowOff>
    </xdr:from>
    <xdr:ext cx="299577" cy="165173"/>
    <xdr:sp macro="" textlink="">
      <xdr:nvSpPr>
        <xdr:cNvPr id="607" name="Text Box 1620">
          <a:extLst>
            <a:ext uri="{FF2B5EF4-FFF2-40B4-BE49-F238E27FC236}">
              <a16:creationId xmlns:a16="http://schemas.microsoft.com/office/drawing/2014/main" id="{D1E3C14E-EDAA-4D36-933B-264F39BA8CB7}"/>
            </a:ext>
          </a:extLst>
        </xdr:cNvPr>
        <xdr:cNvSpPr txBox="1">
          <a:spLocks noChangeArrowheads="1"/>
        </xdr:cNvSpPr>
      </xdr:nvSpPr>
      <xdr:spPr bwMode="auto">
        <a:xfrm>
          <a:off x="11295522" y="480060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90384</xdr:colOff>
      <xdr:row>28</xdr:row>
      <xdr:rowOff>164459</xdr:rowOff>
    </xdr:from>
    <xdr:ext cx="580572" cy="166649"/>
    <xdr:sp macro="" textlink="">
      <xdr:nvSpPr>
        <xdr:cNvPr id="608" name="Text Box 1620">
          <a:extLst>
            <a:ext uri="{FF2B5EF4-FFF2-40B4-BE49-F238E27FC236}">
              <a16:creationId xmlns:a16="http://schemas.microsoft.com/office/drawing/2014/main" id="{498074C4-20BD-478C-AC11-F678C648C0A6}"/>
            </a:ext>
          </a:extLst>
        </xdr:cNvPr>
        <xdr:cNvSpPr txBox="1">
          <a:spLocks noChangeArrowheads="1"/>
        </xdr:cNvSpPr>
      </xdr:nvSpPr>
      <xdr:spPr bwMode="auto">
        <a:xfrm>
          <a:off x="11299404" y="4965059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62840</xdr:colOff>
      <xdr:row>26</xdr:row>
      <xdr:rowOff>3307</xdr:rowOff>
    </xdr:from>
    <xdr:to>
      <xdr:col>18</xdr:col>
      <xdr:colOff>72762</xdr:colOff>
      <xdr:row>32</xdr:row>
      <xdr:rowOff>167018</xdr:rowOff>
    </xdr:to>
    <xdr:sp macro="" textlink="">
      <xdr:nvSpPr>
        <xdr:cNvPr id="609" name="Line 88">
          <a:extLst>
            <a:ext uri="{FF2B5EF4-FFF2-40B4-BE49-F238E27FC236}">
              <a16:creationId xmlns:a16="http://schemas.microsoft.com/office/drawing/2014/main" id="{BD9FC043-519F-4AF3-A099-3D3ACF3317FB}"/>
            </a:ext>
          </a:extLst>
        </xdr:cNvPr>
        <xdr:cNvSpPr>
          <a:spLocks noChangeShapeType="1"/>
        </xdr:cNvSpPr>
      </xdr:nvSpPr>
      <xdr:spPr bwMode="auto">
        <a:xfrm rot="5400000">
          <a:off x="11354985" y="5048442"/>
          <a:ext cx="1230511" cy="99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618774</xdr:colOff>
      <xdr:row>28</xdr:row>
      <xdr:rowOff>114014</xdr:rowOff>
    </xdr:from>
    <xdr:to>
      <xdr:col>18</xdr:col>
      <xdr:colOff>454259</xdr:colOff>
      <xdr:row>29</xdr:row>
      <xdr:rowOff>39941</xdr:rowOff>
    </xdr:to>
    <xdr:sp macro="" textlink="">
      <xdr:nvSpPr>
        <xdr:cNvPr id="610" name="Line 456">
          <a:extLst>
            <a:ext uri="{FF2B5EF4-FFF2-40B4-BE49-F238E27FC236}">
              <a16:creationId xmlns:a16="http://schemas.microsoft.com/office/drawing/2014/main" id="{4D6D0994-D315-4F02-961A-14E2FB5D47A0}"/>
            </a:ext>
          </a:extLst>
        </xdr:cNvPr>
        <xdr:cNvSpPr>
          <a:spLocks noChangeShapeType="1"/>
        </xdr:cNvSpPr>
      </xdr:nvSpPr>
      <xdr:spPr bwMode="auto">
        <a:xfrm rot="15476815" flipV="1">
          <a:off x="12037843" y="4704565"/>
          <a:ext cx="108807" cy="5289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13998</xdr:colOff>
      <xdr:row>28</xdr:row>
      <xdr:rowOff>116107</xdr:rowOff>
    </xdr:from>
    <xdr:to>
      <xdr:col>18</xdr:col>
      <xdr:colOff>129574</xdr:colOff>
      <xdr:row>29</xdr:row>
      <xdr:rowOff>54780</xdr:rowOff>
    </xdr:to>
    <xdr:sp macro="" textlink="">
      <xdr:nvSpPr>
        <xdr:cNvPr id="611" name="Oval 77">
          <a:extLst>
            <a:ext uri="{FF2B5EF4-FFF2-40B4-BE49-F238E27FC236}">
              <a16:creationId xmlns:a16="http://schemas.microsoft.com/office/drawing/2014/main" id="{9E8274EF-AC13-4646-8033-0FEBF1A775D6}"/>
            </a:ext>
          </a:extLst>
        </xdr:cNvPr>
        <xdr:cNvSpPr>
          <a:spLocks noChangeArrowheads="1"/>
        </xdr:cNvSpPr>
      </xdr:nvSpPr>
      <xdr:spPr bwMode="auto">
        <a:xfrm>
          <a:off x="11916438" y="4916707"/>
          <a:ext cx="115576" cy="12155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497037</xdr:colOff>
      <xdr:row>26</xdr:row>
      <xdr:rowOff>141588</xdr:rowOff>
    </xdr:from>
    <xdr:to>
      <xdr:col>17</xdr:col>
      <xdr:colOff>635002</xdr:colOff>
      <xdr:row>27</xdr:row>
      <xdr:rowOff>165804</xdr:rowOff>
    </xdr:to>
    <xdr:sp macro="" textlink="">
      <xdr:nvSpPr>
        <xdr:cNvPr id="612" name="Oval 401">
          <a:extLst>
            <a:ext uri="{FF2B5EF4-FFF2-40B4-BE49-F238E27FC236}">
              <a16:creationId xmlns:a16="http://schemas.microsoft.com/office/drawing/2014/main" id="{A76EB482-B313-424E-BE32-10FAE8F8A0F1}"/>
            </a:ext>
          </a:extLst>
        </xdr:cNvPr>
        <xdr:cNvSpPr>
          <a:spLocks noChangeArrowheads="1"/>
        </xdr:cNvSpPr>
      </xdr:nvSpPr>
      <xdr:spPr bwMode="auto">
        <a:xfrm rot="19699245">
          <a:off x="11706057" y="4576428"/>
          <a:ext cx="137965" cy="2070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610194</xdr:colOff>
      <xdr:row>29</xdr:row>
      <xdr:rowOff>44648</xdr:rowOff>
    </xdr:from>
    <xdr:to>
      <xdr:col>18</xdr:col>
      <xdr:colOff>2929</xdr:colOff>
      <xdr:row>31</xdr:row>
      <xdr:rowOff>104181</xdr:rowOff>
    </xdr:to>
    <xdr:grpSp>
      <xdr:nvGrpSpPr>
        <xdr:cNvPr id="613" name="Group 405">
          <a:extLst>
            <a:ext uri="{FF2B5EF4-FFF2-40B4-BE49-F238E27FC236}">
              <a16:creationId xmlns:a16="http://schemas.microsoft.com/office/drawing/2014/main" id="{4CBA1FA0-05B2-4680-9A75-5DC77D83A213}"/>
            </a:ext>
          </a:extLst>
        </xdr:cNvPr>
        <xdr:cNvGrpSpPr>
          <a:grpSpLocks/>
        </xdr:cNvGrpSpPr>
      </xdr:nvGrpSpPr>
      <xdr:grpSpPr bwMode="auto">
        <a:xfrm>
          <a:off x="11857314" y="5017968"/>
          <a:ext cx="88695" cy="394813"/>
          <a:chOff x="718" y="97"/>
          <a:chExt cx="23" cy="15"/>
        </a:xfrm>
      </xdr:grpSpPr>
      <xdr:sp macro="" textlink="">
        <xdr:nvSpPr>
          <xdr:cNvPr id="614" name="Freeform 406">
            <a:extLst>
              <a:ext uri="{FF2B5EF4-FFF2-40B4-BE49-F238E27FC236}">
                <a16:creationId xmlns:a16="http://schemas.microsoft.com/office/drawing/2014/main" id="{3536D6F0-4494-D008-E088-84C4AFC53E6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15" name="Freeform 407">
            <a:extLst>
              <a:ext uri="{FF2B5EF4-FFF2-40B4-BE49-F238E27FC236}">
                <a16:creationId xmlns:a16="http://schemas.microsoft.com/office/drawing/2014/main" id="{1F70C32C-E4EF-826C-E36B-A0C0B1546D5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18</xdr:col>
      <xdr:colOff>180962</xdr:colOff>
      <xdr:row>29</xdr:row>
      <xdr:rowOff>46790</xdr:rowOff>
    </xdr:from>
    <xdr:to>
      <xdr:col>18</xdr:col>
      <xdr:colOff>263648</xdr:colOff>
      <xdr:row>31</xdr:row>
      <xdr:rowOff>106323</xdr:rowOff>
    </xdr:to>
    <xdr:grpSp>
      <xdr:nvGrpSpPr>
        <xdr:cNvPr id="616" name="Group 405">
          <a:extLst>
            <a:ext uri="{FF2B5EF4-FFF2-40B4-BE49-F238E27FC236}">
              <a16:creationId xmlns:a16="http://schemas.microsoft.com/office/drawing/2014/main" id="{4A3C5873-E356-4A00-9F00-7A4346492C51}"/>
            </a:ext>
          </a:extLst>
        </xdr:cNvPr>
        <xdr:cNvGrpSpPr>
          <a:grpSpLocks/>
        </xdr:cNvGrpSpPr>
      </xdr:nvGrpSpPr>
      <xdr:grpSpPr bwMode="auto">
        <a:xfrm>
          <a:off x="12124042" y="5020110"/>
          <a:ext cx="82686" cy="394813"/>
          <a:chOff x="718" y="97"/>
          <a:chExt cx="23" cy="15"/>
        </a:xfrm>
      </xdr:grpSpPr>
      <xdr:sp macro="" textlink="">
        <xdr:nvSpPr>
          <xdr:cNvPr id="617" name="Freeform 406">
            <a:extLst>
              <a:ext uri="{FF2B5EF4-FFF2-40B4-BE49-F238E27FC236}">
                <a16:creationId xmlns:a16="http://schemas.microsoft.com/office/drawing/2014/main" id="{D3D4F70A-61DC-D1F3-9683-309C70A94D7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18" name="Freeform 407">
            <a:extLst>
              <a:ext uri="{FF2B5EF4-FFF2-40B4-BE49-F238E27FC236}">
                <a16:creationId xmlns:a16="http://schemas.microsoft.com/office/drawing/2014/main" id="{61D418F4-2C44-C5CF-4942-38010FD97D5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585985</xdr:colOff>
      <xdr:row>29</xdr:row>
      <xdr:rowOff>139779</xdr:rowOff>
    </xdr:from>
    <xdr:to>
      <xdr:col>18</xdr:col>
      <xdr:colOff>14882</xdr:colOff>
      <xdr:row>30</xdr:row>
      <xdr:rowOff>83197</xdr:rowOff>
    </xdr:to>
    <xdr:sp macro="" textlink="">
      <xdr:nvSpPr>
        <xdr:cNvPr id="619" name="AutoShape 4802">
          <a:extLst>
            <a:ext uri="{FF2B5EF4-FFF2-40B4-BE49-F238E27FC236}">
              <a16:creationId xmlns:a16="http://schemas.microsoft.com/office/drawing/2014/main" id="{4C75B69A-8B08-411F-8B40-8FF296357C73}"/>
            </a:ext>
          </a:extLst>
        </xdr:cNvPr>
        <xdr:cNvSpPr>
          <a:spLocks noChangeArrowheads="1"/>
        </xdr:cNvSpPr>
      </xdr:nvSpPr>
      <xdr:spPr bwMode="auto">
        <a:xfrm>
          <a:off x="11795005" y="5123259"/>
          <a:ext cx="122317" cy="1110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223242</xdr:colOff>
      <xdr:row>30</xdr:row>
      <xdr:rowOff>144345</xdr:rowOff>
    </xdr:from>
    <xdr:ext cx="421680" cy="166649"/>
    <xdr:sp macro="" textlink="">
      <xdr:nvSpPr>
        <xdr:cNvPr id="620" name="Text Box 1620">
          <a:extLst>
            <a:ext uri="{FF2B5EF4-FFF2-40B4-BE49-F238E27FC236}">
              <a16:creationId xmlns:a16="http://schemas.microsoft.com/office/drawing/2014/main" id="{A5A45A13-002F-4D3F-9B2C-DF44E8364B2E}"/>
            </a:ext>
          </a:extLst>
        </xdr:cNvPr>
        <xdr:cNvSpPr txBox="1">
          <a:spLocks noChangeArrowheads="1"/>
        </xdr:cNvSpPr>
      </xdr:nvSpPr>
      <xdr:spPr bwMode="auto">
        <a:xfrm>
          <a:off x="11432262" y="5295465"/>
          <a:ext cx="421680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18</xdr:col>
      <xdr:colOff>1802</xdr:colOff>
      <xdr:row>26</xdr:row>
      <xdr:rowOff>133940</xdr:rowOff>
    </xdr:from>
    <xdr:ext cx="302079" cy="305168"/>
    <xdr:grpSp>
      <xdr:nvGrpSpPr>
        <xdr:cNvPr id="621" name="Group 6672">
          <a:extLst>
            <a:ext uri="{FF2B5EF4-FFF2-40B4-BE49-F238E27FC236}">
              <a16:creationId xmlns:a16="http://schemas.microsoft.com/office/drawing/2014/main" id="{409E37DB-B0A4-49CB-8643-E862F390CFE8}"/>
            </a:ext>
          </a:extLst>
        </xdr:cNvPr>
        <xdr:cNvGrpSpPr>
          <a:grpSpLocks/>
        </xdr:cNvGrpSpPr>
      </xdr:nvGrpSpPr>
      <xdr:grpSpPr bwMode="auto">
        <a:xfrm>
          <a:off x="11944882" y="4558620"/>
          <a:ext cx="302079" cy="305168"/>
          <a:chOff x="536" y="109"/>
          <a:chExt cx="46" cy="44"/>
        </a:xfrm>
      </xdr:grpSpPr>
      <xdr:pic>
        <xdr:nvPicPr>
          <xdr:cNvPr id="622" name="Picture 6673" descr="route2">
            <a:extLst>
              <a:ext uri="{FF2B5EF4-FFF2-40B4-BE49-F238E27FC236}">
                <a16:creationId xmlns:a16="http://schemas.microsoft.com/office/drawing/2014/main" id="{BE8AA705-87F1-1B56-39E7-A09E6C65A8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3" name="Text Box 6674">
            <a:extLst>
              <a:ext uri="{FF2B5EF4-FFF2-40B4-BE49-F238E27FC236}">
                <a16:creationId xmlns:a16="http://schemas.microsoft.com/office/drawing/2014/main" id="{9DC92ED0-6B09-296D-6068-F4868871D1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17</xdr:col>
      <xdr:colOff>328471</xdr:colOff>
      <xdr:row>27</xdr:row>
      <xdr:rowOff>150644</xdr:rowOff>
    </xdr:from>
    <xdr:to>
      <xdr:col>18</xdr:col>
      <xdr:colOff>16550</xdr:colOff>
      <xdr:row>29</xdr:row>
      <xdr:rowOff>13111</xdr:rowOff>
    </xdr:to>
    <xdr:pic>
      <xdr:nvPicPr>
        <xdr:cNvPr id="624" name="図 623">
          <a:extLst>
            <a:ext uri="{FF2B5EF4-FFF2-40B4-BE49-F238E27FC236}">
              <a16:creationId xmlns:a16="http://schemas.microsoft.com/office/drawing/2014/main" id="{86F5829E-F7BF-4442-9DC3-1F6E9B2C4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37491" y="4768364"/>
          <a:ext cx="381500" cy="228227"/>
        </a:xfrm>
        <a:prstGeom prst="rect">
          <a:avLst/>
        </a:prstGeom>
      </xdr:spPr>
    </xdr:pic>
    <xdr:clientData/>
  </xdr:twoCellAnchor>
  <xdr:twoCellAnchor>
    <xdr:from>
      <xdr:col>17</xdr:col>
      <xdr:colOff>234861</xdr:colOff>
      <xdr:row>31</xdr:row>
      <xdr:rowOff>83854</xdr:rowOff>
    </xdr:from>
    <xdr:to>
      <xdr:col>18</xdr:col>
      <xdr:colOff>493520</xdr:colOff>
      <xdr:row>32</xdr:row>
      <xdr:rowOff>114409</xdr:rowOff>
    </xdr:to>
    <xdr:sp macro="" textlink="">
      <xdr:nvSpPr>
        <xdr:cNvPr id="625" name="Line 456">
          <a:extLst>
            <a:ext uri="{FF2B5EF4-FFF2-40B4-BE49-F238E27FC236}">
              <a16:creationId xmlns:a16="http://schemas.microsoft.com/office/drawing/2014/main" id="{8205FB47-00F3-4CB0-AD92-5564E58B4D0D}"/>
            </a:ext>
          </a:extLst>
        </xdr:cNvPr>
        <xdr:cNvSpPr>
          <a:spLocks noChangeShapeType="1"/>
        </xdr:cNvSpPr>
      </xdr:nvSpPr>
      <xdr:spPr bwMode="auto">
        <a:xfrm rot="15476815" flipV="1">
          <a:off x="11813203" y="5033292"/>
          <a:ext cx="213435" cy="9520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497416</xdr:colOff>
      <xdr:row>30</xdr:row>
      <xdr:rowOff>21168</xdr:rowOff>
    </xdr:from>
    <xdr:to>
      <xdr:col>15</xdr:col>
      <xdr:colOff>631869</xdr:colOff>
      <xdr:row>30</xdr:row>
      <xdr:rowOff>137448</xdr:rowOff>
    </xdr:to>
    <xdr:sp macro="" textlink="">
      <xdr:nvSpPr>
        <xdr:cNvPr id="626" name="AutoShape 4802">
          <a:extLst>
            <a:ext uri="{FF2B5EF4-FFF2-40B4-BE49-F238E27FC236}">
              <a16:creationId xmlns:a16="http://schemas.microsoft.com/office/drawing/2014/main" id="{0C22985E-9882-43B5-840C-F3771BDB55C7}"/>
            </a:ext>
          </a:extLst>
        </xdr:cNvPr>
        <xdr:cNvSpPr>
          <a:spLocks noChangeArrowheads="1"/>
        </xdr:cNvSpPr>
      </xdr:nvSpPr>
      <xdr:spPr bwMode="auto">
        <a:xfrm>
          <a:off x="10319596" y="5172288"/>
          <a:ext cx="134453" cy="11628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629224</xdr:colOff>
      <xdr:row>27</xdr:row>
      <xdr:rowOff>67970</xdr:rowOff>
    </xdr:from>
    <xdr:to>
      <xdr:col>16</xdr:col>
      <xdr:colOff>143265</xdr:colOff>
      <xdr:row>32</xdr:row>
      <xdr:rowOff>62766</xdr:rowOff>
    </xdr:to>
    <xdr:sp macro="" textlink="">
      <xdr:nvSpPr>
        <xdr:cNvPr id="627" name="Line 456">
          <a:extLst>
            <a:ext uri="{FF2B5EF4-FFF2-40B4-BE49-F238E27FC236}">
              <a16:creationId xmlns:a16="http://schemas.microsoft.com/office/drawing/2014/main" id="{AEC9E2D0-EA17-4B4D-B361-BE429CFEAFE0}"/>
            </a:ext>
          </a:extLst>
        </xdr:cNvPr>
        <xdr:cNvSpPr>
          <a:spLocks noChangeShapeType="1"/>
        </xdr:cNvSpPr>
      </xdr:nvSpPr>
      <xdr:spPr bwMode="auto">
        <a:xfrm rot="15476815">
          <a:off x="10115777" y="5021317"/>
          <a:ext cx="878716" cy="2074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510574</xdr:colOff>
      <xdr:row>29</xdr:row>
      <xdr:rowOff>57364</xdr:rowOff>
    </xdr:from>
    <xdr:to>
      <xdr:col>16</xdr:col>
      <xdr:colOff>88714</xdr:colOff>
      <xdr:row>30</xdr:row>
      <xdr:rowOff>4669</xdr:rowOff>
    </xdr:to>
    <xdr:sp macro="" textlink="">
      <xdr:nvSpPr>
        <xdr:cNvPr id="628" name="Oval 401">
          <a:extLst>
            <a:ext uri="{FF2B5EF4-FFF2-40B4-BE49-F238E27FC236}">
              <a16:creationId xmlns:a16="http://schemas.microsoft.com/office/drawing/2014/main" id="{B2BD867D-0705-4989-AF25-B2393C3E314E}"/>
            </a:ext>
          </a:extLst>
        </xdr:cNvPr>
        <xdr:cNvSpPr>
          <a:spLocks noChangeArrowheads="1"/>
        </xdr:cNvSpPr>
      </xdr:nvSpPr>
      <xdr:spPr bwMode="auto">
        <a:xfrm>
          <a:off x="10332754" y="5040844"/>
          <a:ext cx="271560" cy="11494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17</xdr:col>
      <xdr:colOff>289280</xdr:colOff>
      <xdr:row>31</xdr:row>
      <xdr:rowOff>116416</xdr:rowOff>
    </xdr:from>
    <xdr:to>
      <xdr:col>17</xdr:col>
      <xdr:colOff>678900</xdr:colOff>
      <xdr:row>32</xdr:row>
      <xdr:rowOff>162010</xdr:rowOff>
    </xdr:to>
    <xdr:pic>
      <xdr:nvPicPr>
        <xdr:cNvPr id="629" name="図 628">
          <a:extLst>
            <a:ext uri="{FF2B5EF4-FFF2-40B4-BE49-F238E27FC236}">
              <a16:creationId xmlns:a16="http://schemas.microsoft.com/office/drawing/2014/main" id="{5077DC87-97D4-495B-9008-5C27B776B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11498300" y="5435176"/>
          <a:ext cx="389620" cy="228474"/>
        </a:xfrm>
        <a:prstGeom prst="rect">
          <a:avLst/>
        </a:prstGeom>
      </xdr:spPr>
    </xdr:pic>
    <xdr:clientData/>
  </xdr:twoCellAnchor>
  <xdr:twoCellAnchor>
    <xdr:from>
      <xdr:col>19</xdr:col>
      <xdr:colOff>195102</xdr:colOff>
      <xdr:row>29</xdr:row>
      <xdr:rowOff>14072</xdr:rowOff>
    </xdr:from>
    <xdr:to>
      <xdr:col>20</xdr:col>
      <xdr:colOff>89498</xdr:colOff>
      <xdr:row>32</xdr:row>
      <xdr:rowOff>46904</xdr:rowOff>
    </xdr:to>
    <xdr:sp macro="" textlink="">
      <xdr:nvSpPr>
        <xdr:cNvPr id="630" name="Freeform 160">
          <a:extLst>
            <a:ext uri="{FF2B5EF4-FFF2-40B4-BE49-F238E27FC236}">
              <a16:creationId xmlns:a16="http://schemas.microsoft.com/office/drawing/2014/main" id="{574AA4B1-6881-4921-87F6-A01AEABF9B78}"/>
            </a:ext>
          </a:extLst>
        </xdr:cNvPr>
        <xdr:cNvSpPr>
          <a:spLocks/>
        </xdr:cNvSpPr>
      </xdr:nvSpPr>
      <xdr:spPr bwMode="auto">
        <a:xfrm rot="16200000" flipH="1">
          <a:off x="12809374" y="4979140"/>
          <a:ext cx="550992" cy="587816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  <a:gd name="connsiteX0" fmla="*/ 0 w 12153"/>
            <a:gd name="connsiteY0" fmla="*/ 9140 h 9140"/>
            <a:gd name="connsiteX1" fmla="*/ 2153 w 12153"/>
            <a:gd name="connsiteY1" fmla="*/ 207 h 9140"/>
            <a:gd name="connsiteX2" fmla="*/ 12153 w 12153"/>
            <a:gd name="connsiteY2" fmla="*/ 0 h 9140"/>
            <a:gd name="connsiteX0" fmla="*/ 0 w 10000"/>
            <a:gd name="connsiteY0" fmla="*/ 10000 h 10000"/>
            <a:gd name="connsiteX1" fmla="*/ 1772 w 10000"/>
            <a:gd name="connsiteY1" fmla="*/ 226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1507" y="6782"/>
                <a:pt x="1800" y="3798"/>
                <a:pt x="1772" y="226"/>
              </a:cubicBezTo>
              <a:cubicBezTo>
                <a:pt x="4654" y="10"/>
                <a:pt x="7034" y="5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167495</xdr:colOff>
      <xdr:row>27</xdr:row>
      <xdr:rowOff>132004</xdr:rowOff>
    </xdr:from>
    <xdr:to>
      <xdr:col>19</xdr:col>
      <xdr:colOff>213744</xdr:colOff>
      <xdr:row>29</xdr:row>
      <xdr:rowOff>115501</xdr:rowOff>
    </xdr:to>
    <xdr:sp macro="" textlink="">
      <xdr:nvSpPr>
        <xdr:cNvPr id="631" name="Line 456">
          <a:extLst>
            <a:ext uri="{FF2B5EF4-FFF2-40B4-BE49-F238E27FC236}">
              <a16:creationId xmlns:a16="http://schemas.microsoft.com/office/drawing/2014/main" id="{490C7063-B1A6-4711-9D87-9BD00A09E018}"/>
            </a:ext>
          </a:extLst>
        </xdr:cNvPr>
        <xdr:cNvSpPr>
          <a:spLocks noChangeShapeType="1"/>
        </xdr:cNvSpPr>
      </xdr:nvSpPr>
      <xdr:spPr bwMode="auto">
        <a:xfrm rot="15476815">
          <a:off x="12611851" y="4901228"/>
          <a:ext cx="349257" cy="462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128621</xdr:colOff>
      <xdr:row>31</xdr:row>
      <xdr:rowOff>58915</xdr:rowOff>
    </xdr:from>
    <xdr:to>
      <xdr:col>19</xdr:col>
      <xdr:colOff>263074</xdr:colOff>
      <xdr:row>31</xdr:row>
      <xdr:rowOff>168411</xdr:rowOff>
    </xdr:to>
    <xdr:sp macro="" textlink="">
      <xdr:nvSpPr>
        <xdr:cNvPr id="632" name="AutoShape 4802">
          <a:extLst>
            <a:ext uri="{FF2B5EF4-FFF2-40B4-BE49-F238E27FC236}">
              <a16:creationId xmlns:a16="http://schemas.microsoft.com/office/drawing/2014/main" id="{2B034840-76F5-409F-B3AC-7622A2FDD870}"/>
            </a:ext>
          </a:extLst>
        </xdr:cNvPr>
        <xdr:cNvSpPr>
          <a:spLocks noChangeArrowheads="1"/>
        </xdr:cNvSpPr>
      </xdr:nvSpPr>
      <xdr:spPr bwMode="auto">
        <a:xfrm>
          <a:off x="12724481" y="5377675"/>
          <a:ext cx="134453" cy="1094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265478</xdr:colOff>
      <xdr:row>31</xdr:row>
      <xdr:rowOff>32626</xdr:rowOff>
    </xdr:from>
    <xdr:ext cx="134755" cy="294889"/>
    <xdr:sp macro="" textlink="">
      <xdr:nvSpPr>
        <xdr:cNvPr id="633" name="Text Box 1620">
          <a:extLst>
            <a:ext uri="{FF2B5EF4-FFF2-40B4-BE49-F238E27FC236}">
              <a16:creationId xmlns:a16="http://schemas.microsoft.com/office/drawing/2014/main" id="{93017F8D-B0B1-40EA-808C-D65EFF3845A9}"/>
            </a:ext>
          </a:extLst>
        </xdr:cNvPr>
        <xdr:cNvSpPr txBox="1">
          <a:spLocks noChangeArrowheads="1"/>
        </xdr:cNvSpPr>
      </xdr:nvSpPr>
      <xdr:spPr bwMode="auto">
        <a:xfrm>
          <a:off x="12861338" y="5351386"/>
          <a:ext cx="134755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19</xdr:col>
      <xdr:colOff>159780</xdr:colOff>
      <xdr:row>28</xdr:row>
      <xdr:rowOff>22133</xdr:rowOff>
    </xdr:from>
    <xdr:to>
      <xdr:col>20</xdr:col>
      <xdr:colOff>321296</xdr:colOff>
      <xdr:row>29</xdr:row>
      <xdr:rowOff>100560</xdr:rowOff>
    </xdr:to>
    <xdr:pic>
      <xdr:nvPicPr>
        <xdr:cNvPr id="634" name="図 633">
          <a:extLst>
            <a:ext uri="{FF2B5EF4-FFF2-40B4-BE49-F238E27FC236}">
              <a16:creationId xmlns:a16="http://schemas.microsoft.com/office/drawing/2014/main" id="{0EB2CDA8-F1FB-4956-8CBD-342581A2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20961509">
          <a:off x="12755640" y="4822733"/>
          <a:ext cx="854936" cy="261307"/>
        </a:xfrm>
        <a:prstGeom prst="rect">
          <a:avLst/>
        </a:prstGeom>
      </xdr:spPr>
    </xdr:pic>
    <xdr:clientData/>
  </xdr:twoCellAnchor>
  <xdr:twoCellAnchor>
    <xdr:from>
      <xdr:col>19</xdr:col>
      <xdr:colOff>10848</xdr:colOff>
      <xdr:row>27</xdr:row>
      <xdr:rowOff>116140</xdr:rowOff>
    </xdr:from>
    <xdr:to>
      <xdr:col>19</xdr:col>
      <xdr:colOff>233099</xdr:colOff>
      <xdr:row>30</xdr:row>
      <xdr:rowOff>148704</xdr:rowOff>
    </xdr:to>
    <xdr:sp macro="" textlink="">
      <xdr:nvSpPr>
        <xdr:cNvPr id="635" name="Text Box 1620">
          <a:extLst>
            <a:ext uri="{FF2B5EF4-FFF2-40B4-BE49-F238E27FC236}">
              <a16:creationId xmlns:a16="http://schemas.microsoft.com/office/drawing/2014/main" id="{8EF1B019-D427-46AC-99E6-5AB0880E5617}"/>
            </a:ext>
          </a:extLst>
        </xdr:cNvPr>
        <xdr:cNvSpPr txBox="1">
          <a:spLocks noChangeArrowheads="1"/>
        </xdr:cNvSpPr>
      </xdr:nvSpPr>
      <xdr:spPr bwMode="auto">
        <a:xfrm>
          <a:off x="12606708" y="4733860"/>
          <a:ext cx="222251" cy="56596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wordArtVertRtl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茨木川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19</xdr:col>
      <xdr:colOff>575430</xdr:colOff>
      <xdr:row>28</xdr:row>
      <xdr:rowOff>129035</xdr:rowOff>
    </xdr:from>
    <xdr:to>
      <xdr:col>20</xdr:col>
      <xdr:colOff>644676</xdr:colOff>
      <xdr:row>30</xdr:row>
      <xdr:rowOff>33256</xdr:rowOff>
    </xdr:to>
    <xdr:pic>
      <xdr:nvPicPr>
        <xdr:cNvPr id="636" name="図 635">
          <a:extLst>
            <a:ext uri="{FF2B5EF4-FFF2-40B4-BE49-F238E27FC236}">
              <a16:creationId xmlns:a16="http://schemas.microsoft.com/office/drawing/2014/main" id="{8B786AAE-9C0F-4707-AAA0-C19C5510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20695498">
          <a:off x="13171290" y="4929635"/>
          <a:ext cx="762666" cy="254741"/>
        </a:xfrm>
        <a:prstGeom prst="rect">
          <a:avLst/>
        </a:prstGeom>
      </xdr:spPr>
    </xdr:pic>
    <xdr:clientData/>
  </xdr:twoCellAnchor>
  <xdr:twoCellAnchor editAs="oneCell">
    <xdr:from>
      <xdr:col>19</xdr:col>
      <xdr:colOff>184457</xdr:colOff>
      <xdr:row>29</xdr:row>
      <xdr:rowOff>127342</xdr:rowOff>
    </xdr:from>
    <xdr:to>
      <xdr:col>20</xdr:col>
      <xdr:colOff>130947</xdr:colOff>
      <xdr:row>31</xdr:row>
      <xdr:rowOff>92811</xdr:rowOff>
    </xdr:to>
    <xdr:pic>
      <xdr:nvPicPr>
        <xdr:cNvPr id="637" name="図 636">
          <a:extLst>
            <a:ext uri="{FF2B5EF4-FFF2-40B4-BE49-F238E27FC236}">
              <a16:creationId xmlns:a16="http://schemas.microsoft.com/office/drawing/2014/main" id="{688F8E8C-D4E7-4564-8AE6-8806D13B8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12949897" y="4941242"/>
          <a:ext cx="300749" cy="639910"/>
        </a:xfrm>
        <a:prstGeom prst="rect">
          <a:avLst/>
        </a:prstGeom>
      </xdr:spPr>
    </xdr:pic>
    <xdr:clientData/>
  </xdr:twoCellAnchor>
  <xdr:twoCellAnchor>
    <xdr:from>
      <xdr:col>7</xdr:col>
      <xdr:colOff>10882</xdr:colOff>
      <xdr:row>1</xdr:row>
      <xdr:rowOff>5439</xdr:rowOff>
    </xdr:from>
    <xdr:to>
      <xdr:col>7</xdr:col>
      <xdr:colOff>201382</xdr:colOff>
      <xdr:row>2</xdr:row>
      <xdr:rowOff>834</xdr:rowOff>
    </xdr:to>
    <xdr:sp macro="" textlink="">
      <xdr:nvSpPr>
        <xdr:cNvPr id="639" name="六角形 638">
          <a:extLst>
            <a:ext uri="{FF2B5EF4-FFF2-40B4-BE49-F238E27FC236}">
              <a16:creationId xmlns:a16="http://schemas.microsoft.com/office/drawing/2014/main" id="{7AFE94E0-56C1-4BEA-A7C4-F9FF33363F19}"/>
            </a:ext>
          </a:extLst>
        </xdr:cNvPr>
        <xdr:cNvSpPr/>
      </xdr:nvSpPr>
      <xdr:spPr bwMode="auto">
        <a:xfrm>
          <a:off x="4310739" y="14151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128871</xdr:colOff>
      <xdr:row>6</xdr:row>
      <xdr:rowOff>35479</xdr:rowOff>
    </xdr:from>
    <xdr:to>
      <xdr:col>6</xdr:col>
      <xdr:colOff>287624</xdr:colOff>
      <xdr:row>6</xdr:row>
      <xdr:rowOff>157627</xdr:rowOff>
    </xdr:to>
    <xdr:sp macro="" textlink="">
      <xdr:nvSpPr>
        <xdr:cNvPr id="640" name="六角形 639">
          <a:extLst>
            <a:ext uri="{FF2B5EF4-FFF2-40B4-BE49-F238E27FC236}">
              <a16:creationId xmlns:a16="http://schemas.microsoft.com/office/drawing/2014/main" id="{185DF318-D720-4767-8AFF-0D44759075EF}"/>
            </a:ext>
          </a:extLst>
        </xdr:cNvPr>
        <xdr:cNvSpPr/>
      </xdr:nvSpPr>
      <xdr:spPr bwMode="auto">
        <a:xfrm>
          <a:off x="5135211" y="1010839"/>
          <a:ext cx="158753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508821</xdr:colOff>
      <xdr:row>15</xdr:row>
      <xdr:rowOff>125031</xdr:rowOff>
    </xdr:from>
    <xdr:to>
      <xdr:col>2</xdr:col>
      <xdr:colOff>14933</xdr:colOff>
      <xdr:row>16</xdr:row>
      <xdr:rowOff>116210</xdr:rowOff>
    </xdr:to>
    <xdr:sp macro="" textlink="">
      <xdr:nvSpPr>
        <xdr:cNvPr id="641" name="六角形 640">
          <a:extLst>
            <a:ext uri="{FF2B5EF4-FFF2-40B4-BE49-F238E27FC236}">
              <a16:creationId xmlns:a16="http://schemas.microsoft.com/office/drawing/2014/main" id="{ADF83AEF-B20C-433A-83FB-BEBA2867188D}"/>
            </a:ext>
          </a:extLst>
        </xdr:cNvPr>
        <xdr:cNvSpPr/>
      </xdr:nvSpPr>
      <xdr:spPr bwMode="auto">
        <a:xfrm>
          <a:off x="2048061" y="2609151"/>
          <a:ext cx="199532" cy="1588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132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333046</xdr:colOff>
      <xdr:row>53</xdr:row>
      <xdr:rowOff>133571</xdr:rowOff>
    </xdr:from>
    <xdr:to>
      <xdr:col>6</xdr:col>
      <xdr:colOff>356383</xdr:colOff>
      <xdr:row>55</xdr:row>
      <xdr:rowOff>11649</xdr:rowOff>
    </xdr:to>
    <xdr:sp macro="" textlink="">
      <xdr:nvSpPr>
        <xdr:cNvPr id="642" name="Line 1026">
          <a:extLst>
            <a:ext uri="{FF2B5EF4-FFF2-40B4-BE49-F238E27FC236}">
              <a16:creationId xmlns:a16="http://schemas.microsoft.com/office/drawing/2014/main" id="{B4C803E5-BC28-4032-A6B1-0A92C7F2AA48}"/>
            </a:ext>
          </a:extLst>
        </xdr:cNvPr>
        <xdr:cNvSpPr>
          <a:spLocks noChangeShapeType="1"/>
        </xdr:cNvSpPr>
      </xdr:nvSpPr>
      <xdr:spPr bwMode="auto">
        <a:xfrm>
          <a:off x="5339386" y="9399491"/>
          <a:ext cx="23337" cy="228598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306649"/>
            <a:gd name="connsiteY0" fmla="*/ 0 h 332016"/>
            <a:gd name="connsiteX1" fmla="*/ 306649 w 306649"/>
            <a:gd name="connsiteY1" fmla="*/ 332017 h 332016"/>
            <a:gd name="connsiteX0" fmla="*/ 0 w 306649"/>
            <a:gd name="connsiteY0" fmla="*/ 0 h 332169"/>
            <a:gd name="connsiteX1" fmla="*/ 306649 w 306649"/>
            <a:gd name="connsiteY1" fmla="*/ 332017 h 332169"/>
            <a:gd name="connsiteX0" fmla="*/ 0 w 284350"/>
            <a:gd name="connsiteY0" fmla="*/ 0 h 187865"/>
            <a:gd name="connsiteX1" fmla="*/ 284350 w 284350"/>
            <a:gd name="connsiteY1" fmla="*/ 180422 h 187865"/>
            <a:gd name="connsiteX0" fmla="*/ 0 w 284350"/>
            <a:gd name="connsiteY0" fmla="*/ 0 h 181468"/>
            <a:gd name="connsiteX1" fmla="*/ 284350 w 284350"/>
            <a:gd name="connsiteY1" fmla="*/ 180422 h 181468"/>
            <a:gd name="connsiteX0" fmla="*/ 0 w 238111"/>
            <a:gd name="connsiteY0" fmla="*/ -1 h 179423"/>
            <a:gd name="connsiteX1" fmla="*/ 238111 w 238111"/>
            <a:gd name="connsiteY1" fmla="*/ 178277 h 179423"/>
            <a:gd name="connsiteX0" fmla="*/ 0 w 253142"/>
            <a:gd name="connsiteY0" fmla="*/ 0 h 377666"/>
            <a:gd name="connsiteX1" fmla="*/ 253142 w 253142"/>
            <a:gd name="connsiteY1" fmla="*/ 377587 h 377666"/>
            <a:gd name="connsiteX0" fmla="*/ 1479 w 254621"/>
            <a:gd name="connsiteY0" fmla="*/ 11 h 377639"/>
            <a:gd name="connsiteX1" fmla="*/ 254621 w 254621"/>
            <a:gd name="connsiteY1" fmla="*/ 377598 h 377639"/>
            <a:gd name="connsiteX0" fmla="*/ 2781 w 150698"/>
            <a:gd name="connsiteY0" fmla="*/ 13 h 315365"/>
            <a:gd name="connsiteX1" fmla="*/ 150698 w 150698"/>
            <a:gd name="connsiteY1" fmla="*/ 315316 h 315365"/>
            <a:gd name="connsiteX0" fmla="*/ 209373 w 209373"/>
            <a:gd name="connsiteY0" fmla="*/ 19 h 215738"/>
            <a:gd name="connsiteX1" fmla="*/ 11541 w 209373"/>
            <a:gd name="connsiteY1" fmla="*/ 215667 h 215738"/>
            <a:gd name="connsiteX0" fmla="*/ 9396 w 67117"/>
            <a:gd name="connsiteY0" fmla="*/ 19 h 205777"/>
            <a:gd name="connsiteX1" fmla="*/ 67118 w 67117"/>
            <a:gd name="connsiteY1" fmla="*/ 205702 h 205777"/>
            <a:gd name="connsiteX0" fmla="*/ 3693 w 121542"/>
            <a:gd name="connsiteY0" fmla="*/ 20 h 198306"/>
            <a:gd name="connsiteX1" fmla="*/ 121542 w 121542"/>
            <a:gd name="connsiteY1" fmla="*/ 198229 h 1983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1542" h="198306">
              <a:moveTo>
                <a:pt x="3693" y="20"/>
              </a:moveTo>
              <a:cubicBezTo>
                <a:pt x="-17249" y="-2360"/>
                <a:pt x="54796" y="202881"/>
                <a:pt x="121542" y="19822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368740</xdr:colOff>
      <xdr:row>54</xdr:row>
      <xdr:rowOff>69162</xdr:rowOff>
    </xdr:from>
    <xdr:ext cx="259306" cy="225097"/>
    <xdr:grpSp>
      <xdr:nvGrpSpPr>
        <xdr:cNvPr id="643" name="Group 6672">
          <a:extLst>
            <a:ext uri="{FF2B5EF4-FFF2-40B4-BE49-F238E27FC236}">
              <a16:creationId xmlns:a16="http://schemas.microsoft.com/office/drawing/2014/main" id="{A431920F-290F-4185-AFA6-EC997E0DFD41}"/>
            </a:ext>
          </a:extLst>
        </xdr:cNvPr>
        <xdr:cNvGrpSpPr>
          <a:grpSpLocks/>
        </xdr:cNvGrpSpPr>
      </xdr:nvGrpSpPr>
      <xdr:grpSpPr bwMode="auto">
        <a:xfrm>
          <a:off x="4000940" y="9502722"/>
          <a:ext cx="259306" cy="225097"/>
          <a:chOff x="536" y="109"/>
          <a:chExt cx="46" cy="44"/>
        </a:xfrm>
      </xdr:grpSpPr>
      <xdr:pic>
        <xdr:nvPicPr>
          <xdr:cNvPr id="644" name="Picture 6673" descr="route2">
            <a:extLst>
              <a:ext uri="{FF2B5EF4-FFF2-40B4-BE49-F238E27FC236}">
                <a16:creationId xmlns:a16="http://schemas.microsoft.com/office/drawing/2014/main" id="{5EA80A74-A2C6-9580-9234-75985F65BC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45" name="Text Box 6674">
            <a:extLst>
              <a:ext uri="{FF2B5EF4-FFF2-40B4-BE49-F238E27FC236}">
                <a16:creationId xmlns:a16="http://schemas.microsoft.com/office/drawing/2014/main" id="{2DA52B5F-1194-8BE2-A1FA-6ABE7F07ED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551187</xdr:colOff>
      <xdr:row>50</xdr:row>
      <xdr:rowOff>96624</xdr:rowOff>
    </xdr:from>
    <xdr:ext cx="109799" cy="375510"/>
    <xdr:sp macro="" textlink="">
      <xdr:nvSpPr>
        <xdr:cNvPr id="646" name="Text Box 1620">
          <a:extLst>
            <a:ext uri="{FF2B5EF4-FFF2-40B4-BE49-F238E27FC236}">
              <a16:creationId xmlns:a16="http://schemas.microsoft.com/office/drawing/2014/main" id="{3C9F27A8-B441-4B64-8A02-48A42F53B7AE}"/>
            </a:ext>
          </a:extLst>
        </xdr:cNvPr>
        <xdr:cNvSpPr txBox="1">
          <a:spLocks noChangeArrowheads="1"/>
        </xdr:cNvSpPr>
      </xdr:nvSpPr>
      <xdr:spPr bwMode="auto">
        <a:xfrm>
          <a:off x="3478409" y="8786059"/>
          <a:ext cx="109799" cy="37551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540629</xdr:colOff>
      <xdr:row>53</xdr:row>
      <xdr:rowOff>162566</xdr:rowOff>
    </xdr:from>
    <xdr:to>
      <xdr:col>6</xdr:col>
      <xdr:colOff>64268</xdr:colOff>
      <xdr:row>54</xdr:row>
      <xdr:rowOff>94762</xdr:rowOff>
    </xdr:to>
    <xdr:sp macro="" textlink="">
      <xdr:nvSpPr>
        <xdr:cNvPr id="647" name="Text Box 1664">
          <a:extLst>
            <a:ext uri="{FF2B5EF4-FFF2-40B4-BE49-F238E27FC236}">
              <a16:creationId xmlns:a16="http://schemas.microsoft.com/office/drawing/2014/main" id="{F695E433-AEF5-4FC4-AA4F-65788FD19963}"/>
            </a:ext>
          </a:extLst>
        </xdr:cNvPr>
        <xdr:cNvSpPr txBox="1">
          <a:spLocks noChangeArrowheads="1"/>
        </xdr:cNvSpPr>
      </xdr:nvSpPr>
      <xdr:spPr bwMode="auto">
        <a:xfrm rot="15380997">
          <a:off x="4904541" y="9377494"/>
          <a:ext cx="115076" cy="217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366532</xdr:colOff>
      <xdr:row>51</xdr:row>
      <xdr:rowOff>88102</xdr:rowOff>
    </xdr:from>
    <xdr:to>
      <xdr:col>6</xdr:col>
      <xdr:colOff>214114</xdr:colOff>
      <xdr:row>54</xdr:row>
      <xdr:rowOff>154845</xdr:rowOff>
    </xdr:to>
    <xdr:sp macro="" textlink="">
      <xdr:nvSpPr>
        <xdr:cNvPr id="648" name="Line 1026">
          <a:extLst>
            <a:ext uri="{FF2B5EF4-FFF2-40B4-BE49-F238E27FC236}">
              <a16:creationId xmlns:a16="http://schemas.microsoft.com/office/drawing/2014/main" id="{86EA4277-816F-483A-9EE3-8B9403A26569}"/>
            </a:ext>
          </a:extLst>
        </xdr:cNvPr>
        <xdr:cNvSpPr>
          <a:spLocks noChangeShapeType="1"/>
        </xdr:cNvSpPr>
      </xdr:nvSpPr>
      <xdr:spPr bwMode="auto">
        <a:xfrm rot="19502673">
          <a:off x="3293754" y="8959802"/>
          <a:ext cx="541507" cy="613539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580883"/>
            <a:gd name="connsiteY0" fmla="*/ -1 h 958693"/>
            <a:gd name="connsiteX1" fmla="*/ 580883 w 580883"/>
            <a:gd name="connsiteY1" fmla="*/ 958693 h 958693"/>
            <a:gd name="connsiteX0" fmla="*/ 0 w 580883"/>
            <a:gd name="connsiteY0" fmla="*/ -1 h 958693"/>
            <a:gd name="connsiteX1" fmla="*/ 142324 w 580883"/>
            <a:gd name="connsiteY1" fmla="*/ 633843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0892 w 580883"/>
            <a:gd name="connsiteY1" fmla="*/ 528962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1893 w 580883"/>
            <a:gd name="connsiteY1" fmla="*/ 475385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1557"/>
            <a:gd name="connsiteY0" fmla="*/ 0 h 1474158"/>
            <a:gd name="connsiteX1" fmla="*/ 85173 w 541557"/>
            <a:gd name="connsiteY1" fmla="*/ 922982 h 1474158"/>
            <a:gd name="connsiteX2" fmla="*/ 541557 w 541557"/>
            <a:gd name="connsiteY2" fmla="*/ 1474158 h 1474158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613262"/>
            <a:gd name="connsiteY0" fmla="*/ 0 h 1976518"/>
            <a:gd name="connsiteX1" fmla="*/ 161513 w 613262"/>
            <a:gd name="connsiteY1" fmla="*/ 1336290 h 1976518"/>
            <a:gd name="connsiteX2" fmla="*/ 613262 w 613262"/>
            <a:gd name="connsiteY2" fmla="*/ 1976518 h 1976518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495848"/>
            <a:gd name="connsiteY0" fmla="*/ 0 h 2393562"/>
            <a:gd name="connsiteX1" fmla="*/ 44099 w 495848"/>
            <a:gd name="connsiteY1" fmla="*/ 1753334 h 2393562"/>
            <a:gd name="connsiteX2" fmla="*/ 495848 w 495848"/>
            <a:gd name="connsiteY2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54872 w 467408"/>
            <a:gd name="connsiteY0" fmla="*/ 1 h 2549737"/>
            <a:gd name="connsiteX1" fmla="*/ 480 w 467408"/>
            <a:gd name="connsiteY1" fmla="*/ 612128 h 2549737"/>
            <a:gd name="connsiteX2" fmla="*/ 15659 w 467408"/>
            <a:gd name="connsiteY2" fmla="*/ 1909509 h 2549737"/>
            <a:gd name="connsiteX3" fmla="*/ 467408 w 467408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515 w 491051"/>
            <a:gd name="connsiteY0" fmla="*/ 1 h 2549737"/>
            <a:gd name="connsiteX1" fmla="*/ 0 w 491051"/>
            <a:gd name="connsiteY1" fmla="*/ 808236 h 2549737"/>
            <a:gd name="connsiteX2" fmla="*/ 39302 w 491051"/>
            <a:gd name="connsiteY2" fmla="*/ 1909509 h 2549737"/>
            <a:gd name="connsiteX3" fmla="*/ 491051 w 491051"/>
            <a:gd name="connsiteY3" fmla="*/ 2549737 h 2549737"/>
            <a:gd name="connsiteX0" fmla="*/ 68650 w 481186"/>
            <a:gd name="connsiteY0" fmla="*/ 1 h 2549737"/>
            <a:gd name="connsiteX1" fmla="*/ 0 w 481186"/>
            <a:gd name="connsiteY1" fmla="*/ 833802 h 2549737"/>
            <a:gd name="connsiteX2" fmla="*/ 29437 w 481186"/>
            <a:gd name="connsiteY2" fmla="*/ 1909509 h 2549737"/>
            <a:gd name="connsiteX3" fmla="*/ 481186 w 481186"/>
            <a:gd name="connsiteY3" fmla="*/ 2549737 h 2549737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39270 w 481186"/>
            <a:gd name="connsiteY0" fmla="*/ 0 h 2564073"/>
            <a:gd name="connsiteX1" fmla="*/ 24646 w 481186"/>
            <a:gd name="connsiteY1" fmla="*/ 459490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99454 w 481186"/>
            <a:gd name="connsiteY0" fmla="*/ -1 h 2606023"/>
            <a:gd name="connsiteX1" fmla="*/ 22419 w 481186"/>
            <a:gd name="connsiteY1" fmla="*/ 454828 h 2606023"/>
            <a:gd name="connsiteX2" fmla="*/ 0 w 481186"/>
            <a:gd name="connsiteY2" fmla="*/ 890088 h 2606023"/>
            <a:gd name="connsiteX3" fmla="*/ 29437 w 481186"/>
            <a:gd name="connsiteY3" fmla="*/ 1965795 h 2606023"/>
            <a:gd name="connsiteX4" fmla="*/ 481186 w 481186"/>
            <a:gd name="connsiteY4" fmla="*/ 2606023 h 2606023"/>
            <a:gd name="connsiteX0" fmla="*/ 103381 w 485113"/>
            <a:gd name="connsiteY0" fmla="*/ -1 h 2606023"/>
            <a:gd name="connsiteX1" fmla="*/ 26346 w 485113"/>
            <a:gd name="connsiteY1" fmla="*/ 454828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485113"/>
            <a:gd name="connsiteY0" fmla="*/ -1 h 2606023"/>
            <a:gd name="connsiteX1" fmla="*/ 23892 w 485113"/>
            <a:gd name="connsiteY1" fmla="*/ 516527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23892 w 485113"/>
            <a:gd name="connsiteY0" fmla="*/ 0 h 2089496"/>
            <a:gd name="connsiteX1" fmla="*/ 0 w 485113"/>
            <a:gd name="connsiteY1" fmla="*/ 472282 h 2089496"/>
            <a:gd name="connsiteX2" fmla="*/ 33364 w 485113"/>
            <a:gd name="connsiteY2" fmla="*/ 1449268 h 2089496"/>
            <a:gd name="connsiteX3" fmla="*/ 485113 w 485113"/>
            <a:gd name="connsiteY3" fmla="*/ 2089496 h 2089496"/>
            <a:gd name="connsiteX0" fmla="*/ 23892 w 485113"/>
            <a:gd name="connsiteY0" fmla="*/ 1 h 2089496"/>
            <a:gd name="connsiteX1" fmla="*/ 0 w 485113"/>
            <a:gd name="connsiteY1" fmla="*/ 472282 h 2089496"/>
            <a:gd name="connsiteX2" fmla="*/ 33364 w 485113"/>
            <a:gd name="connsiteY2" fmla="*/ 1449268 h 2089496"/>
            <a:gd name="connsiteX3" fmla="*/ 485113 w 485113"/>
            <a:gd name="connsiteY3" fmla="*/ 2089496 h 2089496"/>
            <a:gd name="connsiteX0" fmla="*/ 0 w 485113"/>
            <a:gd name="connsiteY0" fmla="*/ -1 h 1617213"/>
            <a:gd name="connsiteX1" fmla="*/ 33364 w 485113"/>
            <a:gd name="connsiteY1" fmla="*/ 976985 h 1617213"/>
            <a:gd name="connsiteX2" fmla="*/ 485113 w 485113"/>
            <a:gd name="connsiteY2" fmla="*/ 1617213 h 1617213"/>
            <a:gd name="connsiteX0" fmla="*/ 0 w 451749"/>
            <a:gd name="connsiteY0" fmla="*/ 0 h 640228"/>
            <a:gd name="connsiteX1" fmla="*/ 451749 w 451749"/>
            <a:gd name="connsiteY1" fmla="*/ 640228 h 640228"/>
            <a:gd name="connsiteX0" fmla="*/ 0 w 475105"/>
            <a:gd name="connsiteY0" fmla="*/ 0 h 1894558"/>
            <a:gd name="connsiteX1" fmla="*/ 475105 w 475105"/>
            <a:gd name="connsiteY1" fmla="*/ 1894558 h 1894558"/>
            <a:gd name="connsiteX0" fmla="*/ 45359 w 520464"/>
            <a:gd name="connsiteY0" fmla="*/ 0 h 1894558"/>
            <a:gd name="connsiteX1" fmla="*/ 17267 w 520464"/>
            <a:gd name="connsiteY1" fmla="*/ 1294541 h 1894558"/>
            <a:gd name="connsiteX2" fmla="*/ 520464 w 520464"/>
            <a:gd name="connsiteY2" fmla="*/ 1894558 h 1894558"/>
            <a:gd name="connsiteX0" fmla="*/ 33327 w 508432"/>
            <a:gd name="connsiteY0" fmla="*/ 0 h 1894558"/>
            <a:gd name="connsiteX1" fmla="*/ 5235 w 508432"/>
            <a:gd name="connsiteY1" fmla="*/ 1294541 h 1894558"/>
            <a:gd name="connsiteX2" fmla="*/ 508432 w 508432"/>
            <a:gd name="connsiteY2" fmla="*/ 1894558 h 1894558"/>
            <a:gd name="connsiteX0" fmla="*/ 18209 w 493314"/>
            <a:gd name="connsiteY0" fmla="*/ 0 h 1894558"/>
            <a:gd name="connsiteX1" fmla="*/ 6441 w 493314"/>
            <a:gd name="connsiteY1" fmla="*/ 1224402 h 1894558"/>
            <a:gd name="connsiteX2" fmla="*/ 493314 w 493314"/>
            <a:gd name="connsiteY2" fmla="*/ 1894558 h 1894558"/>
            <a:gd name="connsiteX0" fmla="*/ 18209 w 493314"/>
            <a:gd name="connsiteY0" fmla="*/ 0 h 1894558"/>
            <a:gd name="connsiteX1" fmla="*/ 6441 w 493314"/>
            <a:gd name="connsiteY1" fmla="*/ 1224402 h 1894558"/>
            <a:gd name="connsiteX2" fmla="*/ 493314 w 493314"/>
            <a:gd name="connsiteY2" fmla="*/ 1894558 h 1894558"/>
            <a:gd name="connsiteX0" fmla="*/ 54591 w 491046"/>
            <a:gd name="connsiteY0" fmla="*/ -1 h 1943655"/>
            <a:gd name="connsiteX1" fmla="*/ 4173 w 491046"/>
            <a:gd name="connsiteY1" fmla="*/ 1273499 h 1943655"/>
            <a:gd name="connsiteX2" fmla="*/ 491046 w 491046"/>
            <a:gd name="connsiteY2" fmla="*/ 1943655 h 1943655"/>
            <a:gd name="connsiteX0" fmla="*/ 50418 w 486873"/>
            <a:gd name="connsiteY0" fmla="*/ -1 h 1943655"/>
            <a:gd name="connsiteX1" fmla="*/ 0 w 486873"/>
            <a:gd name="connsiteY1" fmla="*/ 1273499 h 1943655"/>
            <a:gd name="connsiteX2" fmla="*/ 486873 w 486873"/>
            <a:gd name="connsiteY2" fmla="*/ 1943655 h 19436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6873" h="1943655">
              <a:moveTo>
                <a:pt x="50418" y="-1"/>
              </a:moveTo>
              <a:cubicBezTo>
                <a:pt x="70306" y="126319"/>
                <a:pt x="10915" y="1263123"/>
                <a:pt x="0" y="1273499"/>
              </a:cubicBezTo>
              <a:cubicBezTo>
                <a:pt x="2971" y="1268329"/>
                <a:pt x="154623" y="1485118"/>
                <a:pt x="486873" y="194365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461615</xdr:colOff>
      <xdr:row>53</xdr:row>
      <xdr:rowOff>109566</xdr:rowOff>
    </xdr:from>
    <xdr:to>
      <xdr:col>6</xdr:col>
      <xdr:colOff>183535</xdr:colOff>
      <xdr:row>53</xdr:row>
      <xdr:rowOff>159881</xdr:rowOff>
    </xdr:to>
    <xdr:sp macro="" textlink="">
      <xdr:nvSpPr>
        <xdr:cNvPr id="649" name="Freeform 407">
          <a:extLst>
            <a:ext uri="{FF2B5EF4-FFF2-40B4-BE49-F238E27FC236}">
              <a16:creationId xmlns:a16="http://schemas.microsoft.com/office/drawing/2014/main" id="{7E7B3F00-9080-401C-B8C8-2FF5D9D2311E}"/>
            </a:ext>
          </a:extLst>
        </xdr:cNvPr>
        <xdr:cNvSpPr>
          <a:spLocks/>
        </xdr:cNvSpPr>
      </xdr:nvSpPr>
      <xdr:spPr bwMode="auto">
        <a:xfrm rot="15410216" flipH="1" flipV="1">
          <a:off x="4957047" y="9192974"/>
          <a:ext cx="50315" cy="415340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516049</xdr:colOff>
      <xdr:row>54</xdr:row>
      <xdr:rowOff>59871</xdr:rowOff>
    </xdr:from>
    <xdr:to>
      <xdr:col>6</xdr:col>
      <xdr:colOff>252088</xdr:colOff>
      <xdr:row>54</xdr:row>
      <xdr:rowOff>105590</xdr:rowOff>
    </xdr:to>
    <xdr:sp macro="" textlink="">
      <xdr:nvSpPr>
        <xdr:cNvPr id="650" name="Freeform 407">
          <a:extLst>
            <a:ext uri="{FF2B5EF4-FFF2-40B4-BE49-F238E27FC236}">
              <a16:creationId xmlns:a16="http://schemas.microsoft.com/office/drawing/2014/main" id="{D884C895-A47A-4EDC-B0A7-C7B6CF98A2C9}"/>
            </a:ext>
          </a:extLst>
        </xdr:cNvPr>
        <xdr:cNvSpPr>
          <a:spLocks/>
        </xdr:cNvSpPr>
      </xdr:nvSpPr>
      <xdr:spPr bwMode="auto">
        <a:xfrm rot="15410216" flipV="1">
          <a:off x="5020839" y="9316801"/>
          <a:ext cx="45719" cy="429459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534145</xdr:colOff>
      <xdr:row>54</xdr:row>
      <xdr:rowOff>143993</xdr:rowOff>
    </xdr:from>
    <xdr:ext cx="437893" cy="136894"/>
    <xdr:sp macro="" textlink="">
      <xdr:nvSpPr>
        <xdr:cNvPr id="651" name="Text Box 1664">
          <a:extLst>
            <a:ext uri="{FF2B5EF4-FFF2-40B4-BE49-F238E27FC236}">
              <a16:creationId xmlns:a16="http://schemas.microsoft.com/office/drawing/2014/main" id="{98D8B3E5-36FA-461F-ADBE-F2AB75F20C57}"/>
            </a:ext>
          </a:extLst>
        </xdr:cNvPr>
        <xdr:cNvSpPr txBox="1">
          <a:spLocks noChangeArrowheads="1"/>
        </xdr:cNvSpPr>
      </xdr:nvSpPr>
      <xdr:spPr bwMode="auto">
        <a:xfrm>
          <a:off x="3461367" y="9562489"/>
          <a:ext cx="437893" cy="13689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綾部大橋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636400</xdr:colOff>
      <xdr:row>53</xdr:row>
      <xdr:rowOff>109664</xdr:rowOff>
    </xdr:from>
    <xdr:to>
      <xdr:col>6</xdr:col>
      <xdr:colOff>123312</xdr:colOff>
      <xdr:row>54</xdr:row>
      <xdr:rowOff>84158</xdr:rowOff>
    </xdr:to>
    <xdr:sp macro="" textlink="">
      <xdr:nvSpPr>
        <xdr:cNvPr id="652" name="六角形 651">
          <a:extLst>
            <a:ext uri="{FF2B5EF4-FFF2-40B4-BE49-F238E27FC236}">
              <a16:creationId xmlns:a16="http://schemas.microsoft.com/office/drawing/2014/main" id="{A06B08B3-E6A7-4BA6-8AC1-7136AA00CDC8}"/>
            </a:ext>
          </a:extLst>
        </xdr:cNvPr>
        <xdr:cNvSpPr/>
      </xdr:nvSpPr>
      <xdr:spPr bwMode="auto">
        <a:xfrm>
          <a:off x="3563622" y="9345895"/>
          <a:ext cx="180837" cy="1567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450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267219</xdr:colOff>
      <xdr:row>54</xdr:row>
      <xdr:rowOff>33857</xdr:rowOff>
    </xdr:from>
    <xdr:to>
      <xdr:col>6</xdr:col>
      <xdr:colOff>419621</xdr:colOff>
      <xdr:row>55</xdr:row>
      <xdr:rowOff>4948</xdr:rowOff>
    </xdr:to>
    <xdr:sp macro="" textlink="">
      <xdr:nvSpPr>
        <xdr:cNvPr id="653" name="AutoShape 790">
          <a:extLst>
            <a:ext uri="{FF2B5EF4-FFF2-40B4-BE49-F238E27FC236}">
              <a16:creationId xmlns:a16="http://schemas.microsoft.com/office/drawing/2014/main" id="{B324E7E2-3E65-4E88-887A-1E6EE6178DEB}"/>
            </a:ext>
          </a:extLst>
        </xdr:cNvPr>
        <xdr:cNvSpPr>
          <a:spLocks noChangeArrowheads="1"/>
        </xdr:cNvSpPr>
      </xdr:nvSpPr>
      <xdr:spPr bwMode="auto">
        <a:xfrm>
          <a:off x="3888366" y="9452353"/>
          <a:ext cx="152402" cy="1379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581228</xdr:colOff>
      <xdr:row>55</xdr:row>
      <xdr:rowOff>69687</xdr:rowOff>
    </xdr:from>
    <xdr:to>
      <xdr:col>6</xdr:col>
      <xdr:colOff>182442</xdr:colOff>
      <xdr:row>55</xdr:row>
      <xdr:rowOff>164356</xdr:rowOff>
    </xdr:to>
    <xdr:sp macro="" textlink="">
      <xdr:nvSpPr>
        <xdr:cNvPr id="654" name="Text Box 1300">
          <a:extLst>
            <a:ext uri="{FF2B5EF4-FFF2-40B4-BE49-F238E27FC236}">
              <a16:creationId xmlns:a16="http://schemas.microsoft.com/office/drawing/2014/main" id="{C9EBED89-C919-4651-BBB1-955A426A93BA}"/>
            </a:ext>
          </a:extLst>
        </xdr:cNvPr>
        <xdr:cNvSpPr txBox="1">
          <a:spLocks noChangeArrowheads="1"/>
        </xdr:cNvSpPr>
      </xdr:nvSpPr>
      <xdr:spPr bwMode="auto">
        <a:xfrm rot="16200000">
          <a:off x="3608685" y="9554841"/>
          <a:ext cx="94669" cy="2951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登録有形文化財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229816</xdr:colOff>
      <xdr:row>50</xdr:row>
      <xdr:rowOff>37624</xdr:rowOff>
    </xdr:from>
    <xdr:to>
      <xdr:col>6</xdr:col>
      <xdr:colOff>284130</xdr:colOff>
      <xdr:row>53</xdr:row>
      <xdr:rowOff>124720</xdr:rowOff>
    </xdr:to>
    <xdr:sp macro="" textlink="">
      <xdr:nvSpPr>
        <xdr:cNvPr id="656" name="Freeform 471">
          <a:extLst>
            <a:ext uri="{FF2B5EF4-FFF2-40B4-BE49-F238E27FC236}">
              <a16:creationId xmlns:a16="http://schemas.microsoft.com/office/drawing/2014/main" id="{553181EC-423C-49F2-AD69-E1428FD53E91}"/>
            </a:ext>
          </a:extLst>
        </xdr:cNvPr>
        <xdr:cNvSpPr>
          <a:spLocks/>
        </xdr:cNvSpPr>
      </xdr:nvSpPr>
      <xdr:spPr bwMode="auto">
        <a:xfrm rot="4500597">
          <a:off x="4945445" y="9045615"/>
          <a:ext cx="635736" cy="54314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9711"/>
            <a:gd name="connsiteY0" fmla="*/ 2809 h 2809"/>
            <a:gd name="connsiteX1" fmla="*/ 0 w 9711"/>
            <a:gd name="connsiteY1" fmla="*/ 77 h 2809"/>
            <a:gd name="connsiteX2" fmla="*/ 9711 w 9711"/>
            <a:gd name="connsiteY2" fmla="*/ 73 h 2809"/>
            <a:gd name="connsiteX0" fmla="*/ 0 w 21327"/>
            <a:gd name="connsiteY0" fmla="*/ 10875 h 10875"/>
            <a:gd name="connsiteX1" fmla="*/ 0 w 21327"/>
            <a:gd name="connsiteY1" fmla="*/ 1149 h 10875"/>
            <a:gd name="connsiteX2" fmla="*/ 21327 w 21327"/>
            <a:gd name="connsiteY2" fmla="*/ 118 h 10875"/>
            <a:gd name="connsiteX0" fmla="*/ 0 w 21327"/>
            <a:gd name="connsiteY0" fmla="*/ 10757 h 10757"/>
            <a:gd name="connsiteX1" fmla="*/ 0 w 21327"/>
            <a:gd name="connsiteY1" fmla="*/ 1031 h 10757"/>
            <a:gd name="connsiteX2" fmla="*/ 21327 w 21327"/>
            <a:gd name="connsiteY2" fmla="*/ 0 h 10757"/>
            <a:gd name="connsiteX0" fmla="*/ 0 w 25872"/>
            <a:gd name="connsiteY0" fmla="*/ 9729 h 9729"/>
            <a:gd name="connsiteX1" fmla="*/ 0 w 25872"/>
            <a:gd name="connsiteY1" fmla="*/ 3 h 9729"/>
            <a:gd name="connsiteX2" fmla="*/ 25872 w 25872"/>
            <a:gd name="connsiteY2" fmla="*/ 1123 h 9729"/>
            <a:gd name="connsiteX0" fmla="*/ 0 w 10270"/>
            <a:gd name="connsiteY0" fmla="*/ 9999 h 9999"/>
            <a:gd name="connsiteX1" fmla="*/ 0 w 10270"/>
            <a:gd name="connsiteY1" fmla="*/ 2 h 9999"/>
            <a:gd name="connsiteX2" fmla="*/ 10270 w 10270"/>
            <a:gd name="connsiteY2" fmla="*/ 1785 h 9999"/>
            <a:gd name="connsiteX0" fmla="*/ 0 w 10000"/>
            <a:gd name="connsiteY0" fmla="*/ 10001 h 10001"/>
            <a:gd name="connsiteX1" fmla="*/ 0 w 10000"/>
            <a:gd name="connsiteY1" fmla="*/ 3 h 10001"/>
            <a:gd name="connsiteX2" fmla="*/ 10000 w 10000"/>
            <a:gd name="connsiteY2" fmla="*/ 1786 h 10001"/>
            <a:gd name="connsiteX0" fmla="*/ 0 w 10000"/>
            <a:gd name="connsiteY0" fmla="*/ 9998 h 9998"/>
            <a:gd name="connsiteX1" fmla="*/ 0 w 10000"/>
            <a:gd name="connsiteY1" fmla="*/ 0 h 9998"/>
            <a:gd name="connsiteX2" fmla="*/ 10000 w 10000"/>
            <a:gd name="connsiteY2" fmla="*/ 1783 h 9998"/>
            <a:gd name="connsiteX0" fmla="*/ 0 w 10132"/>
            <a:gd name="connsiteY0" fmla="*/ 10000 h 10000"/>
            <a:gd name="connsiteX1" fmla="*/ 0 w 10132"/>
            <a:gd name="connsiteY1" fmla="*/ 0 h 10000"/>
            <a:gd name="connsiteX2" fmla="*/ 10132 w 10132"/>
            <a:gd name="connsiteY2" fmla="*/ 1309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3349 h 13349"/>
            <a:gd name="connsiteX1" fmla="*/ 0 w 10395"/>
            <a:gd name="connsiteY1" fmla="*/ 0 h 13349"/>
            <a:gd name="connsiteX2" fmla="*/ 10395 w 10395"/>
            <a:gd name="connsiteY2" fmla="*/ 1783 h 13349"/>
            <a:gd name="connsiteX0" fmla="*/ 0 w 10105"/>
            <a:gd name="connsiteY0" fmla="*/ 13349 h 13349"/>
            <a:gd name="connsiteX1" fmla="*/ 0 w 10105"/>
            <a:gd name="connsiteY1" fmla="*/ 0 h 13349"/>
            <a:gd name="connsiteX2" fmla="*/ 10105 w 10105"/>
            <a:gd name="connsiteY2" fmla="*/ 1191 h 13349"/>
            <a:gd name="connsiteX0" fmla="*/ 243 w 10105"/>
            <a:gd name="connsiteY0" fmla="*/ 14761 h 14761"/>
            <a:gd name="connsiteX1" fmla="*/ 0 w 10105"/>
            <a:gd name="connsiteY1" fmla="*/ 0 h 14761"/>
            <a:gd name="connsiteX2" fmla="*/ 10105 w 10105"/>
            <a:gd name="connsiteY2" fmla="*/ 1191 h 14761"/>
            <a:gd name="connsiteX0" fmla="*/ 0 w 10105"/>
            <a:gd name="connsiteY0" fmla="*/ 0 h 1191"/>
            <a:gd name="connsiteX1" fmla="*/ 10105 w 10105"/>
            <a:gd name="connsiteY1" fmla="*/ 1191 h 1191"/>
            <a:gd name="connsiteX0" fmla="*/ 0 w 8107"/>
            <a:gd name="connsiteY0" fmla="*/ 0 h 7412"/>
            <a:gd name="connsiteX1" fmla="*/ 8107 w 8107"/>
            <a:gd name="connsiteY1" fmla="*/ 6995 h 7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107" h="7412">
              <a:moveTo>
                <a:pt x="0" y="0"/>
              </a:moveTo>
              <a:cubicBezTo>
                <a:pt x="4763" y="12536"/>
                <a:pt x="3141" y="4888"/>
                <a:pt x="8107" y="699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4405</xdr:colOff>
      <xdr:row>55</xdr:row>
      <xdr:rowOff>57322</xdr:rowOff>
    </xdr:from>
    <xdr:to>
      <xdr:col>4</xdr:col>
      <xdr:colOff>299857</xdr:colOff>
      <xdr:row>56</xdr:row>
      <xdr:rowOff>66141</xdr:rowOff>
    </xdr:to>
    <xdr:sp macro="" textlink="">
      <xdr:nvSpPr>
        <xdr:cNvPr id="657" name="Text Box 1664">
          <a:extLst>
            <a:ext uri="{FF2B5EF4-FFF2-40B4-BE49-F238E27FC236}">
              <a16:creationId xmlns:a16="http://schemas.microsoft.com/office/drawing/2014/main" id="{0F2665A8-E483-41B0-91F7-720F0D5B3DB1}"/>
            </a:ext>
          </a:extLst>
        </xdr:cNvPr>
        <xdr:cNvSpPr txBox="1">
          <a:spLocks noChangeArrowheads="1"/>
        </xdr:cNvSpPr>
      </xdr:nvSpPr>
      <xdr:spPr bwMode="auto">
        <a:xfrm>
          <a:off x="3623905" y="9673762"/>
          <a:ext cx="295452" cy="17645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159930</xdr:colOff>
      <xdr:row>50</xdr:row>
      <xdr:rowOff>47659</xdr:rowOff>
    </xdr:from>
    <xdr:to>
      <xdr:col>2</xdr:col>
      <xdr:colOff>261714</xdr:colOff>
      <xdr:row>53</xdr:row>
      <xdr:rowOff>137282</xdr:rowOff>
    </xdr:to>
    <xdr:sp macro="" textlink="">
      <xdr:nvSpPr>
        <xdr:cNvPr id="658" name="Text Box 1664">
          <a:extLst>
            <a:ext uri="{FF2B5EF4-FFF2-40B4-BE49-F238E27FC236}">
              <a16:creationId xmlns:a16="http://schemas.microsoft.com/office/drawing/2014/main" id="{C103E444-FD5F-48A4-AAD3-C9F940D44BF5}"/>
            </a:ext>
          </a:extLst>
        </xdr:cNvPr>
        <xdr:cNvSpPr txBox="1">
          <a:spLocks noChangeArrowheads="1"/>
        </xdr:cNvSpPr>
      </xdr:nvSpPr>
      <xdr:spPr bwMode="auto">
        <a:xfrm>
          <a:off x="2392590" y="8764939"/>
          <a:ext cx="101784" cy="63826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下山ﾊﾞｲﾊﾟｽ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6</xdr:col>
      <xdr:colOff>36144</xdr:colOff>
      <xdr:row>50</xdr:row>
      <xdr:rowOff>158578</xdr:rowOff>
    </xdr:from>
    <xdr:ext cx="286664" cy="267440"/>
    <xdr:grpSp>
      <xdr:nvGrpSpPr>
        <xdr:cNvPr id="659" name="Group 6672">
          <a:extLst>
            <a:ext uri="{FF2B5EF4-FFF2-40B4-BE49-F238E27FC236}">
              <a16:creationId xmlns:a16="http://schemas.microsoft.com/office/drawing/2014/main" id="{65F5EE3D-081A-4BD8-AC60-E3B7371F92A9}"/>
            </a:ext>
          </a:extLst>
        </xdr:cNvPr>
        <xdr:cNvGrpSpPr>
          <a:grpSpLocks/>
        </xdr:cNvGrpSpPr>
      </xdr:nvGrpSpPr>
      <xdr:grpSpPr bwMode="auto">
        <a:xfrm>
          <a:off x="3668344" y="8875858"/>
          <a:ext cx="286664" cy="267440"/>
          <a:chOff x="536" y="109"/>
          <a:chExt cx="46" cy="44"/>
        </a:xfrm>
      </xdr:grpSpPr>
      <xdr:pic>
        <xdr:nvPicPr>
          <xdr:cNvPr id="660" name="Picture 6673" descr="route2">
            <a:extLst>
              <a:ext uri="{FF2B5EF4-FFF2-40B4-BE49-F238E27FC236}">
                <a16:creationId xmlns:a16="http://schemas.microsoft.com/office/drawing/2014/main" id="{9C6BB6CB-E097-4515-D114-1ED840D124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" name="Text Box 6674">
            <a:extLst>
              <a:ext uri="{FF2B5EF4-FFF2-40B4-BE49-F238E27FC236}">
                <a16:creationId xmlns:a16="http://schemas.microsoft.com/office/drawing/2014/main" id="{A36BEF68-F768-F280-E90C-E0F351A09DD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6</xdr:col>
      <xdr:colOff>245336</xdr:colOff>
      <xdr:row>53</xdr:row>
      <xdr:rowOff>45234</xdr:rowOff>
    </xdr:from>
    <xdr:to>
      <xdr:col>6</xdr:col>
      <xdr:colOff>389483</xdr:colOff>
      <xdr:row>54</xdr:row>
      <xdr:rowOff>8889</xdr:rowOff>
    </xdr:to>
    <xdr:sp macro="" textlink="">
      <xdr:nvSpPr>
        <xdr:cNvPr id="670" name="Oval 1295">
          <a:extLst>
            <a:ext uri="{FF2B5EF4-FFF2-40B4-BE49-F238E27FC236}">
              <a16:creationId xmlns:a16="http://schemas.microsoft.com/office/drawing/2014/main" id="{F282D638-4043-4D6F-8492-7837CBB5829E}"/>
            </a:ext>
          </a:extLst>
        </xdr:cNvPr>
        <xdr:cNvSpPr>
          <a:spLocks noChangeArrowheads="1"/>
        </xdr:cNvSpPr>
      </xdr:nvSpPr>
      <xdr:spPr bwMode="auto">
        <a:xfrm>
          <a:off x="5251676" y="9311154"/>
          <a:ext cx="144147" cy="1465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250347</xdr:colOff>
      <xdr:row>55</xdr:row>
      <xdr:rowOff>67621</xdr:rowOff>
    </xdr:from>
    <xdr:ext cx="101547" cy="250005"/>
    <xdr:sp macro="" textlink="">
      <xdr:nvSpPr>
        <xdr:cNvPr id="671" name="Text Box 1664">
          <a:extLst>
            <a:ext uri="{FF2B5EF4-FFF2-40B4-BE49-F238E27FC236}">
              <a16:creationId xmlns:a16="http://schemas.microsoft.com/office/drawing/2014/main" id="{8886BEEE-DDC0-4ED8-9317-9FCB441F8F85}"/>
            </a:ext>
          </a:extLst>
        </xdr:cNvPr>
        <xdr:cNvSpPr txBox="1">
          <a:spLocks noChangeArrowheads="1"/>
        </xdr:cNvSpPr>
      </xdr:nvSpPr>
      <xdr:spPr bwMode="auto">
        <a:xfrm flipH="1">
          <a:off x="402747" y="11093761"/>
          <a:ext cx="101547" cy="25000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344402</xdr:colOff>
      <xdr:row>52</xdr:row>
      <xdr:rowOff>129288</xdr:rowOff>
    </xdr:from>
    <xdr:ext cx="324113" cy="114574"/>
    <xdr:sp macro="" textlink="">
      <xdr:nvSpPr>
        <xdr:cNvPr id="672" name="Text Box 1664">
          <a:extLst>
            <a:ext uri="{FF2B5EF4-FFF2-40B4-BE49-F238E27FC236}">
              <a16:creationId xmlns:a16="http://schemas.microsoft.com/office/drawing/2014/main" id="{60C97000-DAAD-4590-B9BF-080ECB4C2591}"/>
            </a:ext>
          </a:extLst>
        </xdr:cNvPr>
        <xdr:cNvSpPr txBox="1">
          <a:spLocks noChangeArrowheads="1"/>
        </xdr:cNvSpPr>
      </xdr:nvSpPr>
      <xdr:spPr bwMode="auto">
        <a:xfrm flipH="1">
          <a:off x="496802" y="10652508"/>
          <a:ext cx="324113" cy="1145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499869</xdr:colOff>
      <xdr:row>54</xdr:row>
      <xdr:rowOff>13110</xdr:rowOff>
    </xdr:from>
    <xdr:to>
      <xdr:col>7</xdr:col>
      <xdr:colOff>660679</xdr:colOff>
      <xdr:row>55</xdr:row>
      <xdr:rowOff>602</xdr:rowOff>
    </xdr:to>
    <xdr:grpSp>
      <xdr:nvGrpSpPr>
        <xdr:cNvPr id="673" name="グループ化 672">
          <a:extLst>
            <a:ext uri="{FF2B5EF4-FFF2-40B4-BE49-F238E27FC236}">
              <a16:creationId xmlns:a16="http://schemas.microsoft.com/office/drawing/2014/main" id="{5650A4B7-EF9C-455D-B89D-847907326B7E}"/>
            </a:ext>
          </a:extLst>
        </xdr:cNvPr>
        <xdr:cNvGrpSpPr/>
      </xdr:nvGrpSpPr>
      <xdr:grpSpPr>
        <a:xfrm rot="8351589">
          <a:off x="4828029" y="9446670"/>
          <a:ext cx="160810" cy="155132"/>
          <a:chOff x="1456766" y="5311609"/>
          <a:chExt cx="156881" cy="106435"/>
        </a:xfrm>
      </xdr:grpSpPr>
      <xdr:sp macro="" textlink="">
        <xdr:nvSpPr>
          <xdr:cNvPr id="674" name="Line 2970">
            <a:extLst>
              <a:ext uri="{FF2B5EF4-FFF2-40B4-BE49-F238E27FC236}">
                <a16:creationId xmlns:a16="http://schemas.microsoft.com/office/drawing/2014/main" id="{CF9E95EA-27DA-9B41-3235-B4E47DBFBD95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5" name="Line 2970">
            <a:extLst>
              <a:ext uri="{FF2B5EF4-FFF2-40B4-BE49-F238E27FC236}">
                <a16:creationId xmlns:a16="http://schemas.microsoft.com/office/drawing/2014/main" id="{AD587C82-362E-9BAB-C57F-0E501200F32E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6" name="Line 2970">
            <a:extLst>
              <a:ext uri="{FF2B5EF4-FFF2-40B4-BE49-F238E27FC236}">
                <a16:creationId xmlns:a16="http://schemas.microsoft.com/office/drawing/2014/main" id="{59A0AD69-47C7-45AE-3F4D-DC2CC45C6F79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7" name="Line 2970">
            <a:extLst>
              <a:ext uri="{FF2B5EF4-FFF2-40B4-BE49-F238E27FC236}">
                <a16:creationId xmlns:a16="http://schemas.microsoft.com/office/drawing/2014/main" id="{E3029DD9-EC2F-85D0-C49B-81E69CA98B6F}"/>
              </a:ext>
            </a:extLst>
          </xdr:cNvPr>
          <xdr:cNvSpPr>
            <a:spLocks noChangeShapeType="1"/>
          </xdr:cNvSpPr>
        </xdr:nvSpPr>
        <xdr:spPr bwMode="auto">
          <a:xfrm>
            <a:off x="1569657" y="5315121"/>
            <a:ext cx="32784" cy="102923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111423</xdr:colOff>
      <xdr:row>52</xdr:row>
      <xdr:rowOff>30954</xdr:rowOff>
    </xdr:from>
    <xdr:to>
      <xdr:col>8</xdr:col>
      <xdr:colOff>456977</xdr:colOff>
      <xdr:row>55</xdr:row>
      <xdr:rowOff>146391</xdr:rowOff>
    </xdr:to>
    <xdr:sp macro="" textlink="">
      <xdr:nvSpPr>
        <xdr:cNvPr id="685" name="Line 1026">
          <a:extLst>
            <a:ext uri="{FF2B5EF4-FFF2-40B4-BE49-F238E27FC236}">
              <a16:creationId xmlns:a16="http://schemas.microsoft.com/office/drawing/2014/main" id="{6F7805D9-E4FE-4AE5-BDB7-646F03285CB7}"/>
            </a:ext>
          </a:extLst>
        </xdr:cNvPr>
        <xdr:cNvSpPr>
          <a:spLocks noChangeShapeType="1"/>
        </xdr:cNvSpPr>
      </xdr:nvSpPr>
      <xdr:spPr bwMode="auto">
        <a:xfrm rot="3969510">
          <a:off x="5998576" y="8900688"/>
          <a:ext cx="646861" cy="1015324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580883"/>
            <a:gd name="connsiteY0" fmla="*/ -1 h 958693"/>
            <a:gd name="connsiteX1" fmla="*/ 580883 w 580883"/>
            <a:gd name="connsiteY1" fmla="*/ 958693 h 958693"/>
            <a:gd name="connsiteX0" fmla="*/ 0 w 580883"/>
            <a:gd name="connsiteY0" fmla="*/ -1 h 958693"/>
            <a:gd name="connsiteX1" fmla="*/ 142324 w 580883"/>
            <a:gd name="connsiteY1" fmla="*/ 633843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0892 w 580883"/>
            <a:gd name="connsiteY1" fmla="*/ 528962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1893 w 580883"/>
            <a:gd name="connsiteY1" fmla="*/ 475385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1557"/>
            <a:gd name="connsiteY0" fmla="*/ 0 h 1474158"/>
            <a:gd name="connsiteX1" fmla="*/ 85173 w 541557"/>
            <a:gd name="connsiteY1" fmla="*/ 922982 h 1474158"/>
            <a:gd name="connsiteX2" fmla="*/ 541557 w 541557"/>
            <a:gd name="connsiteY2" fmla="*/ 1474158 h 1474158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613262"/>
            <a:gd name="connsiteY0" fmla="*/ 0 h 1976518"/>
            <a:gd name="connsiteX1" fmla="*/ 161513 w 613262"/>
            <a:gd name="connsiteY1" fmla="*/ 1336290 h 1976518"/>
            <a:gd name="connsiteX2" fmla="*/ 613262 w 613262"/>
            <a:gd name="connsiteY2" fmla="*/ 1976518 h 1976518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495848"/>
            <a:gd name="connsiteY0" fmla="*/ 0 h 2393562"/>
            <a:gd name="connsiteX1" fmla="*/ 44099 w 495848"/>
            <a:gd name="connsiteY1" fmla="*/ 1753334 h 2393562"/>
            <a:gd name="connsiteX2" fmla="*/ 495848 w 495848"/>
            <a:gd name="connsiteY2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54872 w 467408"/>
            <a:gd name="connsiteY0" fmla="*/ 1 h 2549737"/>
            <a:gd name="connsiteX1" fmla="*/ 480 w 467408"/>
            <a:gd name="connsiteY1" fmla="*/ 612128 h 2549737"/>
            <a:gd name="connsiteX2" fmla="*/ 15659 w 467408"/>
            <a:gd name="connsiteY2" fmla="*/ 1909509 h 2549737"/>
            <a:gd name="connsiteX3" fmla="*/ 467408 w 467408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515 w 491051"/>
            <a:gd name="connsiteY0" fmla="*/ 1 h 2549737"/>
            <a:gd name="connsiteX1" fmla="*/ 0 w 491051"/>
            <a:gd name="connsiteY1" fmla="*/ 808236 h 2549737"/>
            <a:gd name="connsiteX2" fmla="*/ 39302 w 491051"/>
            <a:gd name="connsiteY2" fmla="*/ 1909509 h 2549737"/>
            <a:gd name="connsiteX3" fmla="*/ 491051 w 491051"/>
            <a:gd name="connsiteY3" fmla="*/ 2549737 h 2549737"/>
            <a:gd name="connsiteX0" fmla="*/ 68650 w 481186"/>
            <a:gd name="connsiteY0" fmla="*/ 1 h 2549737"/>
            <a:gd name="connsiteX1" fmla="*/ 0 w 481186"/>
            <a:gd name="connsiteY1" fmla="*/ 833802 h 2549737"/>
            <a:gd name="connsiteX2" fmla="*/ 29437 w 481186"/>
            <a:gd name="connsiteY2" fmla="*/ 1909509 h 2549737"/>
            <a:gd name="connsiteX3" fmla="*/ 481186 w 481186"/>
            <a:gd name="connsiteY3" fmla="*/ 2549737 h 2549737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39270 w 481186"/>
            <a:gd name="connsiteY0" fmla="*/ 0 h 2564073"/>
            <a:gd name="connsiteX1" fmla="*/ 24646 w 481186"/>
            <a:gd name="connsiteY1" fmla="*/ 459490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99454 w 481186"/>
            <a:gd name="connsiteY0" fmla="*/ -1 h 2606023"/>
            <a:gd name="connsiteX1" fmla="*/ 22419 w 481186"/>
            <a:gd name="connsiteY1" fmla="*/ 454828 h 2606023"/>
            <a:gd name="connsiteX2" fmla="*/ 0 w 481186"/>
            <a:gd name="connsiteY2" fmla="*/ 890088 h 2606023"/>
            <a:gd name="connsiteX3" fmla="*/ 29437 w 481186"/>
            <a:gd name="connsiteY3" fmla="*/ 1965795 h 2606023"/>
            <a:gd name="connsiteX4" fmla="*/ 481186 w 481186"/>
            <a:gd name="connsiteY4" fmla="*/ 2606023 h 2606023"/>
            <a:gd name="connsiteX0" fmla="*/ 103381 w 485113"/>
            <a:gd name="connsiteY0" fmla="*/ -1 h 2606023"/>
            <a:gd name="connsiteX1" fmla="*/ 26346 w 485113"/>
            <a:gd name="connsiteY1" fmla="*/ 454828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485113"/>
            <a:gd name="connsiteY0" fmla="*/ -1 h 2606023"/>
            <a:gd name="connsiteX1" fmla="*/ 23892 w 485113"/>
            <a:gd name="connsiteY1" fmla="*/ 516527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370191"/>
            <a:gd name="connsiteY0" fmla="*/ -1 h 2461001"/>
            <a:gd name="connsiteX1" fmla="*/ 23892 w 370191"/>
            <a:gd name="connsiteY1" fmla="*/ 516527 h 2461001"/>
            <a:gd name="connsiteX2" fmla="*/ 0 w 370191"/>
            <a:gd name="connsiteY2" fmla="*/ 988809 h 2461001"/>
            <a:gd name="connsiteX3" fmla="*/ 33364 w 370191"/>
            <a:gd name="connsiteY3" fmla="*/ 1965795 h 2461001"/>
            <a:gd name="connsiteX4" fmla="*/ 370191 w 370191"/>
            <a:gd name="connsiteY4" fmla="*/ 2460999 h 2461001"/>
            <a:gd name="connsiteX0" fmla="*/ 23892 w 370191"/>
            <a:gd name="connsiteY0" fmla="*/ -1 h 1944470"/>
            <a:gd name="connsiteX1" fmla="*/ 0 w 370191"/>
            <a:gd name="connsiteY1" fmla="*/ 472281 h 1944470"/>
            <a:gd name="connsiteX2" fmla="*/ 33364 w 370191"/>
            <a:gd name="connsiteY2" fmla="*/ 1449267 h 1944470"/>
            <a:gd name="connsiteX3" fmla="*/ 370191 w 370191"/>
            <a:gd name="connsiteY3" fmla="*/ 1944471 h 1944470"/>
            <a:gd name="connsiteX0" fmla="*/ 0 w 370191"/>
            <a:gd name="connsiteY0" fmla="*/ 1 h 1472190"/>
            <a:gd name="connsiteX1" fmla="*/ 33364 w 370191"/>
            <a:gd name="connsiteY1" fmla="*/ 976987 h 1472190"/>
            <a:gd name="connsiteX2" fmla="*/ 370191 w 370191"/>
            <a:gd name="connsiteY2" fmla="*/ 1472191 h 1472190"/>
            <a:gd name="connsiteX0" fmla="*/ 9242 w 336827"/>
            <a:gd name="connsiteY0" fmla="*/ 0 h 1371796"/>
            <a:gd name="connsiteX1" fmla="*/ 0 w 336827"/>
            <a:gd name="connsiteY1" fmla="*/ 876593 h 1371796"/>
            <a:gd name="connsiteX2" fmla="*/ 336827 w 336827"/>
            <a:gd name="connsiteY2" fmla="*/ 1371797 h 1371796"/>
            <a:gd name="connsiteX0" fmla="*/ 9242 w 336827"/>
            <a:gd name="connsiteY0" fmla="*/ 0 h 1371796"/>
            <a:gd name="connsiteX1" fmla="*/ 0 w 336827"/>
            <a:gd name="connsiteY1" fmla="*/ 876593 h 1371796"/>
            <a:gd name="connsiteX2" fmla="*/ 336827 w 336827"/>
            <a:gd name="connsiteY2" fmla="*/ 1371797 h 1371796"/>
            <a:gd name="connsiteX0" fmla="*/ 9242 w 349936"/>
            <a:gd name="connsiteY0" fmla="*/ 0 h 1864756"/>
            <a:gd name="connsiteX1" fmla="*/ 0 w 349936"/>
            <a:gd name="connsiteY1" fmla="*/ 876593 h 1864756"/>
            <a:gd name="connsiteX2" fmla="*/ 349936 w 349936"/>
            <a:gd name="connsiteY2" fmla="*/ 1864755 h 1864756"/>
            <a:gd name="connsiteX0" fmla="*/ 9242 w 361686"/>
            <a:gd name="connsiteY0" fmla="*/ 0 h 1864756"/>
            <a:gd name="connsiteX1" fmla="*/ 0 w 361686"/>
            <a:gd name="connsiteY1" fmla="*/ 876593 h 1864756"/>
            <a:gd name="connsiteX2" fmla="*/ 339832 w 361686"/>
            <a:gd name="connsiteY2" fmla="*/ 1377730 h 1864756"/>
            <a:gd name="connsiteX3" fmla="*/ 349936 w 361686"/>
            <a:gd name="connsiteY3" fmla="*/ 1864755 h 1864756"/>
            <a:gd name="connsiteX0" fmla="*/ 9474 w 361918"/>
            <a:gd name="connsiteY0" fmla="*/ 0 h 1864756"/>
            <a:gd name="connsiteX1" fmla="*/ 232 w 361918"/>
            <a:gd name="connsiteY1" fmla="*/ 876593 h 1864756"/>
            <a:gd name="connsiteX2" fmla="*/ 340064 w 361918"/>
            <a:gd name="connsiteY2" fmla="*/ 1377730 h 1864756"/>
            <a:gd name="connsiteX3" fmla="*/ 350168 w 361918"/>
            <a:gd name="connsiteY3" fmla="*/ 1864755 h 1864756"/>
            <a:gd name="connsiteX0" fmla="*/ 9474 w 356104"/>
            <a:gd name="connsiteY0" fmla="*/ 0 h 2065278"/>
            <a:gd name="connsiteX1" fmla="*/ 232 w 356104"/>
            <a:gd name="connsiteY1" fmla="*/ 876593 h 2065278"/>
            <a:gd name="connsiteX2" fmla="*/ 340064 w 356104"/>
            <a:gd name="connsiteY2" fmla="*/ 1377730 h 2065278"/>
            <a:gd name="connsiteX3" fmla="*/ 308790 w 356104"/>
            <a:gd name="connsiteY3" fmla="*/ 2065279 h 2065278"/>
            <a:gd name="connsiteX0" fmla="*/ 9474 w 357492"/>
            <a:gd name="connsiteY0" fmla="*/ 0 h 2083708"/>
            <a:gd name="connsiteX1" fmla="*/ 232 w 357492"/>
            <a:gd name="connsiteY1" fmla="*/ 876593 h 2083708"/>
            <a:gd name="connsiteX2" fmla="*/ 340064 w 357492"/>
            <a:gd name="connsiteY2" fmla="*/ 1377730 h 2083708"/>
            <a:gd name="connsiteX3" fmla="*/ 321253 w 357492"/>
            <a:gd name="connsiteY3" fmla="*/ 2083709 h 2083708"/>
            <a:gd name="connsiteX0" fmla="*/ 9474 w 365007"/>
            <a:gd name="connsiteY0" fmla="*/ 0 h 1872753"/>
            <a:gd name="connsiteX1" fmla="*/ 232 w 365007"/>
            <a:gd name="connsiteY1" fmla="*/ 876593 h 1872753"/>
            <a:gd name="connsiteX2" fmla="*/ 340064 w 365007"/>
            <a:gd name="connsiteY2" fmla="*/ 1377730 h 1872753"/>
            <a:gd name="connsiteX3" fmla="*/ 364008 w 365007"/>
            <a:gd name="connsiteY3" fmla="*/ 1872754 h 1872753"/>
            <a:gd name="connsiteX0" fmla="*/ 9474 w 373237"/>
            <a:gd name="connsiteY0" fmla="*/ 0 h 1872753"/>
            <a:gd name="connsiteX1" fmla="*/ 232 w 373237"/>
            <a:gd name="connsiteY1" fmla="*/ 876593 h 1872753"/>
            <a:gd name="connsiteX2" fmla="*/ 340064 w 373237"/>
            <a:gd name="connsiteY2" fmla="*/ 1377730 h 1872753"/>
            <a:gd name="connsiteX3" fmla="*/ 364008 w 373237"/>
            <a:gd name="connsiteY3" fmla="*/ 1872754 h 1872753"/>
            <a:gd name="connsiteX0" fmla="*/ 9465 w 381567"/>
            <a:gd name="connsiteY0" fmla="*/ 0 h 1872753"/>
            <a:gd name="connsiteX1" fmla="*/ 223 w 381567"/>
            <a:gd name="connsiteY1" fmla="*/ 876593 h 1872753"/>
            <a:gd name="connsiteX2" fmla="*/ 353158 w 381567"/>
            <a:gd name="connsiteY2" fmla="*/ 1396977 h 1872753"/>
            <a:gd name="connsiteX3" fmla="*/ 363999 w 381567"/>
            <a:gd name="connsiteY3" fmla="*/ 1872754 h 1872753"/>
            <a:gd name="connsiteX0" fmla="*/ 9465 w 384565"/>
            <a:gd name="connsiteY0" fmla="*/ 0 h 1872753"/>
            <a:gd name="connsiteX1" fmla="*/ 223 w 384565"/>
            <a:gd name="connsiteY1" fmla="*/ 876593 h 1872753"/>
            <a:gd name="connsiteX2" fmla="*/ 353158 w 384565"/>
            <a:gd name="connsiteY2" fmla="*/ 1396977 h 1872753"/>
            <a:gd name="connsiteX3" fmla="*/ 363999 w 384565"/>
            <a:gd name="connsiteY3" fmla="*/ 1872754 h 1872753"/>
            <a:gd name="connsiteX0" fmla="*/ 0 w 375100"/>
            <a:gd name="connsiteY0" fmla="*/ 0 h 1872753"/>
            <a:gd name="connsiteX1" fmla="*/ 67281 w 375100"/>
            <a:gd name="connsiteY1" fmla="*/ 974143 h 1872753"/>
            <a:gd name="connsiteX2" fmla="*/ 343693 w 375100"/>
            <a:gd name="connsiteY2" fmla="*/ 1396977 h 1872753"/>
            <a:gd name="connsiteX3" fmla="*/ 354534 w 375100"/>
            <a:gd name="connsiteY3" fmla="*/ 1872754 h 1872753"/>
            <a:gd name="connsiteX0" fmla="*/ 0 w 373787"/>
            <a:gd name="connsiteY0" fmla="*/ 1 h 2421221"/>
            <a:gd name="connsiteX1" fmla="*/ 65968 w 373787"/>
            <a:gd name="connsiteY1" fmla="*/ 1522611 h 2421221"/>
            <a:gd name="connsiteX2" fmla="*/ 342380 w 373787"/>
            <a:gd name="connsiteY2" fmla="*/ 1945445 h 2421221"/>
            <a:gd name="connsiteX3" fmla="*/ 353221 w 373787"/>
            <a:gd name="connsiteY3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7868 w 408512"/>
            <a:gd name="connsiteY0" fmla="*/ 0 h 3033942"/>
            <a:gd name="connsiteX1" fmla="*/ 1508 w 408512"/>
            <a:gd name="connsiteY1" fmla="*/ 1081889 h 3033942"/>
            <a:gd name="connsiteX2" fmla="*/ 100693 w 408512"/>
            <a:gd name="connsiteY2" fmla="*/ 2135332 h 3033942"/>
            <a:gd name="connsiteX3" fmla="*/ 377105 w 408512"/>
            <a:gd name="connsiteY3" fmla="*/ 2558166 h 3033942"/>
            <a:gd name="connsiteX4" fmla="*/ 387946 w 408512"/>
            <a:gd name="connsiteY4" fmla="*/ 3033943 h 3033942"/>
            <a:gd name="connsiteX0" fmla="*/ 38172 w 408816"/>
            <a:gd name="connsiteY0" fmla="*/ 0 h 3033942"/>
            <a:gd name="connsiteX1" fmla="*/ 80128 w 408816"/>
            <a:gd name="connsiteY1" fmla="*/ 728362 h 3033942"/>
            <a:gd name="connsiteX2" fmla="*/ 1812 w 408816"/>
            <a:gd name="connsiteY2" fmla="*/ 1081889 h 3033942"/>
            <a:gd name="connsiteX3" fmla="*/ 100997 w 408816"/>
            <a:gd name="connsiteY3" fmla="*/ 2135332 h 3033942"/>
            <a:gd name="connsiteX4" fmla="*/ 377409 w 408816"/>
            <a:gd name="connsiteY4" fmla="*/ 2558166 h 3033942"/>
            <a:gd name="connsiteX5" fmla="*/ 388250 w 408816"/>
            <a:gd name="connsiteY5" fmla="*/ 3033943 h 3033942"/>
            <a:gd name="connsiteX0" fmla="*/ 36360 w 407004"/>
            <a:gd name="connsiteY0" fmla="*/ 0 h 3033942"/>
            <a:gd name="connsiteX1" fmla="*/ 78316 w 407004"/>
            <a:gd name="connsiteY1" fmla="*/ 72836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94812 w 407004"/>
            <a:gd name="connsiteY1" fmla="*/ 856725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94812 w 407004"/>
            <a:gd name="connsiteY1" fmla="*/ 856725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115226 w 407004"/>
            <a:gd name="connsiteY1" fmla="*/ 93878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115226 w 407004"/>
            <a:gd name="connsiteY1" fmla="*/ 93878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115226 w 407004"/>
            <a:gd name="connsiteY1" fmla="*/ 93878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57564 w 407004"/>
            <a:gd name="connsiteY0" fmla="*/ -2 h 3344932"/>
            <a:gd name="connsiteX1" fmla="*/ 115226 w 407004"/>
            <a:gd name="connsiteY1" fmla="*/ 1249772 h 3344932"/>
            <a:gd name="connsiteX2" fmla="*/ 0 w 407004"/>
            <a:gd name="connsiteY2" fmla="*/ 1392879 h 3344932"/>
            <a:gd name="connsiteX3" fmla="*/ 99185 w 407004"/>
            <a:gd name="connsiteY3" fmla="*/ 2446322 h 3344932"/>
            <a:gd name="connsiteX4" fmla="*/ 375597 w 407004"/>
            <a:gd name="connsiteY4" fmla="*/ 2869156 h 3344932"/>
            <a:gd name="connsiteX5" fmla="*/ 386438 w 407004"/>
            <a:gd name="connsiteY5" fmla="*/ 3344933 h 3344932"/>
            <a:gd name="connsiteX0" fmla="*/ 40374 w 407004"/>
            <a:gd name="connsiteY0" fmla="*/ -1 h 3585887"/>
            <a:gd name="connsiteX1" fmla="*/ 115226 w 407004"/>
            <a:gd name="connsiteY1" fmla="*/ 1490727 h 3585887"/>
            <a:gd name="connsiteX2" fmla="*/ 0 w 407004"/>
            <a:gd name="connsiteY2" fmla="*/ 1633834 h 3585887"/>
            <a:gd name="connsiteX3" fmla="*/ 99185 w 407004"/>
            <a:gd name="connsiteY3" fmla="*/ 2687277 h 3585887"/>
            <a:gd name="connsiteX4" fmla="*/ 375597 w 407004"/>
            <a:gd name="connsiteY4" fmla="*/ 3110111 h 3585887"/>
            <a:gd name="connsiteX5" fmla="*/ 386438 w 407004"/>
            <a:gd name="connsiteY5" fmla="*/ 3585888 h 3585887"/>
            <a:gd name="connsiteX0" fmla="*/ 41854 w 408484"/>
            <a:gd name="connsiteY0" fmla="*/ -1 h 3585887"/>
            <a:gd name="connsiteX1" fmla="*/ 1480 w 408484"/>
            <a:gd name="connsiteY1" fmla="*/ 1633834 h 3585887"/>
            <a:gd name="connsiteX2" fmla="*/ 100665 w 408484"/>
            <a:gd name="connsiteY2" fmla="*/ 2687277 h 3585887"/>
            <a:gd name="connsiteX3" fmla="*/ 377077 w 408484"/>
            <a:gd name="connsiteY3" fmla="*/ 3110111 h 3585887"/>
            <a:gd name="connsiteX4" fmla="*/ 387918 w 408484"/>
            <a:gd name="connsiteY4" fmla="*/ 3585888 h 3585887"/>
            <a:gd name="connsiteX0" fmla="*/ 314 w 571714"/>
            <a:gd name="connsiteY0" fmla="*/ 0 h 3339798"/>
            <a:gd name="connsiteX1" fmla="*/ 164710 w 571714"/>
            <a:gd name="connsiteY1" fmla="*/ 1387745 h 3339798"/>
            <a:gd name="connsiteX2" fmla="*/ 263895 w 571714"/>
            <a:gd name="connsiteY2" fmla="*/ 2441188 h 3339798"/>
            <a:gd name="connsiteX3" fmla="*/ 540307 w 571714"/>
            <a:gd name="connsiteY3" fmla="*/ 2864022 h 3339798"/>
            <a:gd name="connsiteX4" fmla="*/ 551148 w 571714"/>
            <a:gd name="connsiteY4" fmla="*/ 3339799 h 3339798"/>
            <a:gd name="connsiteX0" fmla="*/ 0 w 571400"/>
            <a:gd name="connsiteY0" fmla="*/ 0 h 3339798"/>
            <a:gd name="connsiteX1" fmla="*/ 164396 w 571400"/>
            <a:gd name="connsiteY1" fmla="*/ 1387745 h 3339798"/>
            <a:gd name="connsiteX2" fmla="*/ 263581 w 571400"/>
            <a:gd name="connsiteY2" fmla="*/ 2441188 h 3339798"/>
            <a:gd name="connsiteX3" fmla="*/ 539993 w 571400"/>
            <a:gd name="connsiteY3" fmla="*/ 2864022 h 3339798"/>
            <a:gd name="connsiteX4" fmla="*/ 550834 w 571400"/>
            <a:gd name="connsiteY4" fmla="*/ 3339799 h 3339798"/>
            <a:gd name="connsiteX0" fmla="*/ 0 w 578797"/>
            <a:gd name="connsiteY0" fmla="*/ -1 h 3229475"/>
            <a:gd name="connsiteX1" fmla="*/ 171793 w 578797"/>
            <a:gd name="connsiteY1" fmla="*/ 1277422 h 3229475"/>
            <a:gd name="connsiteX2" fmla="*/ 270978 w 578797"/>
            <a:gd name="connsiteY2" fmla="*/ 2330865 h 3229475"/>
            <a:gd name="connsiteX3" fmla="*/ 547390 w 578797"/>
            <a:gd name="connsiteY3" fmla="*/ 2753699 h 3229475"/>
            <a:gd name="connsiteX4" fmla="*/ 558231 w 578797"/>
            <a:gd name="connsiteY4" fmla="*/ 3229476 h 3229475"/>
            <a:gd name="connsiteX0" fmla="*/ 0 w 578797"/>
            <a:gd name="connsiteY0" fmla="*/ -1 h 3229475"/>
            <a:gd name="connsiteX1" fmla="*/ 171793 w 578797"/>
            <a:gd name="connsiteY1" fmla="*/ 1277422 h 3229475"/>
            <a:gd name="connsiteX2" fmla="*/ 270978 w 578797"/>
            <a:gd name="connsiteY2" fmla="*/ 2330865 h 3229475"/>
            <a:gd name="connsiteX3" fmla="*/ 547390 w 578797"/>
            <a:gd name="connsiteY3" fmla="*/ 2753699 h 3229475"/>
            <a:gd name="connsiteX4" fmla="*/ 558231 w 578797"/>
            <a:gd name="connsiteY4" fmla="*/ 3229476 h 3229475"/>
            <a:gd name="connsiteX0" fmla="*/ 0 w 578797"/>
            <a:gd name="connsiteY0" fmla="*/ -1 h 3229475"/>
            <a:gd name="connsiteX1" fmla="*/ 171793 w 578797"/>
            <a:gd name="connsiteY1" fmla="*/ 1277422 h 3229475"/>
            <a:gd name="connsiteX2" fmla="*/ 270978 w 578797"/>
            <a:gd name="connsiteY2" fmla="*/ 2330865 h 3229475"/>
            <a:gd name="connsiteX3" fmla="*/ 547390 w 578797"/>
            <a:gd name="connsiteY3" fmla="*/ 2753699 h 3229475"/>
            <a:gd name="connsiteX4" fmla="*/ 558231 w 578797"/>
            <a:gd name="connsiteY4" fmla="*/ 3229476 h 3229475"/>
            <a:gd name="connsiteX0" fmla="*/ 0 w 562867"/>
            <a:gd name="connsiteY0" fmla="*/ 0 h 3235247"/>
            <a:gd name="connsiteX1" fmla="*/ 155863 w 562867"/>
            <a:gd name="connsiteY1" fmla="*/ 1283194 h 3235247"/>
            <a:gd name="connsiteX2" fmla="*/ 255048 w 562867"/>
            <a:gd name="connsiteY2" fmla="*/ 2336637 h 3235247"/>
            <a:gd name="connsiteX3" fmla="*/ 531460 w 562867"/>
            <a:gd name="connsiteY3" fmla="*/ 2759471 h 3235247"/>
            <a:gd name="connsiteX4" fmla="*/ 542301 w 562867"/>
            <a:gd name="connsiteY4" fmla="*/ 3235248 h 32352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62867" h="3235247">
              <a:moveTo>
                <a:pt x="0" y="0"/>
              </a:moveTo>
              <a:cubicBezTo>
                <a:pt x="51717" y="380229"/>
                <a:pt x="118637" y="846121"/>
                <a:pt x="155863" y="1283194"/>
              </a:cubicBezTo>
              <a:cubicBezTo>
                <a:pt x="215783" y="1690656"/>
                <a:pt x="259253" y="2095766"/>
                <a:pt x="255048" y="2336637"/>
              </a:cubicBezTo>
              <a:cubicBezTo>
                <a:pt x="245442" y="2341794"/>
                <a:pt x="473137" y="2594777"/>
                <a:pt x="531460" y="2759471"/>
              </a:cubicBezTo>
              <a:cubicBezTo>
                <a:pt x="589783" y="2924165"/>
                <a:pt x="550580" y="3008471"/>
                <a:pt x="542301" y="323524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330712</xdr:colOff>
      <xdr:row>54</xdr:row>
      <xdr:rowOff>112227</xdr:rowOff>
    </xdr:from>
    <xdr:to>
      <xdr:col>7</xdr:col>
      <xdr:colOff>483114</xdr:colOff>
      <xdr:row>55</xdr:row>
      <xdr:rowOff>84077</xdr:rowOff>
    </xdr:to>
    <xdr:sp macro="" textlink="">
      <xdr:nvSpPr>
        <xdr:cNvPr id="686" name="AutoShape 790">
          <a:extLst>
            <a:ext uri="{FF2B5EF4-FFF2-40B4-BE49-F238E27FC236}">
              <a16:creationId xmlns:a16="http://schemas.microsoft.com/office/drawing/2014/main" id="{2292E44B-EA70-44ED-9DA2-54D5FB0FADEB}"/>
            </a:ext>
          </a:extLst>
        </xdr:cNvPr>
        <xdr:cNvSpPr>
          <a:spLocks noChangeArrowheads="1"/>
        </xdr:cNvSpPr>
      </xdr:nvSpPr>
      <xdr:spPr bwMode="auto">
        <a:xfrm>
          <a:off x="483112" y="10970727"/>
          <a:ext cx="152402" cy="1394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469585</xdr:colOff>
      <xdr:row>48</xdr:row>
      <xdr:rowOff>92786</xdr:rowOff>
    </xdr:from>
    <xdr:to>
      <xdr:col>7</xdr:col>
      <xdr:colOff>515304</xdr:colOff>
      <xdr:row>55</xdr:row>
      <xdr:rowOff>83276</xdr:rowOff>
    </xdr:to>
    <xdr:grpSp>
      <xdr:nvGrpSpPr>
        <xdr:cNvPr id="687" name="グループ化 686">
          <a:extLst>
            <a:ext uri="{FF2B5EF4-FFF2-40B4-BE49-F238E27FC236}">
              <a16:creationId xmlns:a16="http://schemas.microsoft.com/office/drawing/2014/main" id="{ADE38680-3E47-47A5-A8D9-C909BCE3F82B}"/>
            </a:ext>
          </a:extLst>
        </xdr:cNvPr>
        <xdr:cNvGrpSpPr/>
      </xdr:nvGrpSpPr>
      <xdr:grpSpPr>
        <a:xfrm rot="2684261">
          <a:off x="4797745" y="8464626"/>
          <a:ext cx="45719" cy="1219850"/>
          <a:chOff x="1512360" y="838933"/>
          <a:chExt cx="49597" cy="1269827"/>
        </a:xfrm>
      </xdr:grpSpPr>
      <xdr:sp macro="" textlink="">
        <xdr:nvSpPr>
          <xdr:cNvPr id="688" name="Line 76">
            <a:extLst>
              <a:ext uri="{FF2B5EF4-FFF2-40B4-BE49-F238E27FC236}">
                <a16:creationId xmlns:a16="http://schemas.microsoft.com/office/drawing/2014/main" id="{B31186A8-4E69-540B-545E-D353EE3D7BA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9" name="Line 76">
            <a:extLst>
              <a:ext uri="{FF2B5EF4-FFF2-40B4-BE49-F238E27FC236}">
                <a16:creationId xmlns:a16="http://schemas.microsoft.com/office/drawing/2014/main" id="{54DA2F2A-3BC4-9A24-D1F6-B5A8F9057D0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0" name="Line 76">
            <a:extLst>
              <a:ext uri="{FF2B5EF4-FFF2-40B4-BE49-F238E27FC236}">
                <a16:creationId xmlns:a16="http://schemas.microsoft.com/office/drawing/2014/main" id="{EBEFC48D-64A7-9B68-FB2E-2D842EC6DF5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394671</xdr:colOff>
      <xdr:row>50</xdr:row>
      <xdr:rowOff>167573</xdr:rowOff>
    </xdr:from>
    <xdr:to>
      <xdr:col>7</xdr:col>
      <xdr:colOff>396875</xdr:colOff>
      <xdr:row>54</xdr:row>
      <xdr:rowOff>69615</xdr:rowOff>
    </xdr:to>
    <xdr:sp macro="" textlink="">
      <xdr:nvSpPr>
        <xdr:cNvPr id="691" name="Line 547">
          <a:extLst>
            <a:ext uri="{FF2B5EF4-FFF2-40B4-BE49-F238E27FC236}">
              <a16:creationId xmlns:a16="http://schemas.microsoft.com/office/drawing/2014/main" id="{32B047F0-FB4F-4F39-A730-5CC012F80C5A}"/>
            </a:ext>
          </a:extLst>
        </xdr:cNvPr>
        <xdr:cNvSpPr>
          <a:spLocks noChangeShapeType="1"/>
        </xdr:cNvSpPr>
      </xdr:nvSpPr>
      <xdr:spPr bwMode="auto">
        <a:xfrm rot="5400000" flipV="1">
          <a:off x="246632" y="10625472"/>
          <a:ext cx="603082" cy="22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68351</xdr:colOff>
      <xdr:row>51</xdr:row>
      <xdr:rowOff>141111</xdr:rowOff>
    </xdr:from>
    <xdr:to>
      <xdr:col>8</xdr:col>
      <xdr:colOff>500503</xdr:colOff>
      <xdr:row>53</xdr:row>
      <xdr:rowOff>115918</xdr:rowOff>
    </xdr:to>
    <xdr:sp macro="" textlink="">
      <xdr:nvSpPr>
        <xdr:cNvPr id="692" name="Line 547">
          <a:extLst>
            <a:ext uri="{FF2B5EF4-FFF2-40B4-BE49-F238E27FC236}">
              <a16:creationId xmlns:a16="http://schemas.microsoft.com/office/drawing/2014/main" id="{EDEE011D-600F-4AB0-9696-CEAD6EB86F65}"/>
            </a:ext>
          </a:extLst>
        </xdr:cNvPr>
        <xdr:cNvSpPr>
          <a:spLocks noChangeShapeType="1"/>
        </xdr:cNvSpPr>
      </xdr:nvSpPr>
      <xdr:spPr bwMode="auto">
        <a:xfrm rot="5400000">
          <a:off x="967583" y="10428039"/>
          <a:ext cx="325327" cy="43215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72761</xdr:colOff>
      <xdr:row>53</xdr:row>
      <xdr:rowOff>119062</xdr:rowOff>
    </xdr:from>
    <xdr:to>
      <xdr:col>8</xdr:col>
      <xdr:colOff>218281</xdr:colOff>
      <xdr:row>55</xdr:row>
      <xdr:rowOff>116857</xdr:rowOff>
    </xdr:to>
    <xdr:sp macro="" textlink="">
      <xdr:nvSpPr>
        <xdr:cNvPr id="693" name="Line 547">
          <a:extLst>
            <a:ext uri="{FF2B5EF4-FFF2-40B4-BE49-F238E27FC236}">
              <a16:creationId xmlns:a16="http://schemas.microsoft.com/office/drawing/2014/main" id="{A4E201EF-04D7-4223-A17B-78B6CC292B74}"/>
            </a:ext>
          </a:extLst>
        </xdr:cNvPr>
        <xdr:cNvSpPr>
          <a:spLocks noChangeShapeType="1"/>
        </xdr:cNvSpPr>
      </xdr:nvSpPr>
      <xdr:spPr bwMode="auto">
        <a:xfrm rot="5400000" flipV="1">
          <a:off x="824803" y="10903700"/>
          <a:ext cx="333075" cy="1455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29308</xdr:colOff>
      <xdr:row>46</xdr:row>
      <xdr:rowOff>73268</xdr:rowOff>
    </xdr:from>
    <xdr:to>
      <xdr:col>8</xdr:col>
      <xdr:colOff>471827</xdr:colOff>
      <xdr:row>47</xdr:row>
      <xdr:rowOff>83039</xdr:rowOff>
    </xdr:to>
    <xdr:sp macro="" textlink="">
      <xdr:nvSpPr>
        <xdr:cNvPr id="694" name="Text Box 1416">
          <a:extLst>
            <a:ext uri="{FF2B5EF4-FFF2-40B4-BE49-F238E27FC236}">
              <a16:creationId xmlns:a16="http://schemas.microsoft.com/office/drawing/2014/main" id="{E5574F28-73B0-4105-ABD9-1823CAC3C04D}"/>
            </a:ext>
          </a:extLst>
        </xdr:cNvPr>
        <xdr:cNvSpPr txBox="1">
          <a:spLocks noChangeArrowheads="1"/>
        </xdr:cNvSpPr>
      </xdr:nvSpPr>
      <xdr:spPr bwMode="auto">
        <a:xfrm>
          <a:off x="6399628" y="8097128"/>
          <a:ext cx="442519" cy="192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グランド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1647</xdr:colOff>
      <xdr:row>49</xdr:row>
      <xdr:rowOff>16377</xdr:rowOff>
    </xdr:from>
    <xdr:to>
      <xdr:col>7</xdr:col>
      <xdr:colOff>194469</xdr:colOff>
      <xdr:row>49</xdr:row>
      <xdr:rowOff>158750</xdr:rowOff>
    </xdr:to>
    <xdr:sp macro="" textlink="">
      <xdr:nvSpPr>
        <xdr:cNvPr id="695" name="六角形 694">
          <a:extLst>
            <a:ext uri="{FF2B5EF4-FFF2-40B4-BE49-F238E27FC236}">
              <a16:creationId xmlns:a16="http://schemas.microsoft.com/office/drawing/2014/main" id="{0F09E3DE-6423-4BB7-81D4-3FA2FA9DDE96}"/>
            </a:ext>
          </a:extLst>
        </xdr:cNvPr>
        <xdr:cNvSpPr/>
      </xdr:nvSpPr>
      <xdr:spPr bwMode="auto">
        <a:xfrm>
          <a:off x="154047" y="9990957"/>
          <a:ext cx="192822" cy="14237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203811</xdr:colOff>
      <xdr:row>26</xdr:row>
      <xdr:rowOff>119157</xdr:rowOff>
    </xdr:from>
    <xdr:to>
      <xdr:col>1</xdr:col>
      <xdr:colOff>523215</xdr:colOff>
      <xdr:row>32</xdr:row>
      <xdr:rowOff>163931</xdr:rowOff>
    </xdr:to>
    <xdr:sp macro="" textlink="">
      <xdr:nvSpPr>
        <xdr:cNvPr id="696" name="Freeform 217">
          <a:extLst>
            <a:ext uri="{FF2B5EF4-FFF2-40B4-BE49-F238E27FC236}">
              <a16:creationId xmlns:a16="http://schemas.microsoft.com/office/drawing/2014/main" id="{CCA37F12-533E-4D05-9649-1F920B3C4DE8}"/>
            </a:ext>
          </a:extLst>
        </xdr:cNvPr>
        <xdr:cNvSpPr>
          <a:spLocks/>
        </xdr:cNvSpPr>
      </xdr:nvSpPr>
      <xdr:spPr bwMode="auto">
        <a:xfrm rot="21444445" flipV="1">
          <a:off x="1743051" y="4553997"/>
          <a:ext cx="319404" cy="111157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  <a:gd name="connsiteX0" fmla="*/ 40514 w 48725"/>
            <a:gd name="connsiteY0" fmla="*/ 0 h 8386"/>
            <a:gd name="connsiteX1" fmla="*/ 46547 w 48725"/>
            <a:gd name="connsiteY1" fmla="*/ 5693 h 8386"/>
            <a:gd name="connsiteX2" fmla="*/ 32 w 48725"/>
            <a:gd name="connsiteY2" fmla="*/ 8386 h 8386"/>
            <a:gd name="connsiteX0" fmla="*/ 8315 w 9917"/>
            <a:gd name="connsiteY0" fmla="*/ 0 h 10000"/>
            <a:gd name="connsiteX1" fmla="*/ 9464 w 9917"/>
            <a:gd name="connsiteY1" fmla="*/ 5378 h 10000"/>
            <a:gd name="connsiteX2" fmla="*/ 7 w 9917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17" h="10000">
              <a:moveTo>
                <a:pt x="8315" y="0"/>
              </a:moveTo>
              <a:cubicBezTo>
                <a:pt x="6622" y="1166"/>
                <a:pt x="11354" y="4679"/>
                <a:pt x="9464" y="5378"/>
              </a:cubicBezTo>
              <a:cubicBezTo>
                <a:pt x="8461" y="6779"/>
                <a:pt x="-276" y="9149"/>
                <a:pt x="7" y="1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</xdr:col>
      <xdr:colOff>99219</xdr:colOff>
      <xdr:row>26</xdr:row>
      <xdr:rowOff>129833</xdr:rowOff>
    </xdr:from>
    <xdr:to>
      <xdr:col>1</xdr:col>
      <xdr:colOff>418623</xdr:colOff>
      <xdr:row>33</xdr:row>
      <xdr:rowOff>3950</xdr:rowOff>
    </xdr:to>
    <xdr:sp macro="" textlink="">
      <xdr:nvSpPr>
        <xdr:cNvPr id="697" name="Freeform 217">
          <a:extLst>
            <a:ext uri="{FF2B5EF4-FFF2-40B4-BE49-F238E27FC236}">
              <a16:creationId xmlns:a16="http://schemas.microsoft.com/office/drawing/2014/main" id="{A8183FE1-351A-4F3A-86BF-3C601D4DDE7E}"/>
            </a:ext>
          </a:extLst>
        </xdr:cNvPr>
        <xdr:cNvSpPr>
          <a:spLocks/>
        </xdr:cNvSpPr>
      </xdr:nvSpPr>
      <xdr:spPr bwMode="auto">
        <a:xfrm rot="21444445" flipV="1">
          <a:off x="1638459" y="4564673"/>
          <a:ext cx="319404" cy="113141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  <a:gd name="connsiteX0" fmla="*/ 40514 w 48725"/>
            <a:gd name="connsiteY0" fmla="*/ 0 h 8386"/>
            <a:gd name="connsiteX1" fmla="*/ 46547 w 48725"/>
            <a:gd name="connsiteY1" fmla="*/ 5693 h 8386"/>
            <a:gd name="connsiteX2" fmla="*/ 32 w 48725"/>
            <a:gd name="connsiteY2" fmla="*/ 8386 h 8386"/>
            <a:gd name="connsiteX0" fmla="*/ 8315 w 9917"/>
            <a:gd name="connsiteY0" fmla="*/ 0 h 10000"/>
            <a:gd name="connsiteX1" fmla="*/ 9464 w 9917"/>
            <a:gd name="connsiteY1" fmla="*/ 5378 h 10000"/>
            <a:gd name="connsiteX2" fmla="*/ 7 w 9917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17" h="10000">
              <a:moveTo>
                <a:pt x="8315" y="0"/>
              </a:moveTo>
              <a:cubicBezTo>
                <a:pt x="6622" y="1166"/>
                <a:pt x="11354" y="4679"/>
                <a:pt x="9464" y="5378"/>
              </a:cubicBezTo>
              <a:cubicBezTo>
                <a:pt x="8461" y="6779"/>
                <a:pt x="-276" y="9149"/>
                <a:pt x="7" y="1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19</xdr:col>
      <xdr:colOff>32683</xdr:colOff>
      <xdr:row>21</xdr:row>
      <xdr:rowOff>0</xdr:rowOff>
    </xdr:from>
    <xdr:to>
      <xdr:col>19</xdr:col>
      <xdr:colOff>305819</xdr:colOff>
      <xdr:row>22</xdr:row>
      <xdr:rowOff>57667</xdr:rowOff>
    </xdr:to>
    <xdr:sp macro="" textlink="">
      <xdr:nvSpPr>
        <xdr:cNvPr id="698" name="AutoShape 1393">
          <a:extLst>
            <a:ext uri="{FF2B5EF4-FFF2-40B4-BE49-F238E27FC236}">
              <a16:creationId xmlns:a16="http://schemas.microsoft.com/office/drawing/2014/main" id="{E772738D-E3A2-4A36-A8EE-831F761CCD07}"/>
            </a:ext>
          </a:extLst>
        </xdr:cNvPr>
        <xdr:cNvSpPr>
          <a:spLocks noChangeArrowheads="1"/>
        </xdr:cNvSpPr>
      </xdr:nvSpPr>
      <xdr:spPr bwMode="auto">
        <a:xfrm>
          <a:off x="12628543" y="3543300"/>
          <a:ext cx="273136" cy="225307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 editAs="oneCell">
    <xdr:from>
      <xdr:col>19</xdr:col>
      <xdr:colOff>106878</xdr:colOff>
      <xdr:row>19</xdr:row>
      <xdr:rowOff>172625</xdr:rowOff>
    </xdr:from>
    <xdr:to>
      <xdr:col>19</xdr:col>
      <xdr:colOff>550101</xdr:colOff>
      <xdr:row>21</xdr:row>
      <xdr:rowOff>103825</xdr:rowOff>
    </xdr:to>
    <xdr:pic>
      <xdr:nvPicPr>
        <xdr:cNvPr id="699" name="図 698">
          <a:extLst>
            <a:ext uri="{FF2B5EF4-FFF2-40B4-BE49-F238E27FC236}">
              <a16:creationId xmlns:a16="http://schemas.microsoft.com/office/drawing/2014/main" id="{A25EDFF2-9810-44C3-A779-9E20803E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073903">
          <a:off x="12702738" y="3350165"/>
          <a:ext cx="443223" cy="281720"/>
        </a:xfrm>
        <a:prstGeom prst="rect">
          <a:avLst/>
        </a:prstGeom>
      </xdr:spPr>
    </xdr:pic>
    <xdr:clientData/>
  </xdr:twoCellAnchor>
  <xdr:oneCellAnchor>
    <xdr:from>
      <xdr:col>19</xdr:col>
      <xdr:colOff>134788</xdr:colOff>
      <xdr:row>22</xdr:row>
      <xdr:rowOff>140074</xdr:rowOff>
    </xdr:from>
    <xdr:ext cx="392446" cy="144477"/>
    <xdr:sp macro="" textlink="">
      <xdr:nvSpPr>
        <xdr:cNvPr id="700" name="Text Box 1620">
          <a:extLst>
            <a:ext uri="{FF2B5EF4-FFF2-40B4-BE49-F238E27FC236}">
              <a16:creationId xmlns:a16="http://schemas.microsoft.com/office/drawing/2014/main" id="{3F648228-015D-4A2F-9849-36FDFBE5F449}"/>
            </a:ext>
          </a:extLst>
        </xdr:cNvPr>
        <xdr:cNvSpPr txBox="1">
          <a:spLocks noChangeArrowheads="1"/>
        </xdr:cNvSpPr>
      </xdr:nvSpPr>
      <xdr:spPr bwMode="auto">
        <a:xfrm>
          <a:off x="12730648" y="3851014"/>
          <a:ext cx="392446" cy="14447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高槻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262905</xdr:colOff>
      <xdr:row>5</xdr:row>
      <xdr:rowOff>80444</xdr:rowOff>
    </xdr:from>
    <xdr:to>
      <xdr:col>4</xdr:col>
      <xdr:colOff>378481</xdr:colOff>
      <xdr:row>6</xdr:row>
      <xdr:rowOff>19118</xdr:rowOff>
    </xdr:to>
    <xdr:sp macro="" textlink="">
      <xdr:nvSpPr>
        <xdr:cNvPr id="704" name="Oval 77">
          <a:extLst>
            <a:ext uri="{FF2B5EF4-FFF2-40B4-BE49-F238E27FC236}">
              <a16:creationId xmlns:a16="http://schemas.microsoft.com/office/drawing/2014/main" id="{94870F25-A2D1-4E54-A5D8-620943AEAD12}"/>
            </a:ext>
          </a:extLst>
        </xdr:cNvPr>
        <xdr:cNvSpPr>
          <a:spLocks noChangeArrowheads="1"/>
        </xdr:cNvSpPr>
      </xdr:nvSpPr>
      <xdr:spPr bwMode="auto">
        <a:xfrm>
          <a:off x="2492758" y="890570"/>
          <a:ext cx="115576" cy="10711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386581</xdr:colOff>
      <xdr:row>5</xdr:row>
      <xdr:rowOff>161841</xdr:rowOff>
    </xdr:from>
    <xdr:to>
      <xdr:col>3</xdr:col>
      <xdr:colOff>572169</xdr:colOff>
      <xdr:row>6</xdr:row>
      <xdr:rowOff>139032</xdr:rowOff>
    </xdr:to>
    <xdr:sp macro="" textlink="">
      <xdr:nvSpPr>
        <xdr:cNvPr id="706" name="六角形 705">
          <a:extLst>
            <a:ext uri="{FF2B5EF4-FFF2-40B4-BE49-F238E27FC236}">
              <a16:creationId xmlns:a16="http://schemas.microsoft.com/office/drawing/2014/main" id="{3C7F14D8-EAE1-424C-B9B7-51C3A36A185A}"/>
            </a:ext>
          </a:extLst>
        </xdr:cNvPr>
        <xdr:cNvSpPr/>
      </xdr:nvSpPr>
      <xdr:spPr bwMode="auto">
        <a:xfrm>
          <a:off x="1923949" y="971967"/>
          <a:ext cx="185588" cy="14563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173948</xdr:colOff>
      <xdr:row>6</xdr:row>
      <xdr:rowOff>113237</xdr:rowOff>
    </xdr:from>
    <xdr:ext cx="84928" cy="382180"/>
    <xdr:sp macro="" textlink="">
      <xdr:nvSpPr>
        <xdr:cNvPr id="707" name="Text Box 1620">
          <a:extLst>
            <a:ext uri="{FF2B5EF4-FFF2-40B4-BE49-F238E27FC236}">
              <a16:creationId xmlns:a16="http://schemas.microsoft.com/office/drawing/2014/main" id="{8BB3AD51-6A79-4D0C-9AD5-928C936C40D2}"/>
            </a:ext>
          </a:extLst>
        </xdr:cNvPr>
        <xdr:cNvSpPr txBox="1">
          <a:spLocks noChangeArrowheads="1"/>
        </xdr:cNvSpPr>
      </xdr:nvSpPr>
      <xdr:spPr bwMode="auto">
        <a:xfrm>
          <a:off x="2403801" y="1091805"/>
          <a:ext cx="84928" cy="38218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618687</xdr:colOff>
      <xdr:row>6</xdr:row>
      <xdr:rowOff>103913</xdr:rowOff>
    </xdr:from>
    <xdr:ext cx="84928" cy="389259"/>
    <xdr:sp macro="" textlink="">
      <xdr:nvSpPr>
        <xdr:cNvPr id="708" name="Text Box 1620">
          <a:extLst>
            <a:ext uri="{FF2B5EF4-FFF2-40B4-BE49-F238E27FC236}">
              <a16:creationId xmlns:a16="http://schemas.microsoft.com/office/drawing/2014/main" id="{026E9BA4-6A1C-4B53-9330-CE405CBA6152}"/>
            </a:ext>
          </a:extLst>
        </xdr:cNvPr>
        <xdr:cNvSpPr txBox="1">
          <a:spLocks noChangeArrowheads="1"/>
        </xdr:cNvSpPr>
      </xdr:nvSpPr>
      <xdr:spPr bwMode="auto">
        <a:xfrm>
          <a:off x="2163007" y="1079273"/>
          <a:ext cx="84928" cy="3892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茨木神社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327749</xdr:colOff>
      <xdr:row>4</xdr:row>
      <xdr:rowOff>165338</xdr:rowOff>
    </xdr:from>
    <xdr:ext cx="522481" cy="166199"/>
    <xdr:sp macro="" textlink="">
      <xdr:nvSpPr>
        <xdr:cNvPr id="709" name="Text Box 1620">
          <a:extLst>
            <a:ext uri="{FF2B5EF4-FFF2-40B4-BE49-F238E27FC236}">
              <a16:creationId xmlns:a16="http://schemas.microsoft.com/office/drawing/2014/main" id="{F1E22600-B2DA-4AB8-952D-4C068FF34580}"/>
            </a:ext>
          </a:extLst>
        </xdr:cNvPr>
        <xdr:cNvSpPr txBox="1">
          <a:spLocks noChangeArrowheads="1"/>
        </xdr:cNvSpPr>
      </xdr:nvSpPr>
      <xdr:spPr bwMode="auto">
        <a:xfrm>
          <a:off x="1865117" y="807022"/>
          <a:ext cx="522481" cy="1661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中央道り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587284</xdr:colOff>
      <xdr:row>5</xdr:row>
      <xdr:rowOff>158152</xdr:rowOff>
    </xdr:from>
    <xdr:to>
      <xdr:col>4</xdr:col>
      <xdr:colOff>45452</xdr:colOff>
      <xdr:row>6</xdr:row>
      <xdr:rowOff>90906</xdr:rowOff>
    </xdr:to>
    <xdr:grpSp>
      <xdr:nvGrpSpPr>
        <xdr:cNvPr id="710" name="グループ化 709">
          <a:extLst>
            <a:ext uri="{FF2B5EF4-FFF2-40B4-BE49-F238E27FC236}">
              <a16:creationId xmlns:a16="http://schemas.microsoft.com/office/drawing/2014/main" id="{C5D2E323-9100-49DD-9B0E-B5177FC71380}"/>
            </a:ext>
          </a:extLst>
        </xdr:cNvPr>
        <xdr:cNvGrpSpPr/>
      </xdr:nvGrpSpPr>
      <xdr:grpSpPr>
        <a:xfrm rot="10800000">
          <a:off x="2131604" y="965872"/>
          <a:ext cx="154128" cy="100394"/>
          <a:chOff x="1460956" y="5311588"/>
          <a:chExt cx="156881" cy="106456"/>
        </a:xfrm>
      </xdr:grpSpPr>
      <xdr:sp macro="" textlink="">
        <xdr:nvSpPr>
          <xdr:cNvPr id="711" name="Line 2970">
            <a:extLst>
              <a:ext uri="{FF2B5EF4-FFF2-40B4-BE49-F238E27FC236}">
                <a16:creationId xmlns:a16="http://schemas.microsoft.com/office/drawing/2014/main" id="{F6DC83FB-12C2-B527-C4F6-DB4590B5A5AE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2" name="Line 2970">
            <a:extLst>
              <a:ext uri="{FF2B5EF4-FFF2-40B4-BE49-F238E27FC236}">
                <a16:creationId xmlns:a16="http://schemas.microsoft.com/office/drawing/2014/main" id="{BC2632C2-B9EE-489B-472F-DCE2C37F0D5C}"/>
              </a:ext>
            </a:extLst>
          </xdr:cNvPr>
          <xdr:cNvSpPr>
            <a:spLocks noChangeShapeType="1"/>
          </xdr:cNvSpPr>
        </xdr:nvSpPr>
        <xdr:spPr bwMode="auto">
          <a:xfrm>
            <a:off x="1460956" y="5356876"/>
            <a:ext cx="156881" cy="901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3" name="Line 2970">
            <a:extLst>
              <a:ext uri="{FF2B5EF4-FFF2-40B4-BE49-F238E27FC236}">
                <a16:creationId xmlns:a16="http://schemas.microsoft.com/office/drawing/2014/main" id="{4FC76C03-0344-098E-6D99-DC771BC761ED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4" name="Line 2970">
            <a:extLst>
              <a:ext uri="{FF2B5EF4-FFF2-40B4-BE49-F238E27FC236}">
                <a16:creationId xmlns:a16="http://schemas.microsoft.com/office/drawing/2014/main" id="{1203ADA4-33AA-3D58-FE4B-41A8556C734C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643723</xdr:colOff>
      <xdr:row>3</xdr:row>
      <xdr:rowOff>156766</xdr:rowOff>
    </xdr:from>
    <xdr:to>
      <xdr:col>6</xdr:col>
      <xdr:colOff>550605</xdr:colOff>
      <xdr:row>8</xdr:row>
      <xdr:rowOff>51366</xdr:rowOff>
    </xdr:to>
    <xdr:grpSp>
      <xdr:nvGrpSpPr>
        <xdr:cNvPr id="715" name="グループ化 714">
          <a:extLst>
            <a:ext uri="{FF2B5EF4-FFF2-40B4-BE49-F238E27FC236}">
              <a16:creationId xmlns:a16="http://schemas.microsoft.com/office/drawing/2014/main" id="{19A0C996-3DC0-412B-998A-D9A0114FCA8A}"/>
            </a:ext>
          </a:extLst>
        </xdr:cNvPr>
        <xdr:cNvGrpSpPr/>
      </xdr:nvGrpSpPr>
      <xdr:grpSpPr>
        <a:xfrm rot="17038856">
          <a:off x="3167004" y="346205"/>
          <a:ext cx="732800" cy="1298802"/>
          <a:chOff x="4453476" y="316705"/>
          <a:chExt cx="873480" cy="1291906"/>
        </a:xfrm>
      </xdr:grpSpPr>
      <xdr:grpSp>
        <xdr:nvGrpSpPr>
          <xdr:cNvPr id="716" name="グループ化 715">
            <a:extLst>
              <a:ext uri="{FF2B5EF4-FFF2-40B4-BE49-F238E27FC236}">
                <a16:creationId xmlns:a16="http://schemas.microsoft.com/office/drawing/2014/main" id="{E6F87E9F-49F7-EC68-136E-FBBC5BB2C621}"/>
              </a:ext>
            </a:extLst>
          </xdr:cNvPr>
          <xdr:cNvGrpSpPr/>
        </xdr:nvGrpSpPr>
        <xdr:grpSpPr>
          <a:xfrm>
            <a:off x="5281237" y="316705"/>
            <a:ext cx="45719" cy="1170867"/>
            <a:chOff x="1261220" y="847582"/>
            <a:chExt cx="69622" cy="1381072"/>
          </a:xfrm>
        </xdr:grpSpPr>
        <xdr:grpSp>
          <xdr:nvGrpSpPr>
            <xdr:cNvPr id="729" name="Group 802">
              <a:extLst>
                <a:ext uri="{FF2B5EF4-FFF2-40B4-BE49-F238E27FC236}">
                  <a16:creationId xmlns:a16="http://schemas.microsoft.com/office/drawing/2014/main" id="{63AC98C2-4F50-F48D-B188-3229BB086E7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61220" y="847582"/>
              <a:ext cx="69622" cy="1381072"/>
              <a:chOff x="1729" y="1694"/>
              <a:chExt cx="21" cy="146"/>
            </a:xfrm>
          </xdr:grpSpPr>
          <xdr:sp macro="" textlink="">
            <xdr:nvSpPr>
              <xdr:cNvPr id="732" name="Line 803">
                <a:extLst>
                  <a:ext uri="{FF2B5EF4-FFF2-40B4-BE49-F238E27FC236}">
                    <a16:creationId xmlns:a16="http://schemas.microsoft.com/office/drawing/2014/main" id="{D262E006-DBC6-85DF-523F-E9B95A4FC6A4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38" y="1694"/>
                <a:ext cx="0" cy="146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3" name="Line 804">
                <a:extLst>
                  <a:ext uri="{FF2B5EF4-FFF2-40B4-BE49-F238E27FC236}">
                    <a16:creationId xmlns:a16="http://schemas.microsoft.com/office/drawing/2014/main" id="{04E53396-9785-5D21-15C4-0D622A1D28B7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694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34" name="Line 805">
                <a:extLst>
                  <a:ext uri="{FF2B5EF4-FFF2-40B4-BE49-F238E27FC236}">
                    <a16:creationId xmlns:a16="http://schemas.microsoft.com/office/drawing/2014/main" id="{95C12DC5-A4FD-9164-48B9-1B6B10D7293B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0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35" name="Line 806">
                <a:extLst>
                  <a:ext uri="{FF2B5EF4-FFF2-40B4-BE49-F238E27FC236}">
                    <a16:creationId xmlns:a16="http://schemas.microsoft.com/office/drawing/2014/main" id="{12DD9313-1DFE-6BD9-0F24-553B0D8EA25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1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36" name="Line 807">
                <a:extLst>
                  <a:ext uri="{FF2B5EF4-FFF2-40B4-BE49-F238E27FC236}">
                    <a16:creationId xmlns:a16="http://schemas.microsoft.com/office/drawing/2014/main" id="{D0D355BC-03BF-45C4-5774-57834482DA4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4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37" name="Line 808">
                <a:extLst>
                  <a:ext uri="{FF2B5EF4-FFF2-40B4-BE49-F238E27FC236}">
                    <a16:creationId xmlns:a16="http://schemas.microsoft.com/office/drawing/2014/main" id="{AE3D1A7B-F408-1E62-2A23-27B50F9DDF2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6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38" name="Line 809">
                <a:extLst>
                  <a:ext uri="{FF2B5EF4-FFF2-40B4-BE49-F238E27FC236}">
                    <a16:creationId xmlns:a16="http://schemas.microsoft.com/office/drawing/2014/main" id="{4DDBB0EB-C17F-69AF-A092-DD11368E31C4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7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39" name="Line 810">
                <a:extLst>
                  <a:ext uri="{FF2B5EF4-FFF2-40B4-BE49-F238E27FC236}">
                    <a16:creationId xmlns:a16="http://schemas.microsoft.com/office/drawing/2014/main" id="{096A8B5B-F396-03DA-3330-A5B34D594DC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2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40" name="Line 811">
                <a:extLst>
                  <a:ext uri="{FF2B5EF4-FFF2-40B4-BE49-F238E27FC236}">
                    <a16:creationId xmlns:a16="http://schemas.microsoft.com/office/drawing/2014/main" id="{EAD1E931-6084-35C0-AD4B-603A32F3A261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53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41" name="Line 812">
                <a:extLst>
                  <a:ext uri="{FF2B5EF4-FFF2-40B4-BE49-F238E27FC236}">
                    <a16:creationId xmlns:a16="http://schemas.microsoft.com/office/drawing/2014/main" id="{E5A87E52-F51B-B696-1658-49D507AE0F1B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87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42" name="Line 813">
                <a:extLst>
                  <a:ext uri="{FF2B5EF4-FFF2-40B4-BE49-F238E27FC236}">
                    <a16:creationId xmlns:a16="http://schemas.microsoft.com/office/drawing/2014/main" id="{78B98E02-FE59-4A9E-1382-934424E8232F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9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43" name="Line 814">
                <a:extLst>
                  <a:ext uri="{FF2B5EF4-FFF2-40B4-BE49-F238E27FC236}">
                    <a16:creationId xmlns:a16="http://schemas.microsoft.com/office/drawing/2014/main" id="{772EE697-C276-D6BB-4454-5FF840186231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81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44" name="Line 815">
                <a:extLst>
                  <a:ext uri="{FF2B5EF4-FFF2-40B4-BE49-F238E27FC236}">
                    <a16:creationId xmlns:a16="http://schemas.microsoft.com/office/drawing/2014/main" id="{31A68A13-AACC-88D4-D6D7-C5D283D94A4C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83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730" name="Line 813">
              <a:extLst>
                <a:ext uri="{FF2B5EF4-FFF2-40B4-BE49-F238E27FC236}">
                  <a16:creationId xmlns:a16="http://schemas.microsoft.com/office/drawing/2014/main" id="{6D274488-32D8-9E19-4813-13E778DB0BD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026482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31" name="Line 814">
              <a:extLst>
                <a:ext uri="{FF2B5EF4-FFF2-40B4-BE49-F238E27FC236}">
                  <a16:creationId xmlns:a16="http://schemas.microsoft.com/office/drawing/2014/main" id="{316F6540-3FE9-C93B-3A5B-813FCB6061B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114111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717" name="グループ化 716">
            <a:extLst>
              <a:ext uri="{FF2B5EF4-FFF2-40B4-BE49-F238E27FC236}">
                <a16:creationId xmlns:a16="http://schemas.microsoft.com/office/drawing/2014/main" id="{A329FBF0-4CF0-8DA9-3672-AB2C34A50B09}"/>
              </a:ext>
            </a:extLst>
          </xdr:cNvPr>
          <xdr:cNvGrpSpPr/>
        </xdr:nvGrpSpPr>
        <xdr:grpSpPr>
          <a:xfrm>
            <a:off x="4453476" y="779272"/>
            <a:ext cx="710971" cy="829339"/>
            <a:chOff x="4455225" y="777700"/>
            <a:chExt cx="711242" cy="828507"/>
          </a:xfrm>
        </xdr:grpSpPr>
        <xdr:sp macro="" textlink="">
          <xdr:nvSpPr>
            <xdr:cNvPr id="718" name="Line 88">
              <a:extLst>
                <a:ext uri="{FF2B5EF4-FFF2-40B4-BE49-F238E27FC236}">
                  <a16:creationId xmlns:a16="http://schemas.microsoft.com/office/drawing/2014/main" id="{DD9AD315-E219-1F22-D7CB-1A096F475307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785182" y="1477074"/>
              <a:ext cx="38466" cy="12913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19" name="グループ化 718">
              <a:extLst>
                <a:ext uri="{FF2B5EF4-FFF2-40B4-BE49-F238E27FC236}">
                  <a16:creationId xmlns:a16="http://schemas.microsoft.com/office/drawing/2014/main" id="{6A336059-0B6E-C6F7-AA5E-EA84EF344C5A}"/>
                </a:ext>
              </a:extLst>
            </xdr:cNvPr>
            <xdr:cNvGrpSpPr/>
          </xdr:nvGrpSpPr>
          <xdr:grpSpPr>
            <a:xfrm>
              <a:off x="4455225" y="777700"/>
              <a:ext cx="711242" cy="728119"/>
              <a:chOff x="4455225" y="777700"/>
              <a:chExt cx="711242" cy="728119"/>
            </a:xfrm>
          </xdr:grpSpPr>
          <xdr:sp macro="" textlink="">
            <xdr:nvSpPr>
              <xdr:cNvPr id="720" name="Line 72">
                <a:extLst>
                  <a:ext uri="{FF2B5EF4-FFF2-40B4-BE49-F238E27FC236}">
                    <a16:creationId xmlns:a16="http://schemas.microsoft.com/office/drawing/2014/main" id="{33CD28CB-60B1-FD2E-38BE-D8D324DCC83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4455225" y="777700"/>
                <a:ext cx="323840" cy="700842"/>
              </a:xfrm>
              <a:custGeom>
                <a:avLst/>
                <a:gdLst>
                  <a:gd name="connsiteX0" fmla="*/ 0 w 10000"/>
                  <a:gd name="connsiteY0" fmla="*/ 0 h 10000"/>
                  <a:gd name="connsiteX1" fmla="*/ 10000 w 10000"/>
                  <a:gd name="connsiteY1" fmla="*/ 10000 h 10000"/>
                  <a:gd name="connsiteX0" fmla="*/ 0 w 156355000"/>
                  <a:gd name="connsiteY0" fmla="*/ 0 h 9271"/>
                  <a:gd name="connsiteX1" fmla="*/ 156355000 w 156355000"/>
                  <a:gd name="connsiteY1" fmla="*/ 9271 h 9271"/>
                  <a:gd name="connsiteX0" fmla="*/ 0 w 10033"/>
                  <a:gd name="connsiteY0" fmla="*/ 0 h 10000"/>
                  <a:gd name="connsiteX1" fmla="*/ 10000 w 10033"/>
                  <a:gd name="connsiteY1" fmla="*/ 10000 h 10000"/>
                  <a:gd name="connsiteX0" fmla="*/ 0 w 10000"/>
                  <a:gd name="connsiteY0" fmla="*/ 0 h 10000"/>
                  <a:gd name="connsiteX1" fmla="*/ 10000 w 10000"/>
                  <a:gd name="connsiteY1" fmla="*/ 10000 h 10000"/>
                  <a:gd name="connsiteX0" fmla="*/ 0 w 10000"/>
                  <a:gd name="connsiteY0" fmla="*/ 0 h 10000"/>
                  <a:gd name="connsiteX1" fmla="*/ 10000 w 10000"/>
                  <a:gd name="connsiteY1" fmla="*/ 10000 h 10000"/>
                  <a:gd name="connsiteX0" fmla="*/ 0 w 9231"/>
                  <a:gd name="connsiteY0" fmla="*/ 0 h 6900"/>
                  <a:gd name="connsiteX1" fmla="*/ 9231 w 9231"/>
                  <a:gd name="connsiteY1" fmla="*/ 6900 h 6900"/>
                  <a:gd name="connsiteX0" fmla="*/ 0 w 51254"/>
                  <a:gd name="connsiteY0" fmla="*/ 0 h 15872"/>
                  <a:gd name="connsiteX1" fmla="*/ 51254 w 51254"/>
                  <a:gd name="connsiteY1" fmla="*/ 15872 h 15872"/>
                  <a:gd name="connsiteX0" fmla="*/ 0 w 51254"/>
                  <a:gd name="connsiteY0" fmla="*/ 0 h 15872"/>
                  <a:gd name="connsiteX1" fmla="*/ 51254 w 51254"/>
                  <a:gd name="connsiteY1" fmla="*/ 15872 h 15872"/>
                  <a:gd name="connsiteX0" fmla="*/ 0 w 50941"/>
                  <a:gd name="connsiteY0" fmla="*/ 0 h 18388"/>
                  <a:gd name="connsiteX1" fmla="*/ 50941 w 50941"/>
                  <a:gd name="connsiteY1" fmla="*/ 18388 h 18388"/>
                  <a:gd name="connsiteX0" fmla="*/ 0 w 50941"/>
                  <a:gd name="connsiteY0" fmla="*/ 0 h 18388"/>
                  <a:gd name="connsiteX1" fmla="*/ 50941 w 50941"/>
                  <a:gd name="connsiteY1" fmla="*/ 18388 h 18388"/>
                  <a:gd name="connsiteX0" fmla="*/ 0 w 51294"/>
                  <a:gd name="connsiteY0" fmla="*/ 0 h 18388"/>
                  <a:gd name="connsiteX1" fmla="*/ 50941 w 51294"/>
                  <a:gd name="connsiteY1" fmla="*/ 18388 h 18388"/>
                  <a:gd name="connsiteX0" fmla="*/ 0 w 52124"/>
                  <a:gd name="connsiteY0" fmla="*/ 0 h 18178"/>
                  <a:gd name="connsiteX1" fmla="*/ 51879 w 52124"/>
                  <a:gd name="connsiteY1" fmla="*/ 18178 h 18178"/>
                  <a:gd name="connsiteX0" fmla="*/ 0 w 52124"/>
                  <a:gd name="connsiteY0" fmla="*/ 0 h 18178"/>
                  <a:gd name="connsiteX1" fmla="*/ 51879 w 52124"/>
                  <a:gd name="connsiteY1" fmla="*/ 18178 h 18178"/>
                  <a:gd name="connsiteX0" fmla="*/ 0 w 55547"/>
                  <a:gd name="connsiteY0" fmla="*/ 0 h 19427"/>
                  <a:gd name="connsiteX1" fmla="*/ 51879 w 55547"/>
                  <a:gd name="connsiteY1" fmla="*/ 18178 h 19427"/>
                  <a:gd name="connsiteX2" fmla="*/ 51255 w 55547"/>
                  <a:gd name="connsiteY2" fmla="*/ 17825 h 19427"/>
                  <a:gd name="connsiteX0" fmla="*/ 0 w 54029"/>
                  <a:gd name="connsiteY0" fmla="*/ 0 h 21468"/>
                  <a:gd name="connsiteX1" fmla="*/ 51879 w 54029"/>
                  <a:gd name="connsiteY1" fmla="*/ 18178 h 21468"/>
                  <a:gd name="connsiteX2" fmla="*/ 40629 w 54029"/>
                  <a:gd name="connsiteY2" fmla="*/ 21460 h 21468"/>
                  <a:gd name="connsiteX0" fmla="*/ 0 w 53573"/>
                  <a:gd name="connsiteY0" fmla="*/ 0 h 21330"/>
                  <a:gd name="connsiteX1" fmla="*/ 51879 w 53573"/>
                  <a:gd name="connsiteY1" fmla="*/ 18178 h 21330"/>
                  <a:gd name="connsiteX2" fmla="*/ 33753 w 53573"/>
                  <a:gd name="connsiteY2" fmla="*/ 21320 h 21330"/>
                  <a:gd name="connsiteX0" fmla="*/ 0 w 52124"/>
                  <a:gd name="connsiteY0" fmla="*/ 0 h 21329"/>
                  <a:gd name="connsiteX1" fmla="*/ 51879 w 52124"/>
                  <a:gd name="connsiteY1" fmla="*/ 18178 h 21329"/>
                  <a:gd name="connsiteX2" fmla="*/ 33753 w 52124"/>
                  <a:gd name="connsiteY2" fmla="*/ 21320 h 21329"/>
                  <a:gd name="connsiteX0" fmla="*/ 0 w 49434"/>
                  <a:gd name="connsiteY0" fmla="*/ 0 h 23146"/>
                  <a:gd name="connsiteX1" fmla="*/ 48754 w 49434"/>
                  <a:gd name="connsiteY1" fmla="*/ 19995 h 23146"/>
                  <a:gd name="connsiteX2" fmla="*/ 30628 w 49434"/>
                  <a:gd name="connsiteY2" fmla="*/ 23137 h 23146"/>
                  <a:gd name="connsiteX0" fmla="*/ 0 w 51022"/>
                  <a:gd name="connsiteY0" fmla="*/ 0 h 24963"/>
                  <a:gd name="connsiteX1" fmla="*/ 50629 w 51022"/>
                  <a:gd name="connsiteY1" fmla="*/ 21812 h 24963"/>
                  <a:gd name="connsiteX2" fmla="*/ 32503 w 51022"/>
                  <a:gd name="connsiteY2" fmla="*/ 24954 h 24963"/>
                  <a:gd name="connsiteX0" fmla="*/ 105380 w 119593"/>
                  <a:gd name="connsiteY0" fmla="*/ 0 h 23917"/>
                  <a:gd name="connsiteX1" fmla="*/ 18126 w 119593"/>
                  <a:gd name="connsiteY1" fmla="*/ 20766 h 23917"/>
                  <a:gd name="connsiteX2" fmla="*/ 0 w 119593"/>
                  <a:gd name="connsiteY2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8126 w 109851"/>
                  <a:gd name="connsiteY2" fmla="*/ 20766 h 23917"/>
                  <a:gd name="connsiteX3" fmla="*/ 0 w 109851"/>
                  <a:gd name="connsiteY3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8126 w 109851"/>
                  <a:gd name="connsiteY2" fmla="*/ 20766 h 23917"/>
                  <a:gd name="connsiteX3" fmla="*/ 0 w 109851"/>
                  <a:gd name="connsiteY3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7637 w 109851"/>
                  <a:gd name="connsiteY2" fmla="*/ 10322 h 23917"/>
                  <a:gd name="connsiteX3" fmla="*/ 18126 w 109851"/>
                  <a:gd name="connsiteY3" fmla="*/ 20766 h 23917"/>
                  <a:gd name="connsiteX4" fmla="*/ 0 w 109851"/>
                  <a:gd name="connsiteY4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4338 w 109851"/>
                  <a:gd name="connsiteY2" fmla="*/ 12152 h 23917"/>
                  <a:gd name="connsiteX3" fmla="*/ 18126 w 109851"/>
                  <a:gd name="connsiteY3" fmla="*/ 20766 h 23917"/>
                  <a:gd name="connsiteX4" fmla="*/ 0 w 109851"/>
                  <a:gd name="connsiteY4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4338 w 109851"/>
                  <a:gd name="connsiteY2" fmla="*/ 12152 h 23917"/>
                  <a:gd name="connsiteX3" fmla="*/ 18126 w 109851"/>
                  <a:gd name="connsiteY3" fmla="*/ 20766 h 23917"/>
                  <a:gd name="connsiteX4" fmla="*/ 0 w 109851"/>
                  <a:gd name="connsiteY4" fmla="*/ 23908 h 23917"/>
                  <a:gd name="connsiteX0" fmla="*/ 105380 w 109851"/>
                  <a:gd name="connsiteY0" fmla="*/ 0 h 23909"/>
                  <a:gd name="connsiteX1" fmla="*/ 102742 w 109851"/>
                  <a:gd name="connsiteY1" fmla="*/ 8143 h 23909"/>
                  <a:gd name="connsiteX2" fmla="*/ 14338 w 109851"/>
                  <a:gd name="connsiteY2" fmla="*/ 12152 h 23909"/>
                  <a:gd name="connsiteX3" fmla="*/ 18786 w 109851"/>
                  <a:gd name="connsiteY3" fmla="*/ 18674 h 23909"/>
                  <a:gd name="connsiteX4" fmla="*/ 0 w 109851"/>
                  <a:gd name="connsiteY4" fmla="*/ 23908 h 23909"/>
                  <a:gd name="connsiteX0" fmla="*/ 105380 w 109851"/>
                  <a:gd name="connsiteY0" fmla="*/ 0 h 23909"/>
                  <a:gd name="connsiteX1" fmla="*/ 102742 w 109851"/>
                  <a:gd name="connsiteY1" fmla="*/ 8143 h 23909"/>
                  <a:gd name="connsiteX2" fmla="*/ 14338 w 109851"/>
                  <a:gd name="connsiteY2" fmla="*/ 12152 h 23909"/>
                  <a:gd name="connsiteX3" fmla="*/ 18786 w 109851"/>
                  <a:gd name="connsiteY3" fmla="*/ 18674 h 23909"/>
                  <a:gd name="connsiteX4" fmla="*/ 0 w 109851"/>
                  <a:gd name="connsiteY4" fmla="*/ 23908 h 23909"/>
                  <a:gd name="connsiteX0" fmla="*/ 119234 w 123705"/>
                  <a:gd name="connsiteY0" fmla="*/ 0 h 23474"/>
                  <a:gd name="connsiteX1" fmla="*/ 116596 w 123705"/>
                  <a:gd name="connsiteY1" fmla="*/ 8143 h 23474"/>
                  <a:gd name="connsiteX2" fmla="*/ 28192 w 123705"/>
                  <a:gd name="connsiteY2" fmla="*/ 12152 h 23474"/>
                  <a:gd name="connsiteX3" fmla="*/ 32640 w 123705"/>
                  <a:gd name="connsiteY3" fmla="*/ 18674 h 23474"/>
                  <a:gd name="connsiteX4" fmla="*/ 0 w 123705"/>
                  <a:gd name="connsiteY4" fmla="*/ 23472 h 23474"/>
                  <a:gd name="connsiteX0" fmla="*/ 94164 w 98635"/>
                  <a:gd name="connsiteY0" fmla="*/ 0 h 24257"/>
                  <a:gd name="connsiteX1" fmla="*/ 91526 w 98635"/>
                  <a:gd name="connsiteY1" fmla="*/ 8143 h 24257"/>
                  <a:gd name="connsiteX2" fmla="*/ 3122 w 98635"/>
                  <a:gd name="connsiteY2" fmla="*/ 12152 h 24257"/>
                  <a:gd name="connsiteX3" fmla="*/ 7570 w 98635"/>
                  <a:gd name="connsiteY3" fmla="*/ 18674 h 24257"/>
                  <a:gd name="connsiteX4" fmla="*/ 0 w 98635"/>
                  <a:gd name="connsiteY4" fmla="*/ 24256 h 24257"/>
                  <a:gd name="connsiteX0" fmla="*/ 110657 w 115128"/>
                  <a:gd name="connsiteY0" fmla="*/ 0 h 26435"/>
                  <a:gd name="connsiteX1" fmla="*/ 108019 w 115128"/>
                  <a:gd name="connsiteY1" fmla="*/ 8143 h 26435"/>
                  <a:gd name="connsiteX2" fmla="*/ 19615 w 115128"/>
                  <a:gd name="connsiteY2" fmla="*/ 12152 h 26435"/>
                  <a:gd name="connsiteX3" fmla="*/ 24063 w 115128"/>
                  <a:gd name="connsiteY3" fmla="*/ 18674 h 26435"/>
                  <a:gd name="connsiteX4" fmla="*/ 0 w 115128"/>
                  <a:gd name="connsiteY4" fmla="*/ 26435 h 26435"/>
                  <a:gd name="connsiteX0" fmla="*/ 105379 w 109850"/>
                  <a:gd name="connsiteY0" fmla="*/ 0 h 27742"/>
                  <a:gd name="connsiteX1" fmla="*/ 102741 w 109850"/>
                  <a:gd name="connsiteY1" fmla="*/ 8143 h 27742"/>
                  <a:gd name="connsiteX2" fmla="*/ 14337 w 109850"/>
                  <a:gd name="connsiteY2" fmla="*/ 12152 h 27742"/>
                  <a:gd name="connsiteX3" fmla="*/ 18785 w 109850"/>
                  <a:gd name="connsiteY3" fmla="*/ 18674 h 27742"/>
                  <a:gd name="connsiteX4" fmla="*/ 0 w 109850"/>
                  <a:gd name="connsiteY4" fmla="*/ 27742 h 27742"/>
                  <a:gd name="connsiteX0" fmla="*/ 105379 w 109850"/>
                  <a:gd name="connsiteY0" fmla="*/ 0 h 27742"/>
                  <a:gd name="connsiteX1" fmla="*/ 102741 w 109850"/>
                  <a:gd name="connsiteY1" fmla="*/ 8143 h 27742"/>
                  <a:gd name="connsiteX2" fmla="*/ 14337 w 109850"/>
                  <a:gd name="connsiteY2" fmla="*/ 12152 h 27742"/>
                  <a:gd name="connsiteX3" fmla="*/ 18785 w 109850"/>
                  <a:gd name="connsiteY3" fmla="*/ 18674 h 27742"/>
                  <a:gd name="connsiteX4" fmla="*/ 9719 w 109850"/>
                  <a:gd name="connsiteY4" fmla="*/ 25573 h 27742"/>
                  <a:gd name="connsiteX5" fmla="*/ 0 w 109850"/>
                  <a:gd name="connsiteY5" fmla="*/ 27742 h 27742"/>
                  <a:gd name="connsiteX0" fmla="*/ 110657 w 115128"/>
                  <a:gd name="connsiteY0" fmla="*/ 0 h 25950"/>
                  <a:gd name="connsiteX1" fmla="*/ 108019 w 115128"/>
                  <a:gd name="connsiteY1" fmla="*/ 8143 h 25950"/>
                  <a:gd name="connsiteX2" fmla="*/ 19615 w 115128"/>
                  <a:gd name="connsiteY2" fmla="*/ 12152 h 25950"/>
                  <a:gd name="connsiteX3" fmla="*/ 24063 w 115128"/>
                  <a:gd name="connsiteY3" fmla="*/ 18674 h 25950"/>
                  <a:gd name="connsiteX4" fmla="*/ 14997 w 115128"/>
                  <a:gd name="connsiteY4" fmla="*/ 25573 h 25950"/>
                  <a:gd name="connsiteX5" fmla="*/ 0 w 115128"/>
                  <a:gd name="connsiteY5" fmla="*/ 23995 h 25950"/>
                  <a:gd name="connsiteX0" fmla="*/ 110657 w 115128"/>
                  <a:gd name="connsiteY0" fmla="*/ 0 h 23995"/>
                  <a:gd name="connsiteX1" fmla="*/ 108019 w 115128"/>
                  <a:gd name="connsiteY1" fmla="*/ 8143 h 23995"/>
                  <a:gd name="connsiteX2" fmla="*/ 19615 w 115128"/>
                  <a:gd name="connsiteY2" fmla="*/ 12152 h 23995"/>
                  <a:gd name="connsiteX3" fmla="*/ 24063 w 115128"/>
                  <a:gd name="connsiteY3" fmla="*/ 18674 h 23995"/>
                  <a:gd name="connsiteX4" fmla="*/ 18296 w 115128"/>
                  <a:gd name="connsiteY4" fmla="*/ 23133 h 23995"/>
                  <a:gd name="connsiteX5" fmla="*/ 0 w 115128"/>
                  <a:gd name="connsiteY5" fmla="*/ 23995 h 23995"/>
                  <a:gd name="connsiteX0" fmla="*/ 112636 w 117107"/>
                  <a:gd name="connsiteY0" fmla="*/ 0 h 24431"/>
                  <a:gd name="connsiteX1" fmla="*/ 109998 w 117107"/>
                  <a:gd name="connsiteY1" fmla="*/ 8143 h 24431"/>
                  <a:gd name="connsiteX2" fmla="*/ 21594 w 117107"/>
                  <a:gd name="connsiteY2" fmla="*/ 12152 h 24431"/>
                  <a:gd name="connsiteX3" fmla="*/ 26042 w 117107"/>
                  <a:gd name="connsiteY3" fmla="*/ 18674 h 24431"/>
                  <a:gd name="connsiteX4" fmla="*/ 20275 w 117107"/>
                  <a:gd name="connsiteY4" fmla="*/ 23133 h 24431"/>
                  <a:gd name="connsiteX5" fmla="*/ 0 w 117107"/>
                  <a:gd name="connsiteY5" fmla="*/ 24431 h 24431"/>
                  <a:gd name="connsiteX0" fmla="*/ 120553 w 125024"/>
                  <a:gd name="connsiteY0" fmla="*/ 0 h 24518"/>
                  <a:gd name="connsiteX1" fmla="*/ 117915 w 125024"/>
                  <a:gd name="connsiteY1" fmla="*/ 8143 h 24518"/>
                  <a:gd name="connsiteX2" fmla="*/ 29511 w 125024"/>
                  <a:gd name="connsiteY2" fmla="*/ 12152 h 24518"/>
                  <a:gd name="connsiteX3" fmla="*/ 33959 w 125024"/>
                  <a:gd name="connsiteY3" fmla="*/ 18674 h 24518"/>
                  <a:gd name="connsiteX4" fmla="*/ 28192 w 125024"/>
                  <a:gd name="connsiteY4" fmla="*/ 23133 h 24518"/>
                  <a:gd name="connsiteX5" fmla="*/ 0 w 125024"/>
                  <a:gd name="connsiteY5" fmla="*/ 24518 h 24518"/>
                  <a:gd name="connsiteX0" fmla="*/ 120553 w 124690"/>
                  <a:gd name="connsiteY0" fmla="*/ 0 h 24518"/>
                  <a:gd name="connsiteX1" fmla="*/ 117915 w 124690"/>
                  <a:gd name="connsiteY1" fmla="*/ 8143 h 24518"/>
                  <a:gd name="connsiteX2" fmla="*/ 29511 w 124690"/>
                  <a:gd name="connsiteY2" fmla="*/ 12152 h 24518"/>
                  <a:gd name="connsiteX3" fmla="*/ 33959 w 124690"/>
                  <a:gd name="connsiteY3" fmla="*/ 18674 h 24518"/>
                  <a:gd name="connsiteX4" fmla="*/ 28192 w 124690"/>
                  <a:gd name="connsiteY4" fmla="*/ 23133 h 24518"/>
                  <a:gd name="connsiteX5" fmla="*/ 0 w 124690"/>
                  <a:gd name="connsiteY5" fmla="*/ 24518 h 24518"/>
                  <a:gd name="connsiteX0" fmla="*/ 120553 w 120553"/>
                  <a:gd name="connsiteY0" fmla="*/ 0 h 24518"/>
                  <a:gd name="connsiteX1" fmla="*/ 117915 w 120553"/>
                  <a:gd name="connsiteY1" fmla="*/ 8143 h 24518"/>
                  <a:gd name="connsiteX2" fmla="*/ 29511 w 120553"/>
                  <a:gd name="connsiteY2" fmla="*/ 12152 h 24518"/>
                  <a:gd name="connsiteX3" fmla="*/ 33959 w 120553"/>
                  <a:gd name="connsiteY3" fmla="*/ 18674 h 24518"/>
                  <a:gd name="connsiteX4" fmla="*/ 28192 w 120553"/>
                  <a:gd name="connsiteY4" fmla="*/ 23133 h 24518"/>
                  <a:gd name="connsiteX5" fmla="*/ 0 w 120553"/>
                  <a:gd name="connsiteY5" fmla="*/ 24518 h 24518"/>
                  <a:gd name="connsiteX0" fmla="*/ 117914 w 118792"/>
                  <a:gd name="connsiteY0" fmla="*/ 0 h 23995"/>
                  <a:gd name="connsiteX1" fmla="*/ 117915 w 118792"/>
                  <a:gd name="connsiteY1" fmla="*/ 7620 h 23995"/>
                  <a:gd name="connsiteX2" fmla="*/ 29511 w 118792"/>
                  <a:gd name="connsiteY2" fmla="*/ 11629 h 23995"/>
                  <a:gd name="connsiteX3" fmla="*/ 33959 w 118792"/>
                  <a:gd name="connsiteY3" fmla="*/ 18151 h 23995"/>
                  <a:gd name="connsiteX4" fmla="*/ 28192 w 118792"/>
                  <a:gd name="connsiteY4" fmla="*/ 22610 h 23995"/>
                  <a:gd name="connsiteX5" fmla="*/ 0 w 118792"/>
                  <a:gd name="connsiteY5" fmla="*/ 23995 h 23995"/>
                  <a:gd name="connsiteX0" fmla="*/ 117914 w 118792"/>
                  <a:gd name="connsiteY0" fmla="*/ 0 h 23995"/>
                  <a:gd name="connsiteX1" fmla="*/ 117915 w 118792"/>
                  <a:gd name="connsiteY1" fmla="*/ 7620 h 23995"/>
                  <a:gd name="connsiteX2" fmla="*/ 22254 w 118792"/>
                  <a:gd name="connsiteY2" fmla="*/ 12065 h 23995"/>
                  <a:gd name="connsiteX3" fmla="*/ 33959 w 118792"/>
                  <a:gd name="connsiteY3" fmla="*/ 18151 h 23995"/>
                  <a:gd name="connsiteX4" fmla="*/ 28192 w 118792"/>
                  <a:gd name="connsiteY4" fmla="*/ 22610 h 23995"/>
                  <a:gd name="connsiteX5" fmla="*/ 0 w 118792"/>
                  <a:gd name="connsiteY5" fmla="*/ 23995 h 23995"/>
                  <a:gd name="connsiteX0" fmla="*/ 117914 w 118792"/>
                  <a:gd name="connsiteY0" fmla="*/ 0 h 23995"/>
                  <a:gd name="connsiteX1" fmla="*/ 117915 w 118792"/>
                  <a:gd name="connsiteY1" fmla="*/ 7620 h 23995"/>
                  <a:gd name="connsiteX2" fmla="*/ 22254 w 118792"/>
                  <a:gd name="connsiteY2" fmla="*/ 12065 h 23995"/>
                  <a:gd name="connsiteX3" fmla="*/ 33959 w 118792"/>
                  <a:gd name="connsiteY3" fmla="*/ 18151 h 23995"/>
                  <a:gd name="connsiteX4" fmla="*/ 28192 w 118792"/>
                  <a:gd name="connsiteY4" fmla="*/ 22610 h 23995"/>
                  <a:gd name="connsiteX5" fmla="*/ 0 w 118792"/>
                  <a:gd name="connsiteY5" fmla="*/ 23995 h 23995"/>
                  <a:gd name="connsiteX0" fmla="*/ 111976 w 112854"/>
                  <a:gd name="connsiteY0" fmla="*/ 0 h 23646"/>
                  <a:gd name="connsiteX1" fmla="*/ 111977 w 112854"/>
                  <a:gd name="connsiteY1" fmla="*/ 7620 h 23646"/>
                  <a:gd name="connsiteX2" fmla="*/ 16316 w 112854"/>
                  <a:gd name="connsiteY2" fmla="*/ 12065 h 23646"/>
                  <a:gd name="connsiteX3" fmla="*/ 28021 w 112854"/>
                  <a:gd name="connsiteY3" fmla="*/ 18151 h 23646"/>
                  <a:gd name="connsiteX4" fmla="*/ 22254 w 112854"/>
                  <a:gd name="connsiteY4" fmla="*/ 22610 h 23646"/>
                  <a:gd name="connsiteX5" fmla="*/ 0 w 112854"/>
                  <a:gd name="connsiteY5" fmla="*/ 23646 h 23646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8371 w 113204"/>
                  <a:gd name="connsiteY3" fmla="*/ 18151 h 25043"/>
                  <a:gd name="connsiteX4" fmla="*/ 22604 w 113204"/>
                  <a:gd name="connsiteY4" fmla="*/ 22610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8371 w 113204"/>
                  <a:gd name="connsiteY3" fmla="*/ 18151 h 25043"/>
                  <a:gd name="connsiteX4" fmla="*/ 22604 w 113204"/>
                  <a:gd name="connsiteY4" fmla="*/ 22610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8371 w 113204"/>
                  <a:gd name="connsiteY3" fmla="*/ 18151 h 25043"/>
                  <a:gd name="connsiteX4" fmla="*/ 25478 w 113204"/>
                  <a:gd name="connsiteY4" fmla="*/ 22922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9680 w 113204"/>
                  <a:gd name="connsiteY3" fmla="*/ 18534 h 25043"/>
                  <a:gd name="connsiteX4" fmla="*/ 25478 w 113204"/>
                  <a:gd name="connsiteY4" fmla="*/ 22922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9680 w 113204"/>
                  <a:gd name="connsiteY3" fmla="*/ 18534 h 25043"/>
                  <a:gd name="connsiteX4" fmla="*/ 25478 w 113204"/>
                  <a:gd name="connsiteY4" fmla="*/ 22922 h 25043"/>
                  <a:gd name="connsiteX5" fmla="*/ 0 w 113204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29680 w 114355"/>
                  <a:gd name="connsiteY3" fmla="*/ 18534 h 25043"/>
                  <a:gd name="connsiteX4" fmla="*/ 25478 w 114355"/>
                  <a:gd name="connsiteY4" fmla="*/ 22922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29680 w 114355"/>
                  <a:gd name="connsiteY3" fmla="*/ 18534 h 25043"/>
                  <a:gd name="connsiteX4" fmla="*/ 25478 w 114355"/>
                  <a:gd name="connsiteY4" fmla="*/ 22922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25478 w 114355"/>
                  <a:gd name="connsiteY4" fmla="*/ 22922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30716 w 114355"/>
                  <a:gd name="connsiteY4" fmla="*/ 23469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30716 w 114355"/>
                  <a:gd name="connsiteY4" fmla="*/ 23469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30716 w 114355"/>
                  <a:gd name="connsiteY4" fmla="*/ 23469 h 25043"/>
                  <a:gd name="connsiteX5" fmla="*/ 0 w 114355"/>
                  <a:gd name="connsiteY5" fmla="*/ 25043 h 25043"/>
                  <a:gd name="connsiteX0" fmla="*/ 115381 w 117410"/>
                  <a:gd name="connsiteY0" fmla="*/ 0 h 24824"/>
                  <a:gd name="connsiteX1" fmla="*/ 116691 w 117410"/>
                  <a:gd name="connsiteY1" fmla="*/ 8003 h 24824"/>
                  <a:gd name="connsiteX2" fmla="*/ 19721 w 117410"/>
                  <a:gd name="connsiteY2" fmla="*/ 12065 h 24824"/>
                  <a:gd name="connsiteX3" fmla="*/ 34917 w 117410"/>
                  <a:gd name="connsiteY3" fmla="*/ 18972 h 24824"/>
                  <a:gd name="connsiteX4" fmla="*/ 33771 w 117410"/>
                  <a:gd name="connsiteY4" fmla="*/ 23469 h 24824"/>
                  <a:gd name="connsiteX5" fmla="*/ 0 w 117410"/>
                  <a:gd name="connsiteY5" fmla="*/ 24824 h 24824"/>
                  <a:gd name="connsiteX0" fmla="*/ 115381 w 118610"/>
                  <a:gd name="connsiteY0" fmla="*/ 0 h 24824"/>
                  <a:gd name="connsiteX1" fmla="*/ 118000 w 118610"/>
                  <a:gd name="connsiteY1" fmla="*/ 7456 h 24824"/>
                  <a:gd name="connsiteX2" fmla="*/ 19721 w 118610"/>
                  <a:gd name="connsiteY2" fmla="*/ 12065 h 24824"/>
                  <a:gd name="connsiteX3" fmla="*/ 34917 w 118610"/>
                  <a:gd name="connsiteY3" fmla="*/ 18972 h 24824"/>
                  <a:gd name="connsiteX4" fmla="*/ 33771 w 118610"/>
                  <a:gd name="connsiteY4" fmla="*/ 23469 h 24824"/>
                  <a:gd name="connsiteX5" fmla="*/ 0 w 118610"/>
                  <a:gd name="connsiteY5" fmla="*/ 24824 h 24824"/>
                  <a:gd name="connsiteX0" fmla="*/ 115381 w 116259"/>
                  <a:gd name="connsiteY0" fmla="*/ 0 h 24824"/>
                  <a:gd name="connsiteX1" fmla="*/ 115381 w 116259"/>
                  <a:gd name="connsiteY1" fmla="*/ 7730 h 24824"/>
                  <a:gd name="connsiteX2" fmla="*/ 19721 w 116259"/>
                  <a:gd name="connsiteY2" fmla="*/ 12065 h 24824"/>
                  <a:gd name="connsiteX3" fmla="*/ 34917 w 116259"/>
                  <a:gd name="connsiteY3" fmla="*/ 18972 h 24824"/>
                  <a:gd name="connsiteX4" fmla="*/ 33771 w 116259"/>
                  <a:gd name="connsiteY4" fmla="*/ 23469 h 24824"/>
                  <a:gd name="connsiteX5" fmla="*/ 0 w 116259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19721 w 116781"/>
                  <a:gd name="connsiteY2" fmla="*/ 12065 h 24824"/>
                  <a:gd name="connsiteX3" fmla="*/ 34917 w 116781"/>
                  <a:gd name="connsiteY3" fmla="*/ 18972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34917 w 116781"/>
                  <a:gd name="connsiteY3" fmla="*/ 18972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40318 w 116781"/>
                  <a:gd name="connsiteY4" fmla="*/ 23907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40318 w 116781"/>
                  <a:gd name="connsiteY4" fmla="*/ 23907 h 24824"/>
                  <a:gd name="connsiteX5" fmla="*/ 0 w 116781"/>
                  <a:gd name="connsiteY5" fmla="*/ 24824 h 24824"/>
                  <a:gd name="connsiteX0" fmla="*/ 121055 w 122455"/>
                  <a:gd name="connsiteY0" fmla="*/ 0 h 25590"/>
                  <a:gd name="connsiteX1" fmla="*/ 121055 w 122455"/>
                  <a:gd name="connsiteY1" fmla="*/ 7730 h 25590"/>
                  <a:gd name="connsiteX2" fmla="*/ 38925 w 122455"/>
                  <a:gd name="connsiteY2" fmla="*/ 11518 h 25590"/>
                  <a:gd name="connsiteX3" fmla="*/ 54558 w 122455"/>
                  <a:gd name="connsiteY3" fmla="*/ 19081 h 25590"/>
                  <a:gd name="connsiteX4" fmla="*/ 45992 w 122455"/>
                  <a:gd name="connsiteY4" fmla="*/ 23907 h 25590"/>
                  <a:gd name="connsiteX5" fmla="*/ 0 w 122455"/>
                  <a:gd name="connsiteY5" fmla="*/ 25590 h 25590"/>
                  <a:gd name="connsiteX0" fmla="*/ 121055 w 121055"/>
                  <a:gd name="connsiteY0" fmla="*/ 0 h 17860"/>
                  <a:gd name="connsiteX1" fmla="*/ 38925 w 121055"/>
                  <a:gd name="connsiteY1" fmla="*/ 3788 h 17860"/>
                  <a:gd name="connsiteX2" fmla="*/ 54558 w 121055"/>
                  <a:gd name="connsiteY2" fmla="*/ 11351 h 17860"/>
                  <a:gd name="connsiteX3" fmla="*/ 45992 w 121055"/>
                  <a:gd name="connsiteY3" fmla="*/ 16177 h 17860"/>
                  <a:gd name="connsiteX4" fmla="*/ 0 w 121055"/>
                  <a:gd name="connsiteY4" fmla="*/ 17860 h 17860"/>
                  <a:gd name="connsiteX0" fmla="*/ 38925 w 54558"/>
                  <a:gd name="connsiteY0" fmla="*/ 0 h 14072"/>
                  <a:gd name="connsiteX1" fmla="*/ 54558 w 54558"/>
                  <a:gd name="connsiteY1" fmla="*/ 7563 h 14072"/>
                  <a:gd name="connsiteX2" fmla="*/ 45992 w 54558"/>
                  <a:gd name="connsiteY2" fmla="*/ 12389 h 14072"/>
                  <a:gd name="connsiteX3" fmla="*/ 0 w 54558"/>
                  <a:gd name="connsiteY3" fmla="*/ 14072 h 14072"/>
                  <a:gd name="connsiteX0" fmla="*/ 38925 w 54558"/>
                  <a:gd name="connsiteY0" fmla="*/ 0 h 14072"/>
                  <a:gd name="connsiteX1" fmla="*/ 54558 w 54558"/>
                  <a:gd name="connsiteY1" fmla="*/ 7563 h 14072"/>
                  <a:gd name="connsiteX2" fmla="*/ 39920 w 54558"/>
                  <a:gd name="connsiteY2" fmla="*/ 12638 h 14072"/>
                  <a:gd name="connsiteX3" fmla="*/ 0 w 54558"/>
                  <a:gd name="connsiteY3" fmla="*/ 14072 h 14072"/>
                  <a:gd name="connsiteX0" fmla="*/ 38925 w 51829"/>
                  <a:gd name="connsiteY0" fmla="*/ 0 h 14072"/>
                  <a:gd name="connsiteX1" fmla="*/ 51829 w 51829"/>
                  <a:gd name="connsiteY1" fmla="*/ 6223 h 14072"/>
                  <a:gd name="connsiteX2" fmla="*/ 39920 w 51829"/>
                  <a:gd name="connsiteY2" fmla="*/ 12638 h 14072"/>
                  <a:gd name="connsiteX3" fmla="*/ 0 w 51829"/>
                  <a:gd name="connsiteY3" fmla="*/ 14072 h 14072"/>
                  <a:gd name="connsiteX0" fmla="*/ 38925 w 51829"/>
                  <a:gd name="connsiteY0" fmla="*/ 0 h 14072"/>
                  <a:gd name="connsiteX1" fmla="*/ 51829 w 51829"/>
                  <a:gd name="connsiteY1" fmla="*/ 6223 h 14072"/>
                  <a:gd name="connsiteX2" fmla="*/ 39920 w 51829"/>
                  <a:gd name="connsiteY2" fmla="*/ 12638 h 14072"/>
                  <a:gd name="connsiteX3" fmla="*/ 0 w 51829"/>
                  <a:gd name="connsiteY3" fmla="*/ 14072 h 1407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51829" h="14072">
                    <a:moveTo>
                      <a:pt x="38925" y="0"/>
                    </a:moveTo>
                    <a:cubicBezTo>
                      <a:pt x="44614" y="3672"/>
                      <a:pt x="48721" y="3436"/>
                      <a:pt x="51829" y="6223"/>
                    </a:cubicBezTo>
                    <a:cubicBezTo>
                      <a:pt x="50840" y="8373"/>
                      <a:pt x="44797" y="11510"/>
                      <a:pt x="39920" y="12638"/>
                    </a:cubicBezTo>
                    <a:lnTo>
                      <a:pt x="0" y="14072"/>
                    </a:lnTo>
                  </a:path>
                </a:pathLst>
              </a:custGeom>
              <a:noFill/>
              <a:ln w="25400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triangle"/>
                <a:tailEnd type="none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1" name="Line 76">
                <a:extLst>
                  <a:ext uri="{FF2B5EF4-FFF2-40B4-BE49-F238E27FC236}">
                    <a16:creationId xmlns:a16="http://schemas.microsoft.com/office/drawing/2014/main" id="{55288E05-E4E4-3A2F-00F0-73E729D39469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648362">
                <a:off x="4733355" y="1007270"/>
                <a:ext cx="433112" cy="494601"/>
              </a:xfrm>
              <a:custGeom>
                <a:avLst/>
                <a:gdLst>
                  <a:gd name="connsiteX0" fmla="*/ 0 w 382942"/>
                  <a:gd name="connsiteY0" fmla="*/ 0 h 181753"/>
                  <a:gd name="connsiteX1" fmla="*/ 382942 w 382942"/>
                  <a:gd name="connsiteY1" fmla="*/ 181753 h 181753"/>
                  <a:gd name="connsiteX0" fmla="*/ 0 w 364902"/>
                  <a:gd name="connsiteY0" fmla="*/ 0 h 192577"/>
                  <a:gd name="connsiteX1" fmla="*/ 364902 w 364902"/>
                  <a:gd name="connsiteY1" fmla="*/ 192577 h 192577"/>
                  <a:gd name="connsiteX0" fmla="*/ 0 w 364902"/>
                  <a:gd name="connsiteY0" fmla="*/ 0 h 192577"/>
                  <a:gd name="connsiteX1" fmla="*/ 364902 w 364902"/>
                  <a:gd name="connsiteY1" fmla="*/ 192577 h 192577"/>
                  <a:gd name="connsiteX0" fmla="*/ 0 w 364902"/>
                  <a:gd name="connsiteY0" fmla="*/ 12171 h 204748"/>
                  <a:gd name="connsiteX1" fmla="*/ 364902 w 364902"/>
                  <a:gd name="connsiteY1" fmla="*/ 204748 h 204748"/>
                  <a:gd name="connsiteX0" fmla="*/ 215190 w 259519"/>
                  <a:gd name="connsiteY0" fmla="*/ 15308 h 198032"/>
                  <a:gd name="connsiteX1" fmla="*/ 32151 w 259519"/>
                  <a:gd name="connsiteY1" fmla="*/ 198032 h 198032"/>
                  <a:gd name="connsiteX0" fmla="*/ 183039 w 502942"/>
                  <a:gd name="connsiteY0" fmla="*/ 49 h 206232"/>
                  <a:gd name="connsiteX1" fmla="*/ 0 w 502942"/>
                  <a:gd name="connsiteY1" fmla="*/ 182773 h 206232"/>
                  <a:gd name="connsiteX0" fmla="*/ 117807 w 477849"/>
                  <a:gd name="connsiteY0" fmla="*/ 56 h 169650"/>
                  <a:gd name="connsiteX1" fmla="*/ 0 w 477849"/>
                  <a:gd name="connsiteY1" fmla="*/ 143369 h 169650"/>
                  <a:gd name="connsiteX0" fmla="*/ 117807 w 613175"/>
                  <a:gd name="connsiteY0" fmla="*/ 80046 h 241597"/>
                  <a:gd name="connsiteX1" fmla="*/ 613175 w 613175"/>
                  <a:gd name="connsiteY1" fmla="*/ 11526 h 241597"/>
                  <a:gd name="connsiteX2" fmla="*/ 0 w 613175"/>
                  <a:gd name="connsiteY2" fmla="*/ 223359 h 241597"/>
                  <a:gd name="connsiteX0" fmla="*/ 117807 w 676294"/>
                  <a:gd name="connsiteY0" fmla="*/ 78202 h 267970"/>
                  <a:gd name="connsiteX1" fmla="*/ 613175 w 676294"/>
                  <a:gd name="connsiteY1" fmla="*/ 9682 h 267970"/>
                  <a:gd name="connsiteX2" fmla="*/ 0 w 676294"/>
                  <a:gd name="connsiteY2" fmla="*/ 221515 h 267970"/>
                  <a:gd name="connsiteX0" fmla="*/ 117807 w 676294"/>
                  <a:gd name="connsiteY0" fmla="*/ 78202 h 267970"/>
                  <a:gd name="connsiteX1" fmla="*/ 613175 w 676294"/>
                  <a:gd name="connsiteY1" fmla="*/ 9682 h 267970"/>
                  <a:gd name="connsiteX2" fmla="*/ 0 w 676294"/>
                  <a:gd name="connsiteY2" fmla="*/ 221515 h 267970"/>
                  <a:gd name="connsiteX0" fmla="*/ 117807 w 728934"/>
                  <a:gd name="connsiteY0" fmla="*/ 68520 h 281258"/>
                  <a:gd name="connsiteX1" fmla="*/ 613175 w 728934"/>
                  <a:gd name="connsiteY1" fmla="*/ 0 h 281258"/>
                  <a:gd name="connsiteX2" fmla="*/ 0 w 728934"/>
                  <a:gd name="connsiteY2" fmla="*/ 211833 h 281258"/>
                  <a:gd name="connsiteX0" fmla="*/ 117807 w 694389"/>
                  <a:gd name="connsiteY0" fmla="*/ 68520 h 246573"/>
                  <a:gd name="connsiteX1" fmla="*/ 613175 w 694389"/>
                  <a:gd name="connsiteY1" fmla="*/ 0 h 246573"/>
                  <a:gd name="connsiteX2" fmla="*/ 631845 w 694389"/>
                  <a:gd name="connsiteY2" fmla="*/ 233221 h 246573"/>
                  <a:gd name="connsiteX3" fmla="*/ 0 w 694389"/>
                  <a:gd name="connsiteY3" fmla="*/ 211833 h 246573"/>
                  <a:gd name="connsiteX0" fmla="*/ 117807 w 654777"/>
                  <a:gd name="connsiteY0" fmla="*/ 68520 h 246573"/>
                  <a:gd name="connsiteX1" fmla="*/ 613175 w 654777"/>
                  <a:gd name="connsiteY1" fmla="*/ 0 h 246573"/>
                  <a:gd name="connsiteX2" fmla="*/ 631845 w 654777"/>
                  <a:gd name="connsiteY2" fmla="*/ 233221 h 246573"/>
                  <a:gd name="connsiteX3" fmla="*/ 0 w 654777"/>
                  <a:gd name="connsiteY3" fmla="*/ 211833 h 246573"/>
                  <a:gd name="connsiteX0" fmla="*/ 117807 w 650402"/>
                  <a:gd name="connsiteY0" fmla="*/ 92995 h 271048"/>
                  <a:gd name="connsiteX1" fmla="*/ 606660 w 650402"/>
                  <a:gd name="connsiteY1" fmla="*/ 0 h 271048"/>
                  <a:gd name="connsiteX2" fmla="*/ 631845 w 650402"/>
                  <a:gd name="connsiteY2" fmla="*/ 257696 h 271048"/>
                  <a:gd name="connsiteX3" fmla="*/ 0 w 650402"/>
                  <a:gd name="connsiteY3" fmla="*/ 236308 h 271048"/>
                  <a:gd name="connsiteX0" fmla="*/ 117807 w 631845"/>
                  <a:gd name="connsiteY0" fmla="*/ 92995 h 271048"/>
                  <a:gd name="connsiteX1" fmla="*/ 606660 w 631845"/>
                  <a:gd name="connsiteY1" fmla="*/ 0 h 271048"/>
                  <a:gd name="connsiteX2" fmla="*/ 631845 w 631845"/>
                  <a:gd name="connsiteY2" fmla="*/ 257696 h 271048"/>
                  <a:gd name="connsiteX3" fmla="*/ 0 w 631845"/>
                  <a:gd name="connsiteY3" fmla="*/ 236308 h 271048"/>
                  <a:gd name="connsiteX0" fmla="*/ 67643 w 581681"/>
                  <a:gd name="connsiteY0" fmla="*/ 92995 h 267744"/>
                  <a:gd name="connsiteX1" fmla="*/ 556496 w 581681"/>
                  <a:gd name="connsiteY1" fmla="*/ 0 h 267744"/>
                  <a:gd name="connsiteX2" fmla="*/ 581681 w 581681"/>
                  <a:gd name="connsiteY2" fmla="*/ 257696 h 267744"/>
                  <a:gd name="connsiteX3" fmla="*/ 0 w 581681"/>
                  <a:gd name="connsiteY3" fmla="*/ 212693 h 267744"/>
                  <a:gd name="connsiteX0" fmla="*/ 67643 w 581681"/>
                  <a:gd name="connsiteY0" fmla="*/ 92995 h 271528"/>
                  <a:gd name="connsiteX1" fmla="*/ 556496 w 581681"/>
                  <a:gd name="connsiteY1" fmla="*/ 0 h 271528"/>
                  <a:gd name="connsiteX2" fmla="*/ 581681 w 581681"/>
                  <a:gd name="connsiteY2" fmla="*/ 257696 h 271528"/>
                  <a:gd name="connsiteX3" fmla="*/ 0 w 581681"/>
                  <a:gd name="connsiteY3" fmla="*/ 212693 h 271528"/>
                  <a:gd name="connsiteX0" fmla="*/ 67643 w 585598"/>
                  <a:gd name="connsiteY0" fmla="*/ 59296 h 237829"/>
                  <a:gd name="connsiteX1" fmla="*/ 585598 w 585598"/>
                  <a:gd name="connsiteY1" fmla="*/ 0 h 237829"/>
                  <a:gd name="connsiteX2" fmla="*/ 581681 w 585598"/>
                  <a:gd name="connsiteY2" fmla="*/ 223997 h 237829"/>
                  <a:gd name="connsiteX3" fmla="*/ 0 w 585598"/>
                  <a:gd name="connsiteY3" fmla="*/ 178994 h 237829"/>
                  <a:gd name="connsiteX0" fmla="*/ 67643 w 585598"/>
                  <a:gd name="connsiteY0" fmla="*/ 66250 h 244783"/>
                  <a:gd name="connsiteX1" fmla="*/ 585598 w 585598"/>
                  <a:gd name="connsiteY1" fmla="*/ 6954 h 244783"/>
                  <a:gd name="connsiteX2" fmla="*/ 581681 w 585598"/>
                  <a:gd name="connsiteY2" fmla="*/ 230951 h 244783"/>
                  <a:gd name="connsiteX3" fmla="*/ 0 w 585598"/>
                  <a:gd name="connsiteY3" fmla="*/ 185948 h 244783"/>
                  <a:gd name="connsiteX0" fmla="*/ 67643 w 589905"/>
                  <a:gd name="connsiteY0" fmla="*/ 66250 h 244783"/>
                  <a:gd name="connsiteX1" fmla="*/ 585598 w 589905"/>
                  <a:gd name="connsiteY1" fmla="*/ 6954 h 244783"/>
                  <a:gd name="connsiteX2" fmla="*/ 581681 w 589905"/>
                  <a:gd name="connsiteY2" fmla="*/ 230951 h 244783"/>
                  <a:gd name="connsiteX3" fmla="*/ 0 w 589905"/>
                  <a:gd name="connsiteY3" fmla="*/ 185948 h 244783"/>
                  <a:gd name="connsiteX0" fmla="*/ 67643 w 595579"/>
                  <a:gd name="connsiteY0" fmla="*/ 66250 h 217424"/>
                  <a:gd name="connsiteX1" fmla="*/ 585598 w 595579"/>
                  <a:gd name="connsiteY1" fmla="*/ 6954 h 217424"/>
                  <a:gd name="connsiteX2" fmla="*/ 595579 w 595579"/>
                  <a:gd name="connsiteY2" fmla="*/ 191102 h 217424"/>
                  <a:gd name="connsiteX3" fmla="*/ 0 w 595579"/>
                  <a:gd name="connsiteY3" fmla="*/ 185948 h 217424"/>
                  <a:gd name="connsiteX0" fmla="*/ 67643 w 595579"/>
                  <a:gd name="connsiteY0" fmla="*/ 66250 h 245365"/>
                  <a:gd name="connsiteX1" fmla="*/ 585598 w 595579"/>
                  <a:gd name="connsiteY1" fmla="*/ 6954 h 245365"/>
                  <a:gd name="connsiteX2" fmla="*/ 595579 w 595579"/>
                  <a:gd name="connsiteY2" fmla="*/ 191102 h 245365"/>
                  <a:gd name="connsiteX3" fmla="*/ 0 w 595579"/>
                  <a:gd name="connsiteY3" fmla="*/ 185948 h 245365"/>
                  <a:gd name="connsiteX0" fmla="*/ 67643 w 595579"/>
                  <a:gd name="connsiteY0" fmla="*/ 73323 h 252438"/>
                  <a:gd name="connsiteX1" fmla="*/ 585598 w 595579"/>
                  <a:gd name="connsiteY1" fmla="*/ 14027 h 252438"/>
                  <a:gd name="connsiteX2" fmla="*/ 595579 w 595579"/>
                  <a:gd name="connsiteY2" fmla="*/ 198175 h 252438"/>
                  <a:gd name="connsiteX3" fmla="*/ 0 w 595579"/>
                  <a:gd name="connsiteY3" fmla="*/ 193021 h 252438"/>
                  <a:gd name="connsiteX0" fmla="*/ 67643 w 606489"/>
                  <a:gd name="connsiteY0" fmla="*/ 34544 h 213659"/>
                  <a:gd name="connsiteX1" fmla="*/ 602538 w 606489"/>
                  <a:gd name="connsiteY1" fmla="*/ 19155 h 213659"/>
                  <a:gd name="connsiteX2" fmla="*/ 595579 w 606489"/>
                  <a:gd name="connsiteY2" fmla="*/ 159396 h 213659"/>
                  <a:gd name="connsiteX3" fmla="*/ 0 w 606489"/>
                  <a:gd name="connsiteY3" fmla="*/ 154242 h 213659"/>
                  <a:gd name="connsiteX0" fmla="*/ 67643 w 607412"/>
                  <a:gd name="connsiteY0" fmla="*/ 34544 h 201330"/>
                  <a:gd name="connsiteX1" fmla="*/ 602538 w 607412"/>
                  <a:gd name="connsiteY1" fmla="*/ 19155 h 201330"/>
                  <a:gd name="connsiteX2" fmla="*/ 602528 w 607412"/>
                  <a:gd name="connsiteY2" fmla="*/ 139472 h 201330"/>
                  <a:gd name="connsiteX3" fmla="*/ 0 w 607412"/>
                  <a:gd name="connsiteY3" fmla="*/ 154242 h 201330"/>
                  <a:gd name="connsiteX0" fmla="*/ 67643 w 607412"/>
                  <a:gd name="connsiteY0" fmla="*/ 74561 h 241347"/>
                  <a:gd name="connsiteX1" fmla="*/ 602538 w 607412"/>
                  <a:gd name="connsiteY1" fmla="*/ 59172 h 241347"/>
                  <a:gd name="connsiteX2" fmla="*/ 602528 w 607412"/>
                  <a:gd name="connsiteY2" fmla="*/ 179489 h 241347"/>
                  <a:gd name="connsiteX3" fmla="*/ 0 w 607412"/>
                  <a:gd name="connsiteY3" fmla="*/ 194259 h 241347"/>
                  <a:gd name="connsiteX0" fmla="*/ 67643 w 607412"/>
                  <a:gd name="connsiteY0" fmla="*/ 74561 h 255880"/>
                  <a:gd name="connsiteX1" fmla="*/ 602538 w 607412"/>
                  <a:gd name="connsiteY1" fmla="*/ 59172 h 255880"/>
                  <a:gd name="connsiteX2" fmla="*/ 602528 w 607412"/>
                  <a:gd name="connsiteY2" fmla="*/ 179489 h 255880"/>
                  <a:gd name="connsiteX3" fmla="*/ 0 w 607412"/>
                  <a:gd name="connsiteY3" fmla="*/ 194259 h 255880"/>
                  <a:gd name="connsiteX0" fmla="*/ 60238 w 607412"/>
                  <a:gd name="connsiteY0" fmla="*/ 57638 h 261010"/>
                  <a:gd name="connsiteX1" fmla="*/ 602538 w 607412"/>
                  <a:gd name="connsiteY1" fmla="*/ 64302 h 261010"/>
                  <a:gd name="connsiteX2" fmla="*/ 602528 w 607412"/>
                  <a:gd name="connsiteY2" fmla="*/ 184619 h 261010"/>
                  <a:gd name="connsiteX3" fmla="*/ 0 w 607412"/>
                  <a:gd name="connsiteY3" fmla="*/ 199389 h 261010"/>
                  <a:gd name="connsiteX0" fmla="*/ 60238 w 607412"/>
                  <a:gd name="connsiteY0" fmla="*/ 26786 h 230158"/>
                  <a:gd name="connsiteX1" fmla="*/ 602538 w 607412"/>
                  <a:gd name="connsiteY1" fmla="*/ 33450 h 230158"/>
                  <a:gd name="connsiteX2" fmla="*/ 602528 w 607412"/>
                  <a:gd name="connsiteY2" fmla="*/ 153767 h 230158"/>
                  <a:gd name="connsiteX3" fmla="*/ 0 w 607412"/>
                  <a:gd name="connsiteY3" fmla="*/ 168537 h 230158"/>
                  <a:gd name="connsiteX0" fmla="*/ 60238 w 602528"/>
                  <a:gd name="connsiteY0" fmla="*/ 17025 h 220397"/>
                  <a:gd name="connsiteX1" fmla="*/ 584382 w 602528"/>
                  <a:gd name="connsiteY1" fmla="*/ 37143 h 220397"/>
                  <a:gd name="connsiteX2" fmla="*/ 602528 w 602528"/>
                  <a:gd name="connsiteY2" fmla="*/ 144006 h 220397"/>
                  <a:gd name="connsiteX3" fmla="*/ 0 w 602528"/>
                  <a:gd name="connsiteY3" fmla="*/ 158776 h 220397"/>
                  <a:gd name="connsiteX0" fmla="*/ 60238 w 602528"/>
                  <a:gd name="connsiteY0" fmla="*/ 11345 h 214717"/>
                  <a:gd name="connsiteX1" fmla="*/ 579887 w 602528"/>
                  <a:gd name="connsiteY1" fmla="*/ 39923 h 214717"/>
                  <a:gd name="connsiteX2" fmla="*/ 602528 w 602528"/>
                  <a:gd name="connsiteY2" fmla="*/ 138326 h 214717"/>
                  <a:gd name="connsiteX3" fmla="*/ 0 w 602528"/>
                  <a:gd name="connsiteY3" fmla="*/ 153096 h 214717"/>
                  <a:gd name="connsiteX0" fmla="*/ 54508 w 602528"/>
                  <a:gd name="connsiteY0" fmla="*/ 8514 h 216370"/>
                  <a:gd name="connsiteX1" fmla="*/ 579887 w 602528"/>
                  <a:gd name="connsiteY1" fmla="*/ 41576 h 216370"/>
                  <a:gd name="connsiteX2" fmla="*/ 602528 w 602528"/>
                  <a:gd name="connsiteY2" fmla="*/ 139979 h 216370"/>
                  <a:gd name="connsiteX3" fmla="*/ 0 w 602528"/>
                  <a:gd name="connsiteY3" fmla="*/ 154749 h 216370"/>
                  <a:gd name="connsiteX0" fmla="*/ 54508 w 602528"/>
                  <a:gd name="connsiteY0" fmla="*/ 14588 h 222444"/>
                  <a:gd name="connsiteX1" fmla="*/ 579887 w 602528"/>
                  <a:gd name="connsiteY1" fmla="*/ 47650 h 222444"/>
                  <a:gd name="connsiteX2" fmla="*/ 602528 w 602528"/>
                  <a:gd name="connsiteY2" fmla="*/ 146053 h 222444"/>
                  <a:gd name="connsiteX3" fmla="*/ 0 w 602528"/>
                  <a:gd name="connsiteY3" fmla="*/ 160823 h 222444"/>
                  <a:gd name="connsiteX0" fmla="*/ 54508 w 602528"/>
                  <a:gd name="connsiteY0" fmla="*/ 7523 h 215379"/>
                  <a:gd name="connsiteX1" fmla="*/ 591963 w 602528"/>
                  <a:gd name="connsiteY1" fmla="*/ 56026 h 215379"/>
                  <a:gd name="connsiteX2" fmla="*/ 602528 w 602528"/>
                  <a:gd name="connsiteY2" fmla="*/ 138988 h 215379"/>
                  <a:gd name="connsiteX3" fmla="*/ 0 w 602528"/>
                  <a:gd name="connsiteY3" fmla="*/ 153758 h 215379"/>
                  <a:gd name="connsiteX0" fmla="*/ 54508 w 602528"/>
                  <a:gd name="connsiteY0" fmla="*/ 14369 h 222225"/>
                  <a:gd name="connsiteX1" fmla="*/ 564022 w 602528"/>
                  <a:gd name="connsiteY1" fmla="*/ 47846 h 222225"/>
                  <a:gd name="connsiteX2" fmla="*/ 602528 w 602528"/>
                  <a:gd name="connsiteY2" fmla="*/ 145834 h 222225"/>
                  <a:gd name="connsiteX3" fmla="*/ 0 w 602528"/>
                  <a:gd name="connsiteY3" fmla="*/ 160604 h 222225"/>
                  <a:gd name="connsiteX0" fmla="*/ 54508 w 574059"/>
                  <a:gd name="connsiteY0" fmla="*/ 14369 h 230712"/>
                  <a:gd name="connsiteX1" fmla="*/ 564022 w 574059"/>
                  <a:gd name="connsiteY1" fmla="*/ 47846 h 230712"/>
                  <a:gd name="connsiteX2" fmla="*/ 574059 w 574059"/>
                  <a:gd name="connsiteY2" fmla="*/ 162340 h 230712"/>
                  <a:gd name="connsiteX3" fmla="*/ 0 w 574059"/>
                  <a:gd name="connsiteY3" fmla="*/ 160604 h 230712"/>
                  <a:gd name="connsiteX0" fmla="*/ 54508 w 569658"/>
                  <a:gd name="connsiteY0" fmla="*/ 14369 h 248101"/>
                  <a:gd name="connsiteX1" fmla="*/ 564022 w 569658"/>
                  <a:gd name="connsiteY1" fmla="*/ 47846 h 248101"/>
                  <a:gd name="connsiteX2" fmla="*/ 567979 w 569658"/>
                  <a:gd name="connsiteY2" fmla="*/ 191235 h 248101"/>
                  <a:gd name="connsiteX3" fmla="*/ 0 w 569658"/>
                  <a:gd name="connsiteY3" fmla="*/ 160604 h 248101"/>
                  <a:gd name="connsiteX0" fmla="*/ 54508 w 569658"/>
                  <a:gd name="connsiteY0" fmla="*/ 14369 h 223305"/>
                  <a:gd name="connsiteX1" fmla="*/ 564022 w 569658"/>
                  <a:gd name="connsiteY1" fmla="*/ 47846 h 223305"/>
                  <a:gd name="connsiteX2" fmla="*/ 567979 w 569658"/>
                  <a:gd name="connsiteY2" fmla="*/ 191235 h 223305"/>
                  <a:gd name="connsiteX3" fmla="*/ 0 w 569658"/>
                  <a:gd name="connsiteY3" fmla="*/ 160604 h 223305"/>
                  <a:gd name="connsiteX0" fmla="*/ 16783 w 531933"/>
                  <a:gd name="connsiteY0" fmla="*/ 14369 h 226200"/>
                  <a:gd name="connsiteX1" fmla="*/ 526297 w 531933"/>
                  <a:gd name="connsiteY1" fmla="*/ 47846 h 226200"/>
                  <a:gd name="connsiteX2" fmla="*/ 530254 w 531933"/>
                  <a:gd name="connsiteY2" fmla="*/ 191235 h 226200"/>
                  <a:gd name="connsiteX3" fmla="*/ 0 w 531933"/>
                  <a:gd name="connsiteY3" fmla="*/ 167030 h 226200"/>
                  <a:gd name="connsiteX0" fmla="*/ 16783 w 531933"/>
                  <a:gd name="connsiteY0" fmla="*/ 20230 h 232061"/>
                  <a:gd name="connsiteX1" fmla="*/ 350441 w 531933"/>
                  <a:gd name="connsiteY1" fmla="*/ 875 h 232061"/>
                  <a:gd name="connsiteX2" fmla="*/ 526297 w 531933"/>
                  <a:gd name="connsiteY2" fmla="*/ 53707 h 232061"/>
                  <a:gd name="connsiteX3" fmla="*/ 530254 w 531933"/>
                  <a:gd name="connsiteY3" fmla="*/ 197096 h 232061"/>
                  <a:gd name="connsiteX4" fmla="*/ 0 w 531933"/>
                  <a:gd name="connsiteY4" fmla="*/ 172891 h 232061"/>
                  <a:gd name="connsiteX0" fmla="*/ 16783 w 531933"/>
                  <a:gd name="connsiteY0" fmla="*/ 20230 h 232061"/>
                  <a:gd name="connsiteX1" fmla="*/ 350441 w 531933"/>
                  <a:gd name="connsiteY1" fmla="*/ 875 h 232061"/>
                  <a:gd name="connsiteX2" fmla="*/ 526297 w 531933"/>
                  <a:gd name="connsiteY2" fmla="*/ 53707 h 232061"/>
                  <a:gd name="connsiteX3" fmla="*/ 530254 w 531933"/>
                  <a:gd name="connsiteY3" fmla="*/ 197096 h 232061"/>
                  <a:gd name="connsiteX4" fmla="*/ 0 w 531933"/>
                  <a:gd name="connsiteY4" fmla="*/ 172891 h 232061"/>
                  <a:gd name="connsiteX0" fmla="*/ 16783 w 531933"/>
                  <a:gd name="connsiteY0" fmla="*/ 20230 h 232061"/>
                  <a:gd name="connsiteX1" fmla="*/ 350441 w 531933"/>
                  <a:gd name="connsiteY1" fmla="*/ 875 h 232061"/>
                  <a:gd name="connsiteX2" fmla="*/ 526297 w 531933"/>
                  <a:gd name="connsiteY2" fmla="*/ 53707 h 232061"/>
                  <a:gd name="connsiteX3" fmla="*/ 530254 w 531933"/>
                  <a:gd name="connsiteY3" fmla="*/ 197096 h 232061"/>
                  <a:gd name="connsiteX4" fmla="*/ 0 w 531933"/>
                  <a:gd name="connsiteY4" fmla="*/ 172891 h 232061"/>
                  <a:gd name="connsiteX0" fmla="*/ 16783 w 531933"/>
                  <a:gd name="connsiteY0" fmla="*/ 20230 h 220717"/>
                  <a:gd name="connsiteX1" fmla="*/ 350441 w 531933"/>
                  <a:gd name="connsiteY1" fmla="*/ 875 h 220717"/>
                  <a:gd name="connsiteX2" fmla="*/ 526297 w 531933"/>
                  <a:gd name="connsiteY2" fmla="*/ 53707 h 220717"/>
                  <a:gd name="connsiteX3" fmla="*/ 530254 w 531933"/>
                  <a:gd name="connsiteY3" fmla="*/ 197096 h 220717"/>
                  <a:gd name="connsiteX4" fmla="*/ 411794 w 531933"/>
                  <a:gd name="connsiteY4" fmla="*/ 218029 h 220717"/>
                  <a:gd name="connsiteX5" fmla="*/ 0 w 531933"/>
                  <a:gd name="connsiteY5" fmla="*/ 172891 h 220717"/>
                  <a:gd name="connsiteX0" fmla="*/ 16783 w 536424"/>
                  <a:gd name="connsiteY0" fmla="*/ 20230 h 219163"/>
                  <a:gd name="connsiteX1" fmla="*/ 350441 w 536424"/>
                  <a:gd name="connsiteY1" fmla="*/ 875 h 219163"/>
                  <a:gd name="connsiteX2" fmla="*/ 526297 w 536424"/>
                  <a:gd name="connsiteY2" fmla="*/ 53707 h 219163"/>
                  <a:gd name="connsiteX3" fmla="*/ 536424 w 536424"/>
                  <a:gd name="connsiteY3" fmla="*/ 187665 h 219163"/>
                  <a:gd name="connsiteX4" fmla="*/ 411794 w 536424"/>
                  <a:gd name="connsiteY4" fmla="*/ 218029 h 219163"/>
                  <a:gd name="connsiteX5" fmla="*/ 0 w 536424"/>
                  <a:gd name="connsiteY5" fmla="*/ 172891 h 219163"/>
                  <a:gd name="connsiteX0" fmla="*/ 16783 w 536424"/>
                  <a:gd name="connsiteY0" fmla="*/ 20230 h 218640"/>
                  <a:gd name="connsiteX1" fmla="*/ 350441 w 536424"/>
                  <a:gd name="connsiteY1" fmla="*/ 875 h 218640"/>
                  <a:gd name="connsiteX2" fmla="*/ 526297 w 536424"/>
                  <a:gd name="connsiteY2" fmla="*/ 53707 h 218640"/>
                  <a:gd name="connsiteX3" fmla="*/ 536424 w 536424"/>
                  <a:gd name="connsiteY3" fmla="*/ 187665 h 218640"/>
                  <a:gd name="connsiteX4" fmla="*/ 411794 w 536424"/>
                  <a:gd name="connsiteY4" fmla="*/ 218029 h 218640"/>
                  <a:gd name="connsiteX5" fmla="*/ 0 w 536424"/>
                  <a:gd name="connsiteY5" fmla="*/ 172891 h 218640"/>
                  <a:gd name="connsiteX0" fmla="*/ 16783 w 536424"/>
                  <a:gd name="connsiteY0" fmla="*/ 20230 h 218029"/>
                  <a:gd name="connsiteX1" fmla="*/ 350441 w 536424"/>
                  <a:gd name="connsiteY1" fmla="*/ 875 h 218029"/>
                  <a:gd name="connsiteX2" fmla="*/ 526297 w 536424"/>
                  <a:gd name="connsiteY2" fmla="*/ 53707 h 218029"/>
                  <a:gd name="connsiteX3" fmla="*/ 536424 w 536424"/>
                  <a:gd name="connsiteY3" fmla="*/ 187665 h 218029"/>
                  <a:gd name="connsiteX4" fmla="*/ 411794 w 536424"/>
                  <a:gd name="connsiteY4" fmla="*/ 218029 h 218029"/>
                  <a:gd name="connsiteX5" fmla="*/ 0 w 536424"/>
                  <a:gd name="connsiteY5" fmla="*/ 172891 h 218029"/>
                  <a:gd name="connsiteX0" fmla="*/ 16783 w 536424"/>
                  <a:gd name="connsiteY0" fmla="*/ 9832 h 207631"/>
                  <a:gd name="connsiteX1" fmla="*/ 355025 w 536424"/>
                  <a:gd name="connsiteY1" fmla="*/ 1481 h 207631"/>
                  <a:gd name="connsiteX2" fmla="*/ 526297 w 536424"/>
                  <a:gd name="connsiteY2" fmla="*/ 43309 h 207631"/>
                  <a:gd name="connsiteX3" fmla="*/ 536424 w 536424"/>
                  <a:gd name="connsiteY3" fmla="*/ 177267 h 207631"/>
                  <a:gd name="connsiteX4" fmla="*/ 411794 w 536424"/>
                  <a:gd name="connsiteY4" fmla="*/ 207631 h 207631"/>
                  <a:gd name="connsiteX5" fmla="*/ 0 w 536424"/>
                  <a:gd name="connsiteY5" fmla="*/ 162493 h 207631"/>
                  <a:gd name="connsiteX0" fmla="*/ 1623 w 521264"/>
                  <a:gd name="connsiteY0" fmla="*/ 9832 h 207631"/>
                  <a:gd name="connsiteX1" fmla="*/ 339865 w 521264"/>
                  <a:gd name="connsiteY1" fmla="*/ 1481 h 207631"/>
                  <a:gd name="connsiteX2" fmla="*/ 511137 w 521264"/>
                  <a:gd name="connsiteY2" fmla="*/ 43309 h 207631"/>
                  <a:gd name="connsiteX3" fmla="*/ 521264 w 521264"/>
                  <a:gd name="connsiteY3" fmla="*/ 177267 h 207631"/>
                  <a:gd name="connsiteX4" fmla="*/ 396634 w 521264"/>
                  <a:gd name="connsiteY4" fmla="*/ 207631 h 207631"/>
                  <a:gd name="connsiteX5" fmla="*/ 0 w 521264"/>
                  <a:gd name="connsiteY5" fmla="*/ 173218 h 207631"/>
                  <a:gd name="connsiteX0" fmla="*/ 22601 w 542242"/>
                  <a:gd name="connsiteY0" fmla="*/ 9832 h 207631"/>
                  <a:gd name="connsiteX1" fmla="*/ 360843 w 542242"/>
                  <a:gd name="connsiteY1" fmla="*/ 1481 h 207631"/>
                  <a:gd name="connsiteX2" fmla="*/ 532115 w 542242"/>
                  <a:gd name="connsiteY2" fmla="*/ 43309 h 207631"/>
                  <a:gd name="connsiteX3" fmla="*/ 542242 w 542242"/>
                  <a:gd name="connsiteY3" fmla="*/ 177267 h 207631"/>
                  <a:gd name="connsiteX4" fmla="*/ 417612 w 542242"/>
                  <a:gd name="connsiteY4" fmla="*/ 207631 h 207631"/>
                  <a:gd name="connsiteX5" fmla="*/ 0 w 542242"/>
                  <a:gd name="connsiteY5" fmla="*/ 175623 h 207631"/>
                  <a:gd name="connsiteX0" fmla="*/ 22601 w 542242"/>
                  <a:gd name="connsiteY0" fmla="*/ 9832 h 199355"/>
                  <a:gd name="connsiteX1" fmla="*/ 360843 w 542242"/>
                  <a:gd name="connsiteY1" fmla="*/ 1481 h 199355"/>
                  <a:gd name="connsiteX2" fmla="*/ 532115 w 542242"/>
                  <a:gd name="connsiteY2" fmla="*/ 43309 h 199355"/>
                  <a:gd name="connsiteX3" fmla="*/ 542242 w 542242"/>
                  <a:gd name="connsiteY3" fmla="*/ 177267 h 199355"/>
                  <a:gd name="connsiteX4" fmla="*/ 415057 w 542242"/>
                  <a:gd name="connsiteY4" fmla="*/ 199355 h 199355"/>
                  <a:gd name="connsiteX5" fmla="*/ 0 w 542242"/>
                  <a:gd name="connsiteY5" fmla="*/ 175623 h 199355"/>
                  <a:gd name="connsiteX0" fmla="*/ 22601 w 548059"/>
                  <a:gd name="connsiteY0" fmla="*/ 9832 h 199355"/>
                  <a:gd name="connsiteX1" fmla="*/ 360843 w 548059"/>
                  <a:gd name="connsiteY1" fmla="*/ 1481 h 199355"/>
                  <a:gd name="connsiteX2" fmla="*/ 532115 w 548059"/>
                  <a:gd name="connsiteY2" fmla="*/ 43309 h 199355"/>
                  <a:gd name="connsiteX3" fmla="*/ 548059 w 548059"/>
                  <a:gd name="connsiteY3" fmla="*/ 164137 h 199355"/>
                  <a:gd name="connsiteX4" fmla="*/ 415057 w 548059"/>
                  <a:gd name="connsiteY4" fmla="*/ 199355 h 199355"/>
                  <a:gd name="connsiteX5" fmla="*/ 0 w 548059"/>
                  <a:gd name="connsiteY5" fmla="*/ 175623 h 199355"/>
                  <a:gd name="connsiteX0" fmla="*/ 0 w 525458"/>
                  <a:gd name="connsiteY0" fmla="*/ 9832 h 199355"/>
                  <a:gd name="connsiteX1" fmla="*/ 338242 w 525458"/>
                  <a:gd name="connsiteY1" fmla="*/ 1481 h 199355"/>
                  <a:gd name="connsiteX2" fmla="*/ 509514 w 525458"/>
                  <a:gd name="connsiteY2" fmla="*/ 43309 h 199355"/>
                  <a:gd name="connsiteX3" fmla="*/ 525458 w 525458"/>
                  <a:gd name="connsiteY3" fmla="*/ 164137 h 199355"/>
                  <a:gd name="connsiteX4" fmla="*/ 392456 w 525458"/>
                  <a:gd name="connsiteY4" fmla="*/ 199355 h 199355"/>
                  <a:gd name="connsiteX5" fmla="*/ 63362 w 525458"/>
                  <a:gd name="connsiteY5" fmla="*/ 177378 h 199355"/>
                  <a:gd name="connsiteX0" fmla="*/ 0 w 484309"/>
                  <a:gd name="connsiteY0" fmla="*/ 6365 h 199833"/>
                  <a:gd name="connsiteX1" fmla="*/ 297093 w 484309"/>
                  <a:gd name="connsiteY1" fmla="*/ 1959 h 199833"/>
                  <a:gd name="connsiteX2" fmla="*/ 468365 w 484309"/>
                  <a:gd name="connsiteY2" fmla="*/ 43787 h 199833"/>
                  <a:gd name="connsiteX3" fmla="*/ 484309 w 484309"/>
                  <a:gd name="connsiteY3" fmla="*/ 164615 h 199833"/>
                  <a:gd name="connsiteX4" fmla="*/ 351307 w 484309"/>
                  <a:gd name="connsiteY4" fmla="*/ 199833 h 199833"/>
                  <a:gd name="connsiteX5" fmla="*/ 22213 w 484309"/>
                  <a:gd name="connsiteY5" fmla="*/ 177856 h 199833"/>
                  <a:gd name="connsiteX0" fmla="*/ 0 w 484309"/>
                  <a:gd name="connsiteY0" fmla="*/ 6155 h 199623"/>
                  <a:gd name="connsiteX1" fmla="*/ 354052 w 484309"/>
                  <a:gd name="connsiteY1" fmla="*/ 2001 h 199623"/>
                  <a:gd name="connsiteX2" fmla="*/ 468365 w 484309"/>
                  <a:gd name="connsiteY2" fmla="*/ 43577 h 199623"/>
                  <a:gd name="connsiteX3" fmla="*/ 484309 w 484309"/>
                  <a:gd name="connsiteY3" fmla="*/ 164405 h 199623"/>
                  <a:gd name="connsiteX4" fmla="*/ 351307 w 484309"/>
                  <a:gd name="connsiteY4" fmla="*/ 199623 h 199623"/>
                  <a:gd name="connsiteX5" fmla="*/ 22213 w 484309"/>
                  <a:gd name="connsiteY5" fmla="*/ 177646 h 199623"/>
                  <a:gd name="connsiteX0" fmla="*/ 0 w 484309"/>
                  <a:gd name="connsiteY0" fmla="*/ 6155 h 199623"/>
                  <a:gd name="connsiteX1" fmla="*/ 354052 w 484309"/>
                  <a:gd name="connsiteY1" fmla="*/ 2001 h 199623"/>
                  <a:gd name="connsiteX2" fmla="*/ 459487 w 484309"/>
                  <a:gd name="connsiteY2" fmla="*/ 50142 h 199623"/>
                  <a:gd name="connsiteX3" fmla="*/ 484309 w 484309"/>
                  <a:gd name="connsiteY3" fmla="*/ 164405 h 199623"/>
                  <a:gd name="connsiteX4" fmla="*/ 351307 w 484309"/>
                  <a:gd name="connsiteY4" fmla="*/ 199623 h 199623"/>
                  <a:gd name="connsiteX5" fmla="*/ 22213 w 484309"/>
                  <a:gd name="connsiteY5" fmla="*/ 177646 h 199623"/>
                  <a:gd name="connsiteX0" fmla="*/ 0 w 484309"/>
                  <a:gd name="connsiteY0" fmla="*/ 40802 h 234270"/>
                  <a:gd name="connsiteX1" fmla="*/ 328942 w 484309"/>
                  <a:gd name="connsiteY1" fmla="*/ 490 h 234270"/>
                  <a:gd name="connsiteX2" fmla="*/ 459487 w 484309"/>
                  <a:gd name="connsiteY2" fmla="*/ 84789 h 234270"/>
                  <a:gd name="connsiteX3" fmla="*/ 484309 w 484309"/>
                  <a:gd name="connsiteY3" fmla="*/ 199052 h 234270"/>
                  <a:gd name="connsiteX4" fmla="*/ 351307 w 484309"/>
                  <a:gd name="connsiteY4" fmla="*/ 234270 h 234270"/>
                  <a:gd name="connsiteX5" fmla="*/ 22213 w 484309"/>
                  <a:gd name="connsiteY5" fmla="*/ 212293 h 234270"/>
                  <a:gd name="connsiteX0" fmla="*/ 0 w 469921"/>
                  <a:gd name="connsiteY0" fmla="*/ 63547 h 234112"/>
                  <a:gd name="connsiteX1" fmla="*/ 314554 w 469921"/>
                  <a:gd name="connsiteY1" fmla="*/ 332 h 234112"/>
                  <a:gd name="connsiteX2" fmla="*/ 445099 w 469921"/>
                  <a:gd name="connsiteY2" fmla="*/ 84631 h 234112"/>
                  <a:gd name="connsiteX3" fmla="*/ 469921 w 469921"/>
                  <a:gd name="connsiteY3" fmla="*/ 198894 h 234112"/>
                  <a:gd name="connsiteX4" fmla="*/ 336919 w 469921"/>
                  <a:gd name="connsiteY4" fmla="*/ 234112 h 234112"/>
                  <a:gd name="connsiteX5" fmla="*/ 7825 w 469921"/>
                  <a:gd name="connsiteY5" fmla="*/ 212135 h 23411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469921" h="234112">
                    <a:moveTo>
                      <a:pt x="0" y="63547"/>
                    </a:moveTo>
                    <a:cubicBezTo>
                      <a:pt x="53656" y="61454"/>
                      <a:pt x="229635" y="-5247"/>
                      <a:pt x="314554" y="332"/>
                    </a:cubicBezTo>
                    <a:cubicBezTo>
                      <a:pt x="394890" y="13447"/>
                      <a:pt x="405684" y="67161"/>
                      <a:pt x="445099" y="84631"/>
                    </a:cubicBezTo>
                    <a:cubicBezTo>
                      <a:pt x="459142" y="147400"/>
                      <a:pt x="462444" y="55728"/>
                      <a:pt x="469921" y="198894"/>
                    </a:cubicBezTo>
                    <a:cubicBezTo>
                      <a:pt x="433136" y="216703"/>
                      <a:pt x="422386" y="226172"/>
                      <a:pt x="336919" y="234112"/>
                    </a:cubicBezTo>
                    <a:cubicBezTo>
                      <a:pt x="248543" y="230078"/>
                      <a:pt x="77442" y="220714"/>
                      <a:pt x="7825" y="212135"/>
                    </a:cubicBez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22" name="グループ化 721">
                <a:extLst>
                  <a:ext uri="{FF2B5EF4-FFF2-40B4-BE49-F238E27FC236}">
                    <a16:creationId xmlns:a16="http://schemas.microsoft.com/office/drawing/2014/main" id="{F28807F5-0F4C-91A3-D63C-F507D0A5C9BE}"/>
                  </a:ext>
                </a:extLst>
              </xdr:cNvPr>
              <xdr:cNvGrpSpPr/>
            </xdr:nvGrpSpPr>
            <xdr:grpSpPr>
              <a:xfrm>
                <a:off x="4644446" y="854905"/>
                <a:ext cx="177430" cy="192133"/>
                <a:chOff x="4520870" y="901607"/>
                <a:chExt cx="177430" cy="191516"/>
              </a:xfrm>
            </xdr:grpSpPr>
            <xdr:sp macro="" textlink="">
              <xdr:nvSpPr>
                <xdr:cNvPr id="724" name="Text Box 1620">
                  <a:extLst>
                    <a:ext uri="{FF2B5EF4-FFF2-40B4-BE49-F238E27FC236}">
                      <a16:creationId xmlns:a16="http://schemas.microsoft.com/office/drawing/2014/main" id="{757AD511-126B-A364-9A7C-655D1941CA12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 rot="4345477">
                  <a:off x="4566298" y="961816"/>
                  <a:ext cx="53173" cy="73024"/>
                </a:xfrm>
                <a:prstGeom prst="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txBody>
                <a:bodyPr vertOverflow="overflow" horzOverflow="overflow" vert="horz" wrap="square" lIns="27432" tIns="18288" rIns="27432" bIns="18288" anchor="b" upright="1">
                  <a:noAutofit/>
                </a:bodyPr>
                <a:lstStyle/>
                <a:p>
                  <a:pPr algn="r" rtl="0">
                    <a:lnSpc>
                      <a:spcPts val="1000"/>
                    </a:lnSpc>
                    <a:defRPr sz="1000"/>
                  </a:pPr>
                  <a:endParaRPr lang="en-US" altLang="ja-JP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endParaRPr>
                </a:p>
              </xdr:txBody>
            </xdr:sp>
            <xdr:grpSp>
              <xdr:nvGrpSpPr>
                <xdr:cNvPr id="725" name="グループ化 724">
                  <a:extLst>
                    <a:ext uri="{FF2B5EF4-FFF2-40B4-BE49-F238E27FC236}">
                      <a16:creationId xmlns:a16="http://schemas.microsoft.com/office/drawing/2014/main" id="{2ECBAADD-E1A3-B164-AD90-03BF1E53CA2B}"/>
                    </a:ext>
                  </a:extLst>
                </xdr:cNvPr>
                <xdr:cNvGrpSpPr/>
              </xdr:nvGrpSpPr>
              <xdr:grpSpPr>
                <a:xfrm>
                  <a:off x="4520870" y="901607"/>
                  <a:ext cx="177430" cy="191516"/>
                  <a:chOff x="4675928" y="902158"/>
                  <a:chExt cx="177430" cy="192378"/>
                </a:xfrm>
              </xdr:grpSpPr>
              <xdr:sp macro="" textlink="">
                <xdr:nvSpPr>
                  <xdr:cNvPr id="726" name="Line 88">
                    <a:extLst>
                      <a:ext uri="{FF2B5EF4-FFF2-40B4-BE49-F238E27FC236}">
                        <a16:creationId xmlns:a16="http://schemas.microsoft.com/office/drawing/2014/main" id="{73D30D94-2ABD-136F-F4E3-D78CF7CBEF9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H="1" flipV="1">
                    <a:off x="4737561" y="907041"/>
                    <a:ext cx="54163" cy="177430"/>
                  </a:xfrm>
                  <a:prstGeom prst="line">
                    <a:avLst/>
                  </a:prstGeom>
                  <a:noFill/>
                  <a:ln w="34925" cmpd="dbl">
                    <a:solidFill>
                      <a:srgbClr xmlns:mc="http://schemas.openxmlformats.org/markup-compatibility/2006" xmlns:a14="http://schemas.microsoft.com/office/drawing/2010/main" val="000000" mc:Ignorable="a14" a14:legacySpreadsheetColorIndex="64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727" name="Line 88">
                    <a:extLst>
                      <a:ext uri="{FF2B5EF4-FFF2-40B4-BE49-F238E27FC236}">
                        <a16:creationId xmlns:a16="http://schemas.microsoft.com/office/drawing/2014/main" id="{F78792D1-61F2-BA2E-C946-634DA2D072D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H="1">
                    <a:off x="4670909" y="1049712"/>
                    <a:ext cx="69102" cy="20545"/>
                  </a:xfrm>
                  <a:prstGeom prst="line">
                    <a:avLst/>
                  </a:prstGeom>
                  <a:noFill/>
                  <a:ln w="19050" cmpd="dbl">
                    <a:solidFill>
                      <a:srgbClr xmlns:mc="http://schemas.openxmlformats.org/markup-compatibility/2006" xmlns:a14="http://schemas.microsoft.com/office/drawing/2010/main" val="000000" mc:Ignorable="a14" a14:legacySpreadsheetColorIndex="64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728" name="Line 88">
                    <a:extLst>
                      <a:ext uri="{FF2B5EF4-FFF2-40B4-BE49-F238E27FC236}">
                        <a16:creationId xmlns:a16="http://schemas.microsoft.com/office/drawing/2014/main" id="{B3C14FF5-D85E-95F8-08C2-ABCC3B4A9DF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H="1">
                    <a:off x="4766164" y="926436"/>
                    <a:ext cx="69102" cy="20545"/>
                  </a:xfrm>
                  <a:prstGeom prst="line">
                    <a:avLst/>
                  </a:prstGeom>
                  <a:noFill/>
                  <a:ln w="19050" cmpd="dbl">
                    <a:solidFill>
                      <a:srgbClr xmlns:mc="http://schemas.openxmlformats.org/markup-compatibility/2006" xmlns:a14="http://schemas.microsoft.com/office/drawing/2010/main" val="000000" mc:Ignorable="a14" a14:legacySpreadsheetColorIndex="64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</xdr:grpSp>
          </xdr:grpSp>
          <xdr:sp macro="" textlink="">
            <xdr:nvSpPr>
              <xdr:cNvPr id="723" name="AutoShape 4802">
                <a:extLst>
                  <a:ext uri="{FF2B5EF4-FFF2-40B4-BE49-F238E27FC236}">
                    <a16:creationId xmlns:a16="http://schemas.microsoft.com/office/drawing/2014/main" id="{884478A1-53D0-2415-AF12-96BF2FCCA85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 rot="4341854">
                <a:off x="4508123" y="1381674"/>
                <a:ext cx="133350" cy="114940"/>
              </a:xfrm>
              <a:prstGeom prst="triangle">
                <a:avLst>
                  <a:gd name="adj" fmla="val 50000"/>
                </a:avLst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ja-JP" altLang="en-US"/>
              </a:p>
            </xdr:txBody>
          </xdr:sp>
        </xdr:grpSp>
      </xdr:grpSp>
    </xdr:grpSp>
    <xdr:clientData/>
  </xdr:twoCellAnchor>
  <xdr:oneCellAnchor>
    <xdr:from>
      <xdr:col>3</xdr:col>
      <xdr:colOff>648027</xdr:colOff>
      <xdr:row>6</xdr:row>
      <xdr:rowOff>129139</xdr:rowOff>
    </xdr:from>
    <xdr:ext cx="189091" cy="281779"/>
    <xdr:sp macro="" textlink="">
      <xdr:nvSpPr>
        <xdr:cNvPr id="745" name="Text Box 1620">
          <a:extLst>
            <a:ext uri="{FF2B5EF4-FFF2-40B4-BE49-F238E27FC236}">
              <a16:creationId xmlns:a16="http://schemas.microsoft.com/office/drawing/2014/main" id="{58347BA4-3E92-4501-835D-14C51BDC6F34}"/>
            </a:ext>
          </a:extLst>
        </xdr:cNvPr>
        <xdr:cNvSpPr txBox="1">
          <a:spLocks noChangeArrowheads="1"/>
        </xdr:cNvSpPr>
      </xdr:nvSpPr>
      <xdr:spPr bwMode="auto">
        <a:xfrm>
          <a:off x="2192347" y="1104499"/>
          <a:ext cx="189091" cy="28177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332057</xdr:colOff>
      <xdr:row>4</xdr:row>
      <xdr:rowOff>91937</xdr:rowOff>
    </xdr:from>
    <xdr:to>
      <xdr:col>3</xdr:col>
      <xdr:colOff>337959</xdr:colOff>
      <xdr:row>7</xdr:row>
      <xdr:rowOff>10552</xdr:rowOff>
    </xdr:to>
    <xdr:sp macro="" textlink="">
      <xdr:nvSpPr>
        <xdr:cNvPr id="749" name="Line 88">
          <a:extLst>
            <a:ext uri="{FF2B5EF4-FFF2-40B4-BE49-F238E27FC236}">
              <a16:creationId xmlns:a16="http://schemas.microsoft.com/office/drawing/2014/main" id="{82C2F96A-4EEC-45C7-9995-A92F3462642F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1664967" y="938866"/>
          <a:ext cx="421110" cy="590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273666</xdr:colOff>
      <xdr:row>5</xdr:row>
      <xdr:rowOff>90226</xdr:rowOff>
    </xdr:from>
    <xdr:to>
      <xdr:col>3</xdr:col>
      <xdr:colOff>392727</xdr:colOff>
      <xdr:row>6</xdr:row>
      <xdr:rowOff>33381</xdr:rowOff>
    </xdr:to>
    <xdr:sp macro="" textlink="">
      <xdr:nvSpPr>
        <xdr:cNvPr id="750" name="Oval 1295">
          <a:extLst>
            <a:ext uri="{FF2B5EF4-FFF2-40B4-BE49-F238E27FC236}">
              <a16:creationId xmlns:a16="http://schemas.microsoft.com/office/drawing/2014/main" id="{80164691-1DD7-4F0B-9A34-1B976DB0B940}"/>
            </a:ext>
          </a:extLst>
        </xdr:cNvPr>
        <xdr:cNvSpPr>
          <a:spLocks noChangeArrowheads="1"/>
        </xdr:cNvSpPr>
      </xdr:nvSpPr>
      <xdr:spPr bwMode="auto">
        <a:xfrm rot="20819677">
          <a:off x="1814180" y="897050"/>
          <a:ext cx="119061" cy="11065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9</xdr:col>
      <xdr:colOff>0</xdr:colOff>
      <xdr:row>41</xdr:row>
      <xdr:rowOff>0</xdr:rowOff>
    </xdr:from>
    <xdr:to>
      <xdr:col>9</xdr:col>
      <xdr:colOff>187501</xdr:colOff>
      <xdr:row>42</xdr:row>
      <xdr:rowOff>6590</xdr:rowOff>
    </xdr:to>
    <xdr:sp macro="" textlink="">
      <xdr:nvSpPr>
        <xdr:cNvPr id="755" name="六角形 754">
          <a:extLst>
            <a:ext uri="{FF2B5EF4-FFF2-40B4-BE49-F238E27FC236}">
              <a16:creationId xmlns:a16="http://schemas.microsoft.com/office/drawing/2014/main" id="{251C6B3E-8986-4840-80C3-26AE0798B2C3}"/>
            </a:ext>
          </a:extLst>
        </xdr:cNvPr>
        <xdr:cNvSpPr/>
      </xdr:nvSpPr>
      <xdr:spPr bwMode="auto">
        <a:xfrm>
          <a:off x="152400" y="8549640"/>
          <a:ext cx="187501" cy="17423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7069</xdr:colOff>
      <xdr:row>5</xdr:row>
      <xdr:rowOff>166651</xdr:rowOff>
    </xdr:from>
    <xdr:ext cx="319130" cy="209353"/>
    <xdr:sp macro="" textlink="">
      <xdr:nvSpPr>
        <xdr:cNvPr id="758" name="Text Box 1620">
          <a:extLst>
            <a:ext uri="{FF2B5EF4-FFF2-40B4-BE49-F238E27FC236}">
              <a16:creationId xmlns:a16="http://schemas.microsoft.com/office/drawing/2014/main" id="{B857A566-4782-48EC-BE25-E670A63B2A4F}"/>
            </a:ext>
          </a:extLst>
        </xdr:cNvPr>
        <xdr:cNvSpPr txBox="1">
          <a:spLocks noChangeArrowheads="1"/>
        </xdr:cNvSpPr>
      </xdr:nvSpPr>
      <xdr:spPr bwMode="auto">
        <a:xfrm>
          <a:off x="1547583" y="973475"/>
          <a:ext cx="319130" cy="20935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本願寺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32657</xdr:colOff>
      <xdr:row>1</xdr:row>
      <xdr:rowOff>21769</xdr:rowOff>
    </xdr:from>
    <xdr:to>
      <xdr:col>9</xdr:col>
      <xdr:colOff>223157</xdr:colOff>
      <xdr:row>2</xdr:row>
      <xdr:rowOff>17164</xdr:rowOff>
    </xdr:to>
    <xdr:sp macro="" textlink="">
      <xdr:nvSpPr>
        <xdr:cNvPr id="759" name="六角形 758">
          <a:extLst>
            <a:ext uri="{FF2B5EF4-FFF2-40B4-BE49-F238E27FC236}">
              <a16:creationId xmlns:a16="http://schemas.microsoft.com/office/drawing/2014/main" id="{49504CBB-CD13-429E-8784-7D0150301A8E}"/>
            </a:ext>
          </a:extLst>
        </xdr:cNvPr>
        <xdr:cNvSpPr/>
      </xdr:nvSpPr>
      <xdr:spPr bwMode="auto">
        <a:xfrm>
          <a:off x="5715000" y="15784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387265</xdr:colOff>
      <xdr:row>3</xdr:row>
      <xdr:rowOff>77452</xdr:rowOff>
    </xdr:from>
    <xdr:to>
      <xdr:col>7</xdr:col>
      <xdr:colOff>546018</xdr:colOff>
      <xdr:row>4</xdr:row>
      <xdr:rowOff>27802</xdr:rowOff>
    </xdr:to>
    <xdr:sp macro="" textlink="">
      <xdr:nvSpPr>
        <xdr:cNvPr id="760" name="六角形 759">
          <a:extLst>
            <a:ext uri="{FF2B5EF4-FFF2-40B4-BE49-F238E27FC236}">
              <a16:creationId xmlns:a16="http://schemas.microsoft.com/office/drawing/2014/main" id="{20A2C678-6375-44A4-BA4F-B25DB21A5A21}"/>
            </a:ext>
          </a:extLst>
        </xdr:cNvPr>
        <xdr:cNvSpPr/>
      </xdr:nvSpPr>
      <xdr:spPr bwMode="auto">
        <a:xfrm>
          <a:off x="6087025" y="549892"/>
          <a:ext cx="158753" cy="1179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56527</xdr:colOff>
      <xdr:row>5</xdr:row>
      <xdr:rowOff>36208</xdr:rowOff>
    </xdr:from>
    <xdr:to>
      <xdr:col>8</xdr:col>
      <xdr:colOff>250029</xdr:colOff>
      <xdr:row>6</xdr:row>
      <xdr:rowOff>17861</xdr:rowOff>
    </xdr:to>
    <xdr:sp macro="" textlink="">
      <xdr:nvSpPr>
        <xdr:cNvPr id="761" name="六角形 760">
          <a:extLst>
            <a:ext uri="{FF2B5EF4-FFF2-40B4-BE49-F238E27FC236}">
              <a16:creationId xmlns:a16="http://schemas.microsoft.com/office/drawing/2014/main" id="{A73ABC9D-9BC4-4EAC-87B8-02D127D13F93}"/>
            </a:ext>
          </a:extLst>
        </xdr:cNvPr>
        <xdr:cNvSpPr/>
      </xdr:nvSpPr>
      <xdr:spPr bwMode="auto">
        <a:xfrm>
          <a:off x="6426847" y="843928"/>
          <a:ext cx="193502" cy="1492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33329</xdr:colOff>
      <xdr:row>3</xdr:row>
      <xdr:rowOff>74394</xdr:rowOff>
    </xdr:from>
    <xdr:to>
      <xdr:col>8</xdr:col>
      <xdr:colOff>307749</xdr:colOff>
      <xdr:row>7</xdr:row>
      <xdr:rowOff>73847</xdr:rowOff>
    </xdr:to>
    <xdr:grpSp>
      <xdr:nvGrpSpPr>
        <xdr:cNvPr id="762" name="グループ化 761">
          <a:extLst>
            <a:ext uri="{FF2B5EF4-FFF2-40B4-BE49-F238E27FC236}">
              <a16:creationId xmlns:a16="http://schemas.microsoft.com/office/drawing/2014/main" id="{3CDE6134-5FED-49AE-AD0D-DD1CF938DCCB}"/>
            </a:ext>
          </a:extLst>
        </xdr:cNvPr>
        <xdr:cNvGrpSpPr/>
      </xdr:nvGrpSpPr>
      <xdr:grpSpPr>
        <a:xfrm rot="766650">
          <a:off x="4361489" y="546834"/>
          <a:ext cx="970380" cy="670013"/>
          <a:chOff x="5618762" y="472464"/>
          <a:chExt cx="952878" cy="686645"/>
        </a:xfrm>
      </xdr:grpSpPr>
      <xdr:sp macro="" textlink="">
        <xdr:nvSpPr>
          <xdr:cNvPr id="763" name="Line 72">
            <a:extLst>
              <a:ext uri="{FF2B5EF4-FFF2-40B4-BE49-F238E27FC236}">
                <a16:creationId xmlns:a16="http://schemas.microsoft.com/office/drawing/2014/main" id="{83CCE107-97B5-5E2E-EDE8-A87A1F8242BB}"/>
              </a:ext>
            </a:extLst>
          </xdr:cNvPr>
          <xdr:cNvSpPr>
            <a:spLocks noChangeShapeType="1"/>
          </xdr:cNvSpPr>
        </xdr:nvSpPr>
        <xdr:spPr bwMode="auto">
          <a:xfrm>
            <a:off x="6075167" y="593176"/>
            <a:ext cx="496473" cy="565933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105380 w 119593"/>
              <a:gd name="connsiteY0" fmla="*/ 0 h 23917"/>
              <a:gd name="connsiteX1" fmla="*/ 18126 w 119593"/>
              <a:gd name="connsiteY1" fmla="*/ 20766 h 23917"/>
              <a:gd name="connsiteX2" fmla="*/ 0 w 119593"/>
              <a:gd name="connsiteY2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7637 w 109851"/>
              <a:gd name="connsiteY2" fmla="*/ 1032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19234 w 123705"/>
              <a:gd name="connsiteY0" fmla="*/ 0 h 23474"/>
              <a:gd name="connsiteX1" fmla="*/ 116596 w 123705"/>
              <a:gd name="connsiteY1" fmla="*/ 8143 h 23474"/>
              <a:gd name="connsiteX2" fmla="*/ 28192 w 123705"/>
              <a:gd name="connsiteY2" fmla="*/ 12152 h 23474"/>
              <a:gd name="connsiteX3" fmla="*/ 32640 w 123705"/>
              <a:gd name="connsiteY3" fmla="*/ 18674 h 23474"/>
              <a:gd name="connsiteX4" fmla="*/ 0 w 123705"/>
              <a:gd name="connsiteY4" fmla="*/ 23472 h 23474"/>
              <a:gd name="connsiteX0" fmla="*/ 94164 w 98635"/>
              <a:gd name="connsiteY0" fmla="*/ 0 h 24257"/>
              <a:gd name="connsiteX1" fmla="*/ 91526 w 98635"/>
              <a:gd name="connsiteY1" fmla="*/ 8143 h 24257"/>
              <a:gd name="connsiteX2" fmla="*/ 3122 w 98635"/>
              <a:gd name="connsiteY2" fmla="*/ 12152 h 24257"/>
              <a:gd name="connsiteX3" fmla="*/ 7570 w 98635"/>
              <a:gd name="connsiteY3" fmla="*/ 18674 h 24257"/>
              <a:gd name="connsiteX4" fmla="*/ 0 w 98635"/>
              <a:gd name="connsiteY4" fmla="*/ 24256 h 24257"/>
              <a:gd name="connsiteX0" fmla="*/ 110657 w 115128"/>
              <a:gd name="connsiteY0" fmla="*/ 0 h 26435"/>
              <a:gd name="connsiteX1" fmla="*/ 108019 w 115128"/>
              <a:gd name="connsiteY1" fmla="*/ 8143 h 26435"/>
              <a:gd name="connsiteX2" fmla="*/ 19615 w 115128"/>
              <a:gd name="connsiteY2" fmla="*/ 12152 h 26435"/>
              <a:gd name="connsiteX3" fmla="*/ 24063 w 115128"/>
              <a:gd name="connsiteY3" fmla="*/ 18674 h 26435"/>
              <a:gd name="connsiteX4" fmla="*/ 0 w 115128"/>
              <a:gd name="connsiteY4" fmla="*/ 26435 h 26435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0 w 109850"/>
              <a:gd name="connsiteY4" fmla="*/ 27742 h 27742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9719 w 109850"/>
              <a:gd name="connsiteY4" fmla="*/ 25573 h 27742"/>
              <a:gd name="connsiteX5" fmla="*/ 0 w 109850"/>
              <a:gd name="connsiteY5" fmla="*/ 27742 h 27742"/>
              <a:gd name="connsiteX0" fmla="*/ 110657 w 115128"/>
              <a:gd name="connsiteY0" fmla="*/ 0 h 25950"/>
              <a:gd name="connsiteX1" fmla="*/ 108019 w 115128"/>
              <a:gd name="connsiteY1" fmla="*/ 8143 h 25950"/>
              <a:gd name="connsiteX2" fmla="*/ 19615 w 115128"/>
              <a:gd name="connsiteY2" fmla="*/ 12152 h 25950"/>
              <a:gd name="connsiteX3" fmla="*/ 24063 w 115128"/>
              <a:gd name="connsiteY3" fmla="*/ 18674 h 25950"/>
              <a:gd name="connsiteX4" fmla="*/ 14997 w 115128"/>
              <a:gd name="connsiteY4" fmla="*/ 25573 h 25950"/>
              <a:gd name="connsiteX5" fmla="*/ 0 w 115128"/>
              <a:gd name="connsiteY5" fmla="*/ 23995 h 25950"/>
              <a:gd name="connsiteX0" fmla="*/ 110657 w 115128"/>
              <a:gd name="connsiteY0" fmla="*/ 0 h 23995"/>
              <a:gd name="connsiteX1" fmla="*/ 108019 w 115128"/>
              <a:gd name="connsiteY1" fmla="*/ 8143 h 23995"/>
              <a:gd name="connsiteX2" fmla="*/ 19615 w 115128"/>
              <a:gd name="connsiteY2" fmla="*/ 12152 h 23995"/>
              <a:gd name="connsiteX3" fmla="*/ 24063 w 115128"/>
              <a:gd name="connsiteY3" fmla="*/ 18674 h 23995"/>
              <a:gd name="connsiteX4" fmla="*/ 18296 w 115128"/>
              <a:gd name="connsiteY4" fmla="*/ 23133 h 23995"/>
              <a:gd name="connsiteX5" fmla="*/ 0 w 115128"/>
              <a:gd name="connsiteY5" fmla="*/ 23995 h 23995"/>
              <a:gd name="connsiteX0" fmla="*/ 112636 w 117107"/>
              <a:gd name="connsiteY0" fmla="*/ 0 h 24431"/>
              <a:gd name="connsiteX1" fmla="*/ 109998 w 117107"/>
              <a:gd name="connsiteY1" fmla="*/ 8143 h 24431"/>
              <a:gd name="connsiteX2" fmla="*/ 21594 w 117107"/>
              <a:gd name="connsiteY2" fmla="*/ 12152 h 24431"/>
              <a:gd name="connsiteX3" fmla="*/ 26042 w 117107"/>
              <a:gd name="connsiteY3" fmla="*/ 18674 h 24431"/>
              <a:gd name="connsiteX4" fmla="*/ 20275 w 117107"/>
              <a:gd name="connsiteY4" fmla="*/ 23133 h 24431"/>
              <a:gd name="connsiteX5" fmla="*/ 0 w 117107"/>
              <a:gd name="connsiteY5" fmla="*/ 24431 h 24431"/>
              <a:gd name="connsiteX0" fmla="*/ 120553 w 125024"/>
              <a:gd name="connsiteY0" fmla="*/ 0 h 24518"/>
              <a:gd name="connsiteX1" fmla="*/ 117915 w 125024"/>
              <a:gd name="connsiteY1" fmla="*/ 8143 h 24518"/>
              <a:gd name="connsiteX2" fmla="*/ 29511 w 125024"/>
              <a:gd name="connsiteY2" fmla="*/ 12152 h 24518"/>
              <a:gd name="connsiteX3" fmla="*/ 33959 w 125024"/>
              <a:gd name="connsiteY3" fmla="*/ 18674 h 24518"/>
              <a:gd name="connsiteX4" fmla="*/ 28192 w 125024"/>
              <a:gd name="connsiteY4" fmla="*/ 23133 h 24518"/>
              <a:gd name="connsiteX5" fmla="*/ 0 w 125024"/>
              <a:gd name="connsiteY5" fmla="*/ 24518 h 24518"/>
              <a:gd name="connsiteX0" fmla="*/ 120553 w 124690"/>
              <a:gd name="connsiteY0" fmla="*/ 0 h 24518"/>
              <a:gd name="connsiteX1" fmla="*/ 117915 w 124690"/>
              <a:gd name="connsiteY1" fmla="*/ 8143 h 24518"/>
              <a:gd name="connsiteX2" fmla="*/ 29511 w 124690"/>
              <a:gd name="connsiteY2" fmla="*/ 12152 h 24518"/>
              <a:gd name="connsiteX3" fmla="*/ 33959 w 124690"/>
              <a:gd name="connsiteY3" fmla="*/ 18674 h 24518"/>
              <a:gd name="connsiteX4" fmla="*/ 28192 w 124690"/>
              <a:gd name="connsiteY4" fmla="*/ 23133 h 24518"/>
              <a:gd name="connsiteX5" fmla="*/ 0 w 124690"/>
              <a:gd name="connsiteY5" fmla="*/ 24518 h 24518"/>
              <a:gd name="connsiteX0" fmla="*/ 120553 w 120553"/>
              <a:gd name="connsiteY0" fmla="*/ 0 h 24518"/>
              <a:gd name="connsiteX1" fmla="*/ 117915 w 120553"/>
              <a:gd name="connsiteY1" fmla="*/ 8143 h 24518"/>
              <a:gd name="connsiteX2" fmla="*/ 29511 w 120553"/>
              <a:gd name="connsiteY2" fmla="*/ 12152 h 24518"/>
              <a:gd name="connsiteX3" fmla="*/ 33959 w 120553"/>
              <a:gd name="connsiteY3" fmla="*/ 18674 h 24518"/>
              <a:gd name="connsiteX4" fmla="*/ 28192 w 120553"/>
              <a:gd name="connsiteY4" fmla="*/ 23133 h 24518"/>
              <a:gd name="connsiteX5" fmla="*/ 0 w 120553"/>
              <a:gd name="connsiteY5" fmla="*/ 24518 h 24518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9511 w 118792"/>
              <a:gd name="connsiteY2" fmla="*/ 11629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1976 w 112854"/>
              <a:gd name="connsiteY0" fmla="*/ 0 h 23646"/>
              <a:gd name="connsiteX1" fmla="*/ 111977 w 112854"/>
              <a:gd name="connsiteY1" fmla="*/ 7620 h 23646"/>
              <a:gd name="connsiteX2" fmla="*/ 16316 w 112854"/>
              <a:gd name="connsiteY2" fmla="*/ 12065 h 23646"/>
              <a:gd name="connsiteX3" fmla="*/ 28021 w 112854"/>
              <a:gd name="connsiteY3" fmla="*/ 18151 h 23646"/>
              <a:gd name="connsiteX4" fmla="*/ 22254 w 112854"/>
              <a:gd name="connsiteY4" fmla="*/ 22610 h 23646"/>
              <a:gd name="connsiteX5" fmla="*/ 0 w 112854"/>
              <a:gd name="connsiteY5" fmla="*/ 23646 h 23646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5381 w 117410"/>
              <a:gd name="connsiteY0" fmla="*/ 0 h 24824"/>
              <a:gd name="connsiteX1" fmla="*/ 116691 w 117410"/>
              <a:gd name="connsiteY1" fmla="*/ 8003 h 24824"/>
              <a:gd name="connsiteX2" fmla="*/ 19721 w 117410"/>
              <a:gd name="connsiteY2" fmla="*/ 12065 h 24824"/>
              <a:gd name="connsiteX3" fmla="*/ 34917 w 117410"/>
              <a:gd name="connsiteY3" fmla="*/ 18972 h 24824"/>
              <a:gd name="connsiteX4" fmla="*/ 33771 w 117410"/>
              <a:gd name="connsiteY4" fmla="*/ 23469 h 24824"/>
              <a:gd name="connsiteX5" fmla="*/ 0 w 117410"/>
              <a:gd name="connsiteY5" fmla="*/ 24824 h 24824"/>
              <a:gd name="connsiteX0" fmla="*/ 115381 w 118610"/>
              <a:gd name="connsiteY0" fmla="*/ 0 h 24824"/>
              <a:gd name="connsiteX1" fmla="*/ 118000 w 118610"/>
              <a:gd name="connsiteY1" fmla="*/ 7456 h 24824"/>
              <a:gd name="connsiteX2" fmla="*/ 19721 w 118610"/>
              <a:gd name="connsiteY2" fmla="*/ 12065 h 24824"/>
              <a:gd name="connsiteX3" fmla="*/ 34917 w 118610"/>
              <a:gd name="connsiteY3" fmla="*/ 18972 h 24824"/>
              <a:gd name="connsiteX4" fmla="*/ 33771 w 118610"/>
              <a:gd name="connsiteY4" fmla="*/ 23469 h 24824"/>
              <a:gd name="connsiteX5" fmla="*/ 0 w 118610"/>
              <a:gd name="connsiteY5" fmla="*/ 24824 h 24824"/>
              <a:gd name="connsiteX0" fmla="*/ 115381 w 116259"/>
              <a:gd name="connsiteY0" fmla="*/ 0 h 24824"/>
              <a:gd name="connsiteX1" fmla="*/ 115381 w 116259"/>
              <a:gd name="connsiteY1" fmla="*/ 7730 h 24824"/>
              <a:gd name="connsiteX2" fmla="*/ 19721 w 116259"/>
              <a:gd name="connsiteY2" fmla="*/ 12065 h 24824"/>
              <a:gd name="connsiteX3" fmla="*/ 34917 w 116259"/>
              <a:gd name="connsiteY3" fmla="*/ 18972 h 24824"/>
              <a:gd name="connsiteX4" fmla="*/ 33771 w 116259"/>
              <a:gd name="connsiteY4" fmla="*/ 23469 h 24824"/>
              <a:gd name="connsiteX5" fmla="*/ 0 w 116259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19721 w 116781"/>
              <a:gd name="connsiteY2" fmla="*/ 12065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21055 w 122455"/>
              <a:gd name="connsiteY0" fmla="*/ 0 h 25590"/>
              <a:gd name="connsiteX1" fmla="*/ 121055 w 122455"/>
              <a:gd name="connsiteY1" fmla="*/ 7730 h 25590"/>
              <a:gd name="connsiteX2" fmla="*/ 38925 w 122455"/>
              <a:gd name="connsiteY2" fmla="*/ 11518 h 25590"/>
              <a:gd name="connsiteX3" fmla="*/ 54558 w 122455"/>
              <a:gd name="connsiteY3" fmla="*/ 19081 h 25590"/>
              <a:gd name="connsiteX4" fmla="*/ 45992 w 122455"/>
              <a:gd name="connsiteY4" fmla="*/ 23907 h 25590"/>
              <a:gd name="connsiteX5" fmla="*/ 0 w 122455"/>
              <a:gd name="connsiteY5" fmla="*/ 25590 h 25590"/>
              <a:gd name="connsiteX0" fmla="*/ 121055 w 121055"/>
              <a:gd name="connsiteY0" fmla="*/ 0 h 17860"/>
              <a:gd name="connsiteX1" fmla="*/ 38925 w 121055"/>
              <a:gd name="connsiteY1" fmla="*/ 3788 h 17860"/>
              <a:gd name="connsiteX2" fmla="*/ 54558 w 121055"/>
              <a:gd name="connsiteY2" fmla="*/ 11351 h 17860"/>
              <a:gd name="connsiteX3" fmla="*/ 45992 w 121055"/>
              <a:gd name="connsiteY3" fmla="*/ 16177 h 17860"/>
              <a:gd name="connsiteX4" fmla="*/ 0 w 121055"/>
              <a:gd name="connsiteY4" fmla="*/ 17860 h 17860"/>
              <a:gd name="connsiteX0" fmla="*/ 82130 w 82130"/>
              <a:gd name="connsiteY0" fmla="*/ 0 h 16177"/>
              <a:gd name="connsiteX1" fmla="*/ 0 w 82130"/>
              <a:gd name="connsiteY1" fmla="*/ 3788 h 16177"/>
              <a:gd name="connsiteX2" fmla="*/ 15633 w 82130"/>
              <a:gd name="connsiteY2" fmla="*/ 11351 h 16177"/>
              <a:gd name="connsiteX3" fmla="*/ 7067 w 82130"/>
              <a:gd name="connsiteY3" fmla="*/ 16177 h 16177"/>
              <a:gd name="connsiteX0" fmla="*/ 82130 w 82130"/>
              <a:gd name="connsiteY0" fmla="*/ 0 h 11351"/>
              <a:gd name="connsiteX1" fmla="*/ 0 w 82130"/>
              <a:gd name="connsiteY1" fmla="*/ 3788 h 11351"/>
              <a:gd name="connsiteX2" fmla="*/ 15633 w 82130"/>
              <a:gd name="connsiteY2" fmla="*/ 11351 h 1135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2130" h="11351">
                <a:moveTo>
                  <a:pt x="82130" y="0"/>
                </a:moveTo>
                <a:lnTo>
                  <a:pt x="0" y="3788"/>
                </a:lnTo>
                <a:cubicBezTo>
                  <a:pt x="5689" y="7460"/>
                  <a:pt x="12525" y="8564"/>
                  <a:pt x="15633" y="11351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4" name="Line 88">
            <a:extLst>
              <a:ext uri="{FF2B5EF4-FFF2-40B4-BE49-F238E27FC236}">
                <a16:creationId xmlns:a16="http://schemas.microsoft.com/office/drawing/2014/main" id="{82D7262B-4B65-C37D-05BD-081EDEEE3976}"/>
              </a:ext>
            </a:extLst>
          </xdr:cNvPr>
          <xdr:cNvSpPr>
            <a:spLocks noChangeShapeType="1"/>
          </xdr:cNvSpPr>
        </xdr:nvSpPr>
        <xdr:spPr bwMode="auto">
          <a:xfrm rot="5400000" flipH="1" flipV="1">
            <a:off x="5773889" y="636588"/>
            <a:ext cx="110217" cy="4204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765" name="Oval 77">
            <a:extLst>
              <a:ext uri="{FF2B5EF4-FFF2-40B4-BE49-F238E27FC236}">
                <a16:creationId xmlns:a16="http://schemas.microsoft.com/office/drawing/2014/main" id="{FDE89492-AFA3-ED5A-C0DA-551D7B791075}"/>
              </a:ext>
            </a:extLst>
          </xdr:cNvPr>
          <xdr:cNvSpPr>
            <a:spLocks noChangeArrowheads="1"/>
          </xdr:cNvSpPr>
        </xdr:nvSpPr>
        <xdr:spPr bwMode="auto">
          <a:xfrm>
            <a:off x="6025617" y="729932"/>
            <a:ext cx="115576" cy="11001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766" name="Line 88">
            <a:extLst>
              <a:ext uri="{FF2B5EF4-FFF2-40B4-BE49-F238E27FC236}">
                <a16:creationId xmlns:a16="http://schemas.microsoft.com/office/drawing/2014/main" id="{77C83DC5-9D5E-9DC9-DC2C-F14D85BC7199}"/>
              </a:ext>
            </a:extLst>
          </xdr:cNvPr>
          <xdr:cNvSpPr>
            <a:spLocks noChangeShapeType="1"/>
          </xdr:cNvSpPr>
        </xdr:nvSpPr>
        <xdr:spPr bwMode="auto">
          <a:xfrm>
            <a:off x="5987056" y="472464"/>
            <a:ext cx="81353" cy="2686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372729</xdr:colOff>
      <xdr:row>4</xdr:row>
      <xdr:rowOff>159434</xdr:rowOff>
    </xdr:from>
    <xdr:to>
      <xdr:col>9</xdr:col>
      <xdr:colOff>583542</xdr:colOff>
      <xdr:row>6</xdr:row>
      <xdr:rowOff>14600</xdr:rowOff>
    </xdr:to>
    <xdr:pic>
      <xdr:nvPicPr>
        <xdr:cNvPr id="767" name="図 67" descr="「コンビニのロゴ」の画像検索結果">
          <a:extLst>
            <a:ext uri="{FF2B5EF4-FFF2-40B4-BE49-F238E27FC236}">
              <a16:creationId xmlns:a16="http://schemas.microsoft.com/office/drawing/2014/main" id="{EB811166-0F24-4299-A63B-98DD5E0AB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25129" y="2140634"/>
          <a:ext cx="210813" cy="190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10884</xdr:colOff>
      <xdr:row>8</xdr:row>
      <xdr:rowOff>163290</xdr:rowOff>
    </xdr:from>
    <xdr:to>
      <xdr:col>1</xdr:col>
      <xdr:colOff>201384</xdr:colOff>
      <xdr:row>9</xdr:row>
      <xdr:rowOff>158685</xdr:rowOff>
    </xdr:to>
    <xdr:sp macro="" textlink="">
      <xdr:nvSpPr>
        <xdr:cNvPr id="768" name="六角形 767">
          <a:extLst>
            <a:ext uri="{FF2B5EF4-FFF2-40B4-BE49-F238E27FC236}">
              <a16:creationId xmlns:a16="http://schemas.microsoft.com/office/drawing/2014/main" id="{C14D10E9-33C3-4634-9C32-13A6F0949678}"/>
            </a:ext>
          </a:extLst>
        </xdr:cNvPr>
        <xdr:cNvSpPr/>
      </xdr:nvSpPr>
      <xdr:spPr bwMode="auto">
        <a:xfrm>
          <a:off x="163284" y="1480461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173496</xdr:colOff>
      <xdr:row>4</xdr:row>
      <xdr:rowOff>135080</xdr:rowOff>
    </xdr:from>
    <xdr:to>
      <xdr:col>9</xdr:col>
      <xdr:colOff>338407</xdr:colOff>
      <xdr:row>5</xdr:row>
      <xdr:rowOff>112985</xdr:rowOff>
    </xdr:to>
    <xdr:sp macro="" textlink="">
      <xdr:nvSpPr>
        <xdr:cNvPr id="769" name="六角形 768">
          <a:extLst>
            <a:ext uri="{FF2B5EF4-FFF2-40B4-BE49-F238E27FC236}">
              <a16:creationId xmlns:a16="http://schemas.microsoft.com/office/drawing/2014/main" id="{10AA853A-F691-4E1F-A435-80EFE9EF418F}"/>
            </a:ext>
          </a:extLst>
        </xdr:cNvPr>
        <xdr:cNvSpPr/>
      </xdr:nvSpPr>
      <xdr:spPr bwMode="auto">
        <a:xfrm>
          <a:off x="325896" y="2116280"/>
          <a:ext cx="164911" cy="1455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132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9</xdr:col>
      <xdr:colOff>146499</xdr:colOff>
      <xdr:row>2</xdr:row>
      <xdr:rowOff>137021</xdr:rowOff>
    </xdr:from>
    <xdr:to>
      <xdr:col>10</xdr:col>
      <xdr:colOff>663551</xdr:colOff>
      <xdr:row>8</xdr:row>
      <xdr:rowOff>57451</xdr:rowOff>
    </xdr:to>
    <xdr:grpSp>
      <xdr:nvGrpSpPr>
        <xdr:cNvPr id="770" name="グループ化 769">
          <a:extLst>
            <a:ext uri="{FF2B5EF4-FFF2-40B4-BE49-F238E27FC236}">
              <a16:creationId xmlns:a16="http://schemas.microsoft.com/office/drawing/2014/main" id="{71E7AD04-14FF-457C-81CB-DAF10C80C983}"/>
            </a:ext>
          </a:extLst>
        </xdr:cNvPr>
        <xdr:cNvGrpSpPr/>
      </xdr:nvGrpSpPr>
      <xdr:grpSpPr>
        <a:xfrm rot="17300148">
          <a:off x="5997250" y="311150"/>
          <a:ext cx="926270" cy="1187612"/>
          <a:chOff x="447668" y="1502107"/>
          <a:chExt cx="950160" cy="1222411"/>
        </a:xfrm>
      </xdr:grpSpPr>
      <xdr:sp macro="" textlink="">
        <xdr:nvSpPr>
          <xdr:cNvPr id="771" name="Line 88">
            <a:extLst>
              <a:ext uri="{FF2B5EF4-FFF2-40B4-BE49-F238E27FC236}">
                <a16:creationId xmlns:a16="http://schemas.microsoft.com/office/drawing/2014/main" id="{0ED4FE0A-E93F-D238-5A71-0AC6381D10F7}"/>
              </a:ext>
            </a:extLst>
          </xdr:cNvPr>
          <xdr:cNvSpPr>
            <a:spLocks noChangeShapeType="1"/>
          </xdr:cNvSpPr>
        </xdr:nvSpPr>
        <xdr:spPr bwMode="auto">
          <a:xfrm flipV="1">
            <a:off x="926707" y="1830212"/>
            <a:ext cx="471121" cy="1548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2" name="Text Box 1620">
            <a:extLst>
              <a:ext uri="{FF2B5EF4-FFF2-40B4-BE49-F238E27FC236}">
                <a16:creationId xmlns:a16="http://schemas.microsoft.com/office/drawing/2014/main" id="{17C8FBB5-EFBE-527D-1B50-E0B52544E4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6402" y="1907679"/>
            <a:ext cx="54080" cy="8897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773" name="Line 72">
            <a:extLst>
              <a:ext uri="{FF2B5EF4-FFF2-40B4-BE49-F238E27FC236}">
                <a16:creationId xmlns:a16="http://schemas.microsoft.com/office/drawing/2014/main" id="{C2DDF805-05BB-9E8B-0409-1F27379CE9AF}"/>
              </a:ext>
            </a:extLst>
          </xdr:cNvPr>
          <xdr:cNvSpPr>
            <a:spLocks noChangeShapeType="1"/>
          </xdr:cNvSpPr>
        </xdr:nvSpPr>
        <xdr:spPr bwMode="auto">
          <a:xfrm>
            <a:off x="447668" y="1502107"/>
            <a:ext cx="520576" cy="645217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105380 w 119593"/>
              <a:gd name="connsiteY0" fmla="*/ 0 h 23917"/>
              <a:gd name="connsiteX1" fmla="*/ 18126 w 119593"/>
              <a:gd name="connsiteY1" fmla="*/ 20766 h 23917"/>
              <a:gd name="connsiteX2" fmla="*/ 0 w 119593"/>
              <a:gd name="connsiteY2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7637 w 109851"/>
              <a:gd name="connsiteY2" fmla="*/ 1032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19234 w 123705"/>
              <a:gd name="connsiteY0" fmla="*/ 0 h 23474"/>
              <a:gd name="connsiteX1" fmla="*/ 116596 w 123705"/>
              <a:gd name="connsiteY1" fmla="*/ 8143 h 23474"/>
              <a:gd name="connsiteX2" fmla="*/ 28192 w 123705"/>
              <a:gd name="connsiteY2" fmla="*/ 12152 h 23474"/>
              <a:gd name="connsiteX3" fmla="*/ 32640 w 123705"/>
              <a:gd name="connsiteY3" fmla="*/ 18674 h 23474"/>
              <a:gd name="connsiteX4" fmla="*/ 0 w 123705"/>
              <a:gd name="connsiteY4" fmla="*/ 23472 h 23474"/>
              <a:gd name="connsiteX0" fmla="*/ 94164 w 98635"/>
              <a:gd name="connsiteY0" fmla="*/ 0 h 24257"/>
              <a:gd name="connsiteX1" fmla="*/ 91526 w 98635"/>
              <a:gd name="connsiteY1" fmla="*/ 8143 h 24257"/>
              <a:gd name="connsiteX2" fmla="*/ 3122 w 98635"/>
              <a:gd name="connsiteY2" fmla="*/ 12152 h 24257"/>
              <a:gd name="connsiteX3" fmla="*/ 7570 w 98635"/>
              <a:gd name="connsiteY3" fmla="*/ 18674 h 24257"/>
              <a:gd name="connsiteX4" fmla="*/ 0 w 98635"/>
              <a:gd name="connsiteY4" fmla="*/ 24256 h 24257"/>
              <a:gd name="connsiteX0" fmla="*/ 110657 w 115128"/>
              <a:gd name="connsiteY0" fmla="*/ 0 h 26435"/>
              <a:gd name="connsiteX1" fmla="*/ 108019 w 115128"/>
              <a:gd name="connsiteY1" fmla="*/ 8143 h 26435"/>
              <a:gd name="connsiteX2" fmla="*/ 19615 w 115128"/>
              <a:gd name="connsiteY2" fmla="*/ 12152 h 26435"/>
              <a:gd name="connsiteX3" fmla="*/ 24063 w 115128"/>
              <a:gd name="connsiteY3" fmla="*/ 18674 h 26435"/>
              <a:gd name="connsiteX4" fmla="*/ 0 w 115128"/>
              <a:gd name="connsiteY4" fmla="*/ 26435 h 26435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0 w 109850"/>
              <a:gd name="connsiteY4" fmla="*/ 27742 h 27742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9719 w 109850"/>
              <a:gd name="connsiteY4" fmla="*/ 25573 h 27742"/>
              <a:gd name="connsiteX5" fmla="*/ 0 w 109850"/>
              <a:gd name="connsiteY5" fmla="*/ 27742 h 27742"/>
              <a:gd name="connsiteX0" fmla="*/ 110657 w 115128"/>
              <a:gd name="connsiteY0" fmla="*/ 0 h 25950"/>
              <a:gd name="connsiteX1" fmla="*/ 108019 w 115128"/>
              <a:gd name="connsiteY1" fmla="*/ 8143 h 25950"/>
              <a:gd name="connsiteX2" fmla="*/ 19615 w 115128"/>
              <a:gd name="connsiteY2" fmla="*/ 12152 h 25950"/>
              <a:gd name="connsiteX3" fmla="*/ 24063 w 115128"/>
              <a:gd name="connsiteY3" fmla="*/ 18674 h 25950"/>
              <a:gd name="connsiteX4" fmla="*/ 14997 w 115128"/>
              <a:gd name="connsiteY4" fmla="*/ 25573 h 25950"/>
              <a:gd name="connsiteX5" fmla="*/ 0 w 115128"/>
              <a:gd name="connsiteY5" fmla="*/ 23995 h 25950"/>
              <a:gd name="connsiteX0" fmla="*/ 110657 w 115128"/>
              <a:gd name="connsiteY0" fmla="*/ 0 h 23995"/>
              <a:gd name="connsiteX1" fmla="*/ 108019 w 115128"/>
              <a:gd name="connsiteY1" fmla="*/ 8143 h 23995"/>
              <a:gd name="connsiteX2" fmla="*/ 19615 w 115128"/>
              <a:gd name="connsiteY2" fmla="*/ 12152 h 23995"/>
              <a:gd name="connsiteX3" fmla="*/ 24063 w 115128"/>
              <a:gd name="connsiteY3" fmla="*/ 18674 h 23995"/>
              <a:gd name="connsiteX4" fmla="*/ 18296 w 115128"/>
              <a:gd name="connsiteY4" fmla="*/ 23133 h 23995"/>
              <a:gd name="connsiteX5" fmla="*/ 0 w 115128"/>
              <a:gd name="connsiteY5" fmla="*/ 23995 h 23995"/>
              <a:gd name="connsiteX0" fmla="*/ 112636 w 117107"/>
              <a:gd name="connsiteY0" fmla="*/ 0 h 24431"/>
              <a:gd name="connsiteX1" fmla="*/ 109998 w 117107"/>
              <a:gd name="connsiteY1" fmla="*/ 8143 h 24431"/>
              <a:gd name="connsiteX2" fmla="*/ 21594 w 117107"/>
              <a:gd name="connsiteY2" fmla="*/ 12152 h 24431"/>
              <a:gd name="connsiteX3" fmla="*/ 26042 w 117107"/>
              <a:gd name="connsiteY3" fmla="*/ 18674 h 24431"/>
              <a:gd name="connsiteX4" fmla="*/ 20275 w 117107"/>
              <a:gd name="connsiteY4" fmla="*/ 23133 h 24431"/>
              <a:gd name="connsiteX5" fmla="*/ 0 w 117107"/>
              <a:gd name="connsiteY5" fmla="*/ 24431 h 24431"/>
              <a:gd name="connsiteX0" fmla="*/ 120553 w 125024"/>
              <a:gd name="connsiteY0" fmla="*/ 0 h 24518"/>
              <a:gd name="connsiteX1" fmla="*/ 117915 w 125024"/>
              <a:gd name="connsiteY1" fmla="*/ 8143 h 24518"/>
              <a:gd name="connsiteX2" fmla="*/ 29511 w 125024"/>
              <a:gd name="connsiteY2" fmla="*/ 12152 h 24518"/>
              <a:gd name="connsiteX3" fmla="*/ 33959 w 125024"/>
              <a:gd name="connsiteY3" fmla="*/ 18674 h 24518"/>
              <a:gd name="connsiteX4" fmla="*/ 28192 w 125024"/>
              <a:gd name="connsiteY4" fmla="*/ 23133 h 24518"/>
              <a:gd name="connsiteX5" fmla="*/ 0 w 125024"/>
              <a:gd name="connsiteY5" fmla="*/ 24518 h 24518"/>
              <a:gd name="connsiteX0" fmla="*/ 120553 w 124690"/>
              <a:gd name="connsiteY0" fmla="*/ 0 h 24518"/>
              <a:gd name="connsiteX1" fmla="*/ 117915 w 124690"/>
              <a:gd name="connsiteY1" fmla="*/ 8143 h 24518"/>
              <a:gd name="connsiteX2" fmla="*/ 29511 w 124690"/>
              <a:gd name="connsiteY2" fmla="*/ 12152 h 24518"/>
              <a:gd name="connsiteX3" fmla="*/ 33959 w 124690"/>
              <a:gd name="connsiteY3" fmla="*/ 18674 h 24518"/>
              <a:gd name="connsiteX4" fmla="*/ 28192 w 124690"/>
              <a:gd name="connsiteY4" fmla="*/ 23133 h 24518"/>
              <a:gd name="connsiteX5" fmla="*/ 0 w 124690"/>
              <a:gd name="connsiteY5" fmla="*/ 24518 h 24518"/>
              <a:gd name="connsiteX0" fmla="*/ 120553 w 120553"/>
              <a:gd name="connsiteY0" fmla="*/ 0 h 24518"/>
              <a:gd name="connsiteX1" fmla="*/ 117915 w 120553"/>
              <a:gd name="connsiteY1" fmla="*/ 8143 h 24518"/>
              <a:gd name="connsiteX2" fmla="*/ 29511 w 120553"/>
              <a:gd name="connsiteY2" fmla="*/ 12152 h 24518"/>
              <a:gd name="connsiteX3" fmla="*/ 33959 w 120553"/>
              <a:gd name="connsiteY3" fmla="*/ 18674 h 24518"/>
              <a:gd name="connsiteX4" fmla="*/ 28192 w 120553"/>
              <a:gd name="connsiteY4" fmla="*/ 23133 h 24518"/>
              <a:gd name="connsiteX5" fmla="*/ 0 w 120553"/>
              <a:gd name="connsiteY5" fmla="*/ 24518 h 24518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9511 w 118792"/>
              <a:gd name="connsiteY2" fmla="*/ 11629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1976 w 112854"/>
              <a:gd name="connsiteY0" fmla="*/ 0 h 23646"/>
              <a:gd name="connsiteX1" fmla="*/ 111977 w 112854"/>
              <a:gd name="connsiteY1" fmla="*/ 7620 h 23646"/>
              <a:gd name="connsiteX2" fmla="*/ 16316 w 112854"/>
              <a:gd name="connsiteY2" fmla="*/ 12065 h 23646"/>
              <a:gd name="connsiteX3" fmla="*/ 28021 w 112854"/>
              <a:gd name="connsiteY3" fmla="*/ 18151 h 23646"/>
              <a:gd name="connsiteX4" fmla="*/ 22254 w 112854"/>
              <a:gd name="connsiteY4" fmla="*/ 22610 h 23646"/>
              <a:gd name="connsiteX5" fmla="*/ 0 w 112854"/>
              <a:gd name="connsiteY5" fmla="*/ 23646 h 23646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5381 w 117410"/>
              <a:gd name="connsiteY0" fmla="*/ 0 h 24824"/>
              <a:gd name="connsiteX1" fmla="*/ 116691 w 117410"/>
              <a:gd name="connsiteY1" fmla="*/ 8003 h 24824"/>
              <a:gd name="connsiteX2" fmla="*/ 19721 w 117410"/>
              <a:gd name="connsiteY2" fmla="*/ 12065 h 24824"/>
              <a:gd name="connsiteX3" fmla="*/ 34917 w 117410"/>
              <a:gd name="connsiteY3" fmla="*/ 18972 h 24824"/>
              <a:gd name="connsiteX4" fmla="*/ 33771 w 117410"/>
              <a:gd name="connsiteY4" fmla="*/ 23469 h 24824"/>
              <a:gd name="connsiteX5" fmla="*/ 0 w 117410"/>
              <a:gd name="connsiteY5" fmla="*/ 24824 h 24824"/>
              <a:gd name="connsiteX0" fmla="*/ 115381 w 118610"/>
              <a:gd name="connsiteY0" fmla="*/ 0 h 24824"/>
              <a:gd name="connsiteX1" fmla="*/ 118000 w 118610"/>
              <a:gd name="connsiteY1" fmla="*/ 7456 h 24824"/>
              <a:gd name="connsiteX2" fmla="*/ 19721 w 118610"/>
              <a:gd name="connsiteY2" fmla="*/ 12065 h 24824"/>
              <a:gd name="connsiteX3" fmla="*/ 34917 w 118610"/>
              <a:gd name="connsiteY3" fmla="*/ 18972 h 24824"/>
              <a:gd name="connsiteX4" fmla="*/ 33771 w 118610"/>
              <a:gd name="connsiteY4" fmla="*/ 23469 h 24824"/>
              <a:gd name="connsiteX5" fmla="*/ 0 w 118610"/>
              <a:gd name="connsiteY5" fmla="*/ 24824 h 24824"/>
              <a:gd name="connsiteX0" fmla="*/ 115381 w 116259"/>
              <a:gd name="connsiteY0" fmla="*/ 0 h 24824"/>
              <a:gd name="connsiteX1" fmla="*/ 115381 w 116259"/>
              <a:gd name="connsiteY1" fmla="*/ 7730 h 24824"/>
              <a:gd name="connsiteX2" fmla="*/ 19721 w 116259"/>
              <a:gd name="connsiteY2" fmla="*/ 12065 h 24824"/>
              <a:gd name="connsiteX3" fmla="*/ 34917 w 116259"/>
              <a:gd name="connsiteY3" fmla="*/ 18972 h 24824"/>
              <a:gd name="connsiteX4" fmla="*/ 33771 w 116259"/>
              <a:gd name="connsiteY4" fmla="*/ 23469 h 24824"/>
              <a:gd name="connsiteX5" fmla="*/ 0 w 116259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19721 w 116781"/>
              <a:gd name="connsiteY2" fmla="*/ 12065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21055 w 122455"/>
              <a:gd name="connsiteY0" fmla="*/ 0 h 25590"/>
              <a:gd name="connsiteX1" fmla="*/ 121055 w 122455"/>
              <a:gd name="connsiteY1" fmla="*/ 7730 h 25590"/>
              <a:gd name="connsiteX2" fmla="*/ 38925 w 122455"/>
              <a:gd name="connsiteY2" fmla="*/ 11518 h 25590"/>
              <a:gd name="connsiteX3" fmla="*/ 54558 w 122455"/>
              <a:gd name="connsiteY3" fmla="*/ 19081 h 25590"/>
              <a:gd name="connsiteX4" fmla="*/ 45992 w 122455"/>
              <a:gd name="connsiteY4" fmla="*/ 23907 h 25590"/>
              <a:gd name="connsiteX5" fmla="*/ 0 w 122455"/>
              <a:gd name="connsiteY5" fmla="*/ 25590 h 25590"/>
              <a:gd name="connsiteX0" fmla="*/ 121055 w 121646"/>
              <a:gd name="connsiteY0" fmla="*/ 0 h 25590"/>
              <a:gd name="connsiteX1" fmla="*/ 121055 w 121646"/>
              <a:gd name="connsiteY1" fmla="*/ 7730 h 25590"/>
              <a:gd name="connsiteX2" fmla="*/ 38925 w 121646"/>
              <a:gd name="connsiteY2" fmla="*/ 11518 h 25590"/>
              <a:gd name="connsiteX3" fmla="*/ 54558 w 121646"/>
              <a:gd name="connsiteY3" fmla="*/ 19081 h 25590"/>
              <a:gd name="connsiteX4" fmla="*/ 45992 w 121646"/>
              <a:gd name="connsiteY4" fmla="*/ 23907 h 25590"/>
              <a:gd name="connsiteX5" fmla="*/ 0 w 121646"/>
              <a:gd name="connsiteY5" fmla="*/ 25590 h 25590"/>
              <a:gd name="connsiteX0" fmla="*/ 82130 w 82721"/>
              <a:gd name="connsiteY0" fmla="*/ 0 h 23907"/>
              <a:gd name="connsiteX1" fmla="*/ 82130 w 82721"/>
              <a:gd name="connsiteY1" fmla="*/ 7730 h 23907"/>
              <a:gd name="connsiteX2" fmla="*/ 0 w 82721"/>
              <a:gd name="connsiteY2" fmla="*/ 11518 h 23907"/>
              <a:gd name="connsiteX3" fmla="*/ 15633 w 82721"/>
              <a:gd name="connsiteY3" fmla="*/ 19081 h 23907"/>
              <a:gd name="connsiteX4" fmla="*/ 7067 w 82721"/>
              <a:gd name="connsiteY4" fmla="*/ 23907 h 23907"/>
              <a:gd name="connsiteX0" fmla="*/ 82130 w 82721"/>
              <a:gd name="connsiteY0" fmla="*/ 0 h 19081"/>
              <a:gd name="connsiteX1" fmla="*/ 82130 w 82721"/>
              <a:gd name="connsiteY1" fmla="*/ 7730 h 19081"/>
              <a:gd name="connsiteX2" fmla="*/ 0 w 82721"/>
              <a:gd name="connsiteY2" fmla="*/ 11518 h 19081"/>
              <a:gd name="connsiteX3" fmla="*/ 15633 w 82721"/>
              <a:gd name="connsiteY3" fmla="*/ 19081 h 19081"/>
              <a:gd name="connsiteX0" fmla="*/ 82130 w 82721"/>
              <a:gd name="connsiteY0" fmla="*/ 0 h 11518"/>
              <a:gd name="connsiteX1" fmla="*/ 82130 w 82721"/>
              <a:gd name="connsiteY1" fmla="*/ 7730 h 11518"/>
              <a:gd name="connsiteX2" fmla="*/ 0 w 82721"/>
              <a:gd name="connsiteY2" fmla="*/ 11518 h 11518"/>
              <a:gd name="connsiteX0" fmla="*/ 82669 w 83070"/>
              <a:gd name="connsiteY0" fmla="*/ 0 h 12956"/>
              <a:gd name="connsiteX1" fmla="*/ 82130 w 83070"/>
              <a:gd name="connsiteY1" fmla="*/ 9168 h 12956"/>
              <a:gd name="connsiteX2" fmla="*/ 0 w 83070"/>
              <a:gd name="connsiteY2" fmla="*/ 12956 h 129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3070" h="12956">
                <a:moveTo>
                  <a:pt x="82669" y="0"/>
                </a:moveTo>
                <a:cubicBezTo>
                  <a:pt x="83528" y="2873"/>
                  <a:pt x="82846" y="5047"/>
                  <a:pt x="82130" y="9168"/>
                </a:cubicBezTo>
                <a:lnTo>
                  <a:pt x="0" y="12956"/>
                </a:ln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74" name="グループ化 773">
            <a:extLst>
              <a:ext uri="{FF2B5EF4-FFF2-40B4-BE49-F238E27FC236}">
                <a16:creationId xmlns:a16="http://schemas.microsoft.com/office/drawing/2014/main" id="{AC44F28C-E400-4943-3E39-6AC4FF175B8F}"/>
              </a:ext>
            </a:extLst>
          </xdr:cNvPr>
          <xdr:cNvGrpSpPr/>
        </xdr:nvGrpSpPr>
        <xdr:grpSpPr>
          <a:xfrm>
            <a:off x="1050678" y="1530452"/>
            <a:ext cx="45719" cy="1194066"/>
            <a:chOff x="1261384" y="847579"/>
            <a:chExt cx="69624" cy="1409450"/>
          </a:xfrm>
        </xdr:grpSpPr>
        <xdr:grpSp>
          <xdr:nvGrpSpPr>
            <xdr:cNvPr id="777" name="Group 802">
              <a:extLst>
                <a:ext uri="{FF2B5EF4-FFF2-40B4-BE49-F238E27FC236}">
                  <a16:creationId xmlns:a16="http://schemas.microsoft.com/office/drawing/2014/main" id="{FBFABD4B-6777-2E27-643E-F70A4977FDA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61384" y="847579"/>
              <a:ext cx="69624" cy="1409450"/>
              <a:chOff x="1729" y="1694"/>
              <a:chExt cx="21" cy="149"/>
            </a:xfrm>
          </xdr:grpSpPr>
          <xdr:sp macro="" textlink="">
            <xdr:nvSpPr>
              <xdr:cNvPr id="780" name="Line 803">
                <a:extLst>
                  <a:ext uri="{FF2B5EF4-FFF2-40B4-BE49-F238E27FC236}">
                    <a16:creationId xmlns:a16="http://schemas.microsoft.com/office/drawing/2014/main" id="{9F2DD820-2158-CACC-6A41-744231E600DB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39" y="1697"/>
                <a:ext cx="0" cy="146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1" name="Line 804">
                <a:extLst>
                  <a:ext uri="{FF2B5EF4-FFF2-40B4-BE49-F238E27FC236}">
                    <a16:creationId xmlns:a16="http://schemas.microsoft.com/office/drawing/2014/main" id="{2F131752-42EA-90CC-707F-F0CC758A7CF8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694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2" name="Line 805">
                <a:extLst>
                  <a:ext uri="{FF2B5EF4-FFF2-40B4-BE49-F238E27FC236}">
                    <a16:creationId xmlns:a16="http://schemas.microsoft.com/office/drawing/2014/main" id="{036F23D7-8FD6-0444-AE69-10CB5B1A247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0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3" name="Line 806">
                <a:extLst>
                  <a:ext uri="{FF2B5EF4-FFF2-40B4-BE49-F238E27FC236}">
                    <a16:creationId xmlns:a16="http://schemas.microsoft.com/office/drawing/2014/main" id="{14853CFE-802D-F840-00B6-1A64D6EBFA9B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1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4" name="Line 807">
                <a:extLst>
                  <a:ext uri="{FF2B5EF4-FFF2-40B4-BE49-F238E27FC236}">
                    <a16:creationId xmlns:a16="http://schemas.microsoft.com/office/drawing/2014/main" id="{E49A0B69-13CC-FD82-D6A8-F1E6626B2DC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4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5" name="Line 808">
                <a:extLst>
                  <a:ext uri="{FF2B5EF4-FFF2-40B4-BE49-F238E27FC236}">
                    <a16:creationId xmlns:a16="http://schemas.microsoft.com/office/drawing/2014/main" id="{AA08E7BD-0D39-EECE-17AF-5D2457F8B62D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6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6" name="Line 809">
                <a:extLst>
                  <a:ext uri="{FF2B5EF4-FFF2-40B4-BE49-F238E27FC236}">
                    <a16:creationId xmlns:a16="http://schemas.microsoft.com/office/drawing/2014/main" id="{A316F90B-6442-E567-79CB-FB245B6E8001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7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7" name="Line 810">
                <a:extLst>
                  <a:ext uri="{FF2B5EF4-FFF2-40B4-BE49-F238E27FC236}">
                    <a16:creationId xmlns:a16="http://schemas.microsoft.com/office/drawing/2014/main" id="{FE046575-A5B1-F617-2AB4-9B5276DDF1E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2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8" name="Line 811">
                <a:extLst>
                  <a:ext uri="{FF2B5EF4-FFF2-40B4-BE49-F238E27FC236}">
                    <a16:creationId xmlns:a16="http://schemas.microsoft.com/office/drawing/2014/main" id="{B8E15405-10F7-0136-C5F6-F80232178BD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53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89" name="Line 812">
                <a:extLst>
                  <a:ext uri="{FF2B5EF4-FFF2-40B4-BE49-F238E27FC236}">
                    <a16:creationId xmlns:a16="http://schemas.microsoft.com/office/drawing/2014/main" id="{2ABDC965-A888-A474-22DF-162D96E4C298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87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90" name="Line 813">
                <a:extLst>
                  <a:ext uri="{FF2B5EF4-FFF2-40B4-BE49-F238E27FC236}">
                    <a16:creationId xmlns:a16="http://schemas.microsoft.com/office/drawing/2014/main" id="{6755A9CD-495D-8359-D3C8-D6100E71BF03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9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91" name="Line 814">
                <a:extLst>
                  <a:ext uri="{FF2B5EF4-FFF2-40B4-BE49-F238E27FC236}">
                    <a16:creationId xmlns:a16="http://schemas.microsoft.com/office/drawing/2014/main" id="{98CF7E53-B129-95A0-7A6F-F7BFB67FDEB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81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792" name="Line 815">
                <a:extLst>
                  <a:ext uri="{FF2B5EF4-FFF2-40B4-BE49-F238E27FC236}">
                    <a16:creationId xmlns:a16="http://schemas.microsoft.com/office/drawing/2014/main" id="{2B1A1183-B349-6F07-1713-BBA76BA89977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83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778" name="Line 813">
              <a:extLst>
                <a:ext uri="{FF2B5EF4-FFF2-40B4-BE49-F238E27FC236}">
                  <a16:creationId xmlns:a16="http://schemas.microsoft.com/office/drawing/2014/main" id="{D8A8D8AA-BF7A-B09B-6634-FE6EB97D939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026482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79" name="Line 814">
              <a:extLst>
                <a:ext uri="{FF2B5EF4-FFF2-40B4-BE49-F238E27FC236}">
                  <a16:creationId xmlns:a16="http://schemas.microsoft.com/office/drawing/2014/main" id="{E7511A55-6360-3170-6466-58279D48125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114111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75" name="Oval 1295">
            <a:extLst>
              <a:ext uri="{FF2B5EF4-FFF2-40B4-BE49-F238E27FC236}">
                <a16:creationId xmlns:a16="http://schemas.microsoft.com/office/drawing/2014/main" id="{6D07EBEC-6CAF-657E-63F2-CC6DD4ED6D94}"/>
              </a:ext>
            </a:extLst>
          </xdr:cNvPr>
          <xdr:cNvSpPr>
            <a:spLocks noChangeArrowheads="1"/>
          </xdr:cNvSpPr>
        </xdr:nvSpPr>
        <xdr:spPr bwMode="auto">
          <a:xfrm>
            <a:off x="647605" y="2002755"/>
            <a:ext cx="98666" cy="10034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6" name="Oval 1295">
            <a:extLst>
              <a:ext uri="{FF2B5EF4-FFF2-40B4-BE49-F238E27FC236}">
                <a16:creationId xmlns:a16="http://schemas.microsoft.com/office/drawing/2014/main" id="{AB1C74B9-742C-C5A4-542A-88AF171FF7A4}"/>
              </a:ext>
            </a:extLst>
          </xdr:cNvPr>
          <xdr:cNvSpPr>
            <a:spLocks noChangeArrowheads="1"/>
          </xdr:cNvSpPr>
        </xdr:nvSpPr>
        <xdr:spPr bwMode="auto">
          <a:xfrm>
            <a:off x="891428" y="1905696"/>
            <a:ext cx="119061" cy="11477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691926</xdr:colOff>
      <xdr:row>6</xdr:row>
      <xdr:rowOff>122059</xdr:rowOff>
    </xdr:from>
    <xdr:to>
      <xdr:col>10</xdr:col>
      <xdr:colOff>145706</xdr:colOff>
      <xdr:row>7</xdr:row>
      <xdr:rowOff>104423</xdr:rowOff>
    </xdr:to>
    <xdr:sp macro="" textlink="">
      <xdr:nvSpPr>
        <xdr:cNvPr id="793" name="六角形 792">
          <a:extLst>
            <a:ext uri="{FF2B5EF4-FFF2-40B4-BE49-F238E27FC236}">
              <a16:creationId xmlns:a16="http://schemas.microsoft.com/office/drawing/2014/main" id="{66FB1231-B139-41CC-9522-B68111D055A8}"/>
            </a:ext>
          </a:extLst>
        </xdr:cNvPr>
        <xdr:cNvSpPr/>
      </xdr:nvSpPr>
      <xdr:spPr bwMode="auto">
        <a:xfrm>
          <a:off x="844326" y="2438539"/>
          <a:ext cx="147200" cy="150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139</a:t>
          </a:r>
          <a:endParaRPr kumimoji="1" lang="ja-JP" altLang="en-US" sz="8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8</xdr:col>
      <xdr:colOff>92954</xdr:colOff>
      <xdr:row>53</xdr:row>
      <xdr:rowOff>34120</xdr:rowOff>
    </xdr:from>
    <xdr:to>
      <xdr:col>9</xdr:col>
      <xdr:colOff>90671</xdr:colOff>
      <xdr:row>55</xdr:row>
      <xdr:rowOff>96047</xdr:rowOff>
    </xdr:to>
    <xdr:pic>
      <xdr:nvPicPr>
        <xdr:cNvPr id="794" name="図 793">
          <a:extLst>
            <a:ext uri="{FF2B5EF4-FFF2-40B4-BE49-F238E27FC236}">
              <a16:creationId xmlns:a16="http://schemas.microsoft.com/office/drawing/2014/main" id="{B2034503-0211-4671-9973-08A2C65F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9705943">
          <a:off x="938774" y="10724980"/>
          <a:ext cx="691137" cy="416258"/>
        </a:xfrm>
        <a:prstGeom prst="rect">
          <a:avLst/>
        </a:prstGeom>
      </xdr:spPr>
    </xdr:pic>
    <xdr:clientData/>
  </xdr:twoCellAnchor>
  <xdr:twoCellAnchor editAs="oneCell">
    <xdr:from>
      <xdr:col>7</xdr:col>
      <xdr:colOff>503932</xdr:colOff>
      <xdr:row>51</xdr:row>
      <xdr:rowOff>93112</xdr:rowOff>
    </xdr:from>
    <xdr:to>
      <xdr:col>8</xdr:col>
      <xdr:colOff>193236</xdr:colOff>
      <xdr:row>53</xdr:row>
      <xdr:rowOff>16751</xdr:rowOff>
    </xdr:to>
    <xdr:pic>
      <xdr:nvPicPr>
        <xdr:cNvPr id="795" name="図 794">
          <a:extLst>
            <a:ext uri="{FF2B5EF4-FFF2-40B4-BE49-F238E27FC236}">
              <a16:creationId xmlns:a16="http://schemas.microsoft.com/office/drawing/2014/main" id="{6252CB15-8CBB-4EB5-91D5-2D33A9D2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8966520">
          <a:off x="656332" y="10433452"/>
          <a:ext cx="387829" cy="275112"/>
        </a:xfrm>
        <a:prstGeom prst="rect">
          <a:avLst/>
        </a:prstGeom>
      </xdr:spPr>
    </xdr:pic>
    <xdr:clientData/>
  </xdr:twoCellAnchor>
  <xdr:oneCellAnchor>
    <xdr:from>
      <xdr:col>11</xdr:col>
      <xdr:colOff>424961</xdr:colOff>
      <xdr:row>11</xdr:row>
      <xdr:rowOff>63500</xdr:rowOff>
    </xdr:from>
    <xdr:ext cx="317327" cy="167395"/>
    <xdr:sp macro="" textlink="">
      <xdr:nvSpPr>
        <xdr:cNvPr id="796" name="Text Box 1620">
          <a:extLst>
            <a:ext uri="{FF2B5EF4-FFF2-40B4-BE49-F238E27FC236}">
              <a16:creationId xmlns:a16="http://schemas.microsoft.com/office/drawing/2014/main" id="{61711954-2585-4D9E-9540-4C3BD64B68D4}"/>
            </a:ext>
          </a:extLst>
        </xdr:cNvPr>
        <xdr:cNvSpPr txBox="1">
          <a:spLocks noChangeArrowheads="1"/>
        </xdr:cNvSpPr>
      </xdr:nvSpPr>
      <xdr:spPr bwMode="auto">
        <a:xfrm>
          <a:off x="7488701" y="1877060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706459</xdr:colOff>
      <xdr:row>17</xdr:row>
      <xdr:rowOff>14892</xdr:rowOff>
    </xdr:from>
    <xdr:to>
      <xdr:col>13</xdr:col>
      <xdr:colOff>199719</xdr:colOff>
      <xdr:row>18</xdr:row>
      <xdr:rowOff>5121</xdr:rowOff>
    </xdr:to>
    <xdr:sp macro="" textlink="">
      <xdr:nvSpPr>
        <xdr:cNvPr id="797" name="六角形 796">
          <a:extLst>
            <a:ext uri="{FF2B5EF4-FFF2-40B4-BE49-F238E27FC236}">
              <a16:creationId xmlns:a16="http://schemas.microsoft.com/office/drawing/2014/main" id="{44A8E73D-77A4-498B-977A-87CCCEC150DB}"/>
            </a:ext>
          </a:extLst>
        </xdr:cNvPr>
        <xdr:cNvSpPr/>
      </xdr:nvSpPr>
      <xdr:spPr bwMode="auto">
        <a:xfrm>
          <a:off x="8433139" y="2841912"/>
          <a:ext cx="201920" cy="157869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5</xdr:col>
      <xdr:colOff>478182</xdr:colOff>
      <xdr:row>3</xdr:row>
      <xdr:rowOff>98766</xdr:rowOff>
    </xdr:from>
    <xdr:to>
      <xdr:col>6</xdr:col>
      <xdr:colOff>468041</xdr:colOff>
      <xdr:row>5</xdr:row>
      <xdr:rowOff>865</xdr:rowOff>
    </xdr:to>
    <xdr:pic>
      <xdr:nvPicPr>
        <xdr:cNvPr id="798" name="図 797">
          <a:extLst>
            <a:ext uri="{FF2B5EF4-FFF2-40B4-BE49-F238E27FC236}">
              <a16:creationId xmlns:a16="http://schemas.microsoft.com/office/drawing/2014/main" id="{ADDB7B99-2248-4388-8D35-DBEC1661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6984971">
          <a:off x="5015322" y="346986"/>
          <a:ext cx="234839" cy="683279"/>
        </a:xfrm>
        <a:prstGeom prst="rect">
          <a:avLst/>
        </a:prstGeom>
      </xdr:spPr>
    </xdr:pic>
    <xdr:clientData/>
  </xdr:twoCellAnchor>
  <xdr:oneCellAnchor>
    <xdr:from>
      <xdr:col>5</xdr:col>
      <xdr:colOff>302732</xdr:colOff>
      <xdr:row>7</xdr:row>
      <xdr:rowOff>70941</xdr:rowOff>
    </xdr:from>
    <xdr:ext cx="493885" cy="145521"/>
    <xdr:sp macro="" textlink="">
      <xdr:nvSpPr>
        <xdr:cNvPr id="799" name="Text Box 2937">
          <a:extLst>
            <a:ext uri="{FF2B5EF4-FFF2-40B4-BE49-F238E27FC236}">
              <a16:creationId xmlns:a16="http://schemas.microsoft.com/office/drawing/2014/main" id="{B44F3FF4-30B4-4A87-8511-E80715E848F3}"/>
            </a:ext>
          </a:extLst>
        </xdr:cNvPr>
        <xdr:cNvSpPr txBox="1">
          <a:spLocks noChangeArrowheads="1"/>
        </xdr:cNvSpPr>
      </xdr:nvSpPr>
      <xdr:spPr bwMode="auto">
        <a:xfrm>
          <a:off x="4615652" y="1213941"/>
          <a:ext cx="493885" cy="145521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永代町南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375091</xdr:colOff>
      <xdr:row>3</xdr:row>
      <xdr:rowOff>147053</xdr:rowOff>
    </xdr:from>
    <xdr:ext cx="100825" cy="317419"/>
    <xdr:sp macro="" textlink="">
      <xdr:nvSpPr>
        <xdr:cNvPr id="800" name="Text Box 1620">
          <a:extLst>
            <a:ext uri="{FF2B5EF4-FFF2-40B4-BE49-F238E27FC236}">
              <a16:creationId xmlns:a16="http://schemas.microsoft.com/office/drawing/2014/main" id="{E90DF0C2-0DB8-4577-B8ED-9112EB34D73B}"/>
            </a:ext>
          </a:extLst>
        </xdr:cNvPr>
        <xdr:cNvSpPr txBox="1">
          <a:spLocks noChangeArrowheads="1"/>
        </xdr:cNvSpPr>
      </xdr:nvSpPr>
      <xdr:spPr bwMode="auto">
        <a:xfrm>
          <a:off x="2604944" y="620295"/>
          <a:ext cx="100825" cy="31741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eaVert" wrap="none" lIns="18000" tIns="36000" rIns="18000" bIns="3600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328820</xdr:colOff>
      <xdr:row>4</xdr:row>
      <xdr:rowOff>108713</xdr:rowOff>
    </xdr:from>
    <xdr:to>
      <xdr:col>7</xdr:col>
      <xdr:colOff>416290</xdr:colOff>
      <xdr:row>6</xdr:row>
      <xdr:rowOff>80558</xdr:rowOff>
    </xdr:to>
    <xdr:sp macro="" textlink="">
      <xdr:nvSpPr>
        <xdr:cNvPr id="801" name="Line 88">
          <a:extLst>
            <a:ext uri="{FF2B5EF4-FFF2-40B4-BE49-F238E27FC236}">
              <a16:creationId xmlns:a16="http://schemas.microsoft.com/office/drawing/2014/main" id="{90DAA84B-DC80-4DA3-9EF7-31F3CB3EF40E}"/>
            </a:ext>
          </a:extLst>
        </xdr:cNvPr>
        <xdr:cNvSpPr>
          <a:spLocks noChangeShapeType="1"/>
        </xdr:cNvSpPr>
      </xdr:nvSpPr>
      <xdr:spPr bwMode="auto">
        <a:xfrm rot="766650">
          <a:off x="6028580" y="748793"/>
          <a:ext cx="87470" cy="307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130844</xdr:colOff>
      <xdr:row>4</xdr:row>
      <xdr:rowOff>10949</xdr:rowOff>
    </xdr:from>
    <xdr:ext cx="137390" cy="412387"/>
    <xdr:sp macro="" textlink="">
      <xdr:nvSpPr>
        <xdr:cNvPr id="802" name="Text Box 2937">
          <a:extLst>
            <a:ext uri="{FF2B5EF4-FFF2-40B4-BE49-F238E27FC236}">
              <a16:creationId xmlns:a16="http://schemas.microsoft.com/office/drawing/2014/main" id="{9C7BF8A5-2C9C-440F-8B67-34826357A84B}"/>
            </a:ext>
          </a:extLst>
        </xdr:cNvPr>
        <xdr:cNvSpPr txBox="1">
          <a:spLocks noChangeArrowheads="1"/>
        </xdr:cNvSpPr>
      </xdr:nvSpPr>
      <xdr:spPr bwMode="auto">
        <a:xfrm>
          <a:off x="5830604" y="651029"/>
          <a:ext cx="137390" cy="412387"/>
        </a:xfrm>
        <a:prstGeom prst="rect">
          <a:avLst/>
        </a:prstGeom>
        <a:solidFill>
          <a:schemeClr val="bg1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overflow" horzOverflow="overflow" vert="vert270" wrap="none" lIns="0" tIns="0" rIns="0" bIns="0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阪急本通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650520</xdr:colOff>
      <xdr:row>6</xdr:row>
      <xdr:rowOff>94760</xdr:rowOff>
    </xdr:from>
    <xdr:to>
      <xdr:col>6</xdr:col>
      <xdr:colOff>64819</xdr:colOff>
      <xdr:row>7</xdr:row>
      <xdr:rowOff>38189</xdr:rowOff>
    </xdr:to>
    <xdr:sp macro="" textlink="">
      <xdr:nvSpPr>
        <xdr:cNvPr id="803" name="Oval 1295">
          <a:extLst>
            <a:ext uri="{FF2B5EF4-FFF2-40B4-BE49-F238E27FC236}">
              <a16:creationId xmlns:a16="http://schemas.microsoft.com/office/drawing/2014/main" id="{C947F4AB-059F-4EDE-931E-304C793A1347}"/>
            </a:ext>
          </a:extLst>
        </xdr:cNvPr>
        <xdr:cNvSpPr>
          <a:spLocks noChangeArrowheads="1"/>
        </xdr:cNvSpPr>
      </xdr:nvSpPr>
      <xdr:spPr bwMode="auto">
        <a:xfrm rot="766650">
          <a:off x="4963440" y="1070120"/>
          <a:ext cx="107719" cy="1110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7</xdr:col>
      <xdr:colOff>436691</xdr:colOff>
      <xdr:row>5</xdr:row>
      <xdr:rowOff>154202</xdr:rowOff>
    </xdr:from>
    <xdr:to>
      <xdr:col>7</xdr:col>
      <xdr:colOff>570041</xdr:colOff>
      <xdr:row>6</xdr:row>
      <xdr:rowOff>98181</xdr:rowOff>
    </xdr:to>
    <xdr:sp macro="" textlink="">
      <xdr:nvSpPr>
        <xdr:cNvPr id="804" name="AutoShape 4802">
          <a:extLst>
            <a:ext uri="{FF2B5EF4-FFF2-40B4-BE49-F238E27FC236}">
              <a16:creationId xmlns:a16="http://schemas.microsoft.com/office/drawing/2014/main" id="{9466F7BD-A90F-4947-9813-F0378F80DAAE}"/>
            </a:ext>
          </a:extLst>
        </xdr:cNvPr>
        <xdr:cNvSpPr>
          <a:spLocks noChangeArrowheads="1"/>
        </xdr:cNvSpPr>
      </xdr:nvSpPr>
      <xdr:spPr bwMode="auto">
        <a:xfrm>
          <a:off x="6136451" y="961922"/>
          <a:ext cx="133350" cy="11161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556819</xdr:colOff>
      <xdr:row>5</xdr:row>
      <xdr:rowOff>93667</xdr:rowOff>
    </xdr:from>
    <xdr:to>
      <xdr:col>9</xdr:col>
      <xdr:colOff>690169</xdr:colOff>
      <xdr:row>6</xdr:row>
      <xdr:rowOff>36985</xdr:rowOff>
    </xdr:to>
    <xdr:sp macro="" textlink="">
      <xdr:nvSpPr>
        <xdr:cNvPr id="805" name="AutoShape 4802">
          <a:extLst>
            <a:ext uri="{FF2B5EF4-FFF2-40B4-BE49-F238E27FC236}">
              <a16:creationId xmlns:a16="http://schemas.microsoft.com/office/drawing/2014/main" id="{3A0158FE-FF26-4CAB-B4A5-D5184D3951B7}"/>
            </a:ext>
          </a:extLst>
        </xdr:cNvPr>
        <xdr:cNvSpPr>
          <a:spLocks noChangeArrowheads="1"/>
        </xdr:cNvSpPr>
      </xdr:nvSpPr>
      <xdr:spPr bwMode="auto">
        <a:xfrm>
          <a:off x="709219" y="2242507"/>
          <a:ext cx="133350" cy="1109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585229</xdr:colOff>
      <xdr:row>3</xdr:row>
      <xdr:rowOff>61783</xdr:rowOff>
    </xdr:from>
    <xdr:to>
      <xdr:col>9</xdr:col>
      <xdr:colOff>696782</xdr:colOff>
      <xdr:row>3</xdr:row>
      <xdr:rowOff>169905</xdr:rowOff>
    </xdr:to>
    <xdr:sp macro="" textlink="">
      <xdr:nvSpPr>
        <xdr:cNvPr id="806" name="Oval 1295">
          <a:extLst>
            <a:ext uri="{FF2B5EF4-FFF2-40B4-BE49-F238E27FC236}">
              <a16:creationId xmlns:a16="http://schemas.microsoft.com/office/drawing/2014/main" id="{AFCC66BA-A583-4EAE-840F-F72A27DFC5AF}"/>
            </a:ext>
          </a:extLst>
        </xdr:cNvPr>
        <xdr:cNvSpPr>
          <a:spLocks noChangeArrowheads="1"/>
        </xdr:cNvSpPr>
      </xdr:nvSpPr>
      <xdr:spPr bwMode="auto">
        <a:xfrm>
          <a:off x="737629" y="1875343"/>
          <a:ext cx="111553" cy="10812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twoCellAnchor editAs="oneCell">
    <xdr:from>
      <xdr:col>9</xdr:col>
      <xdr:colOff>631160</xdr:colOff>
      <xdr:row>4</xdr:row>
      <xdr:rowOff>62990</xdr:rowOff>
    </xdr:from>
    <xdr:to>
      <xdr:col>10</xdr:col>
      <xdr:colOff>642637</xdr:colOff>
      <xdr:row>5</xdr:row>
      <xdr:rowOff>126098</xdr:rowOff>
    </xdr:to>
    <xdr:pic>
      <xdr:nvPicPr>
        <xdr:cNvPr id="807" name="図 806">
          <a:extLst>
            <a:ext uri="{FF2B5EF4-FFF2-40B4-BE49-F238E27FC236}">
              <a16:creationId xmlns:a16="http://schemas.microsoft.com/office/drawing/2014/main" id="{9FC9FE98-9C47-4C47-BC8D-04FD4B2F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7301263">
          <a:off x="6541919" y="475210"/>
          <a:ext cx="230640" cy="681604"/>
        </a:xfrm>
        <a:prstGeom prst="rect">
          <a:avLst/>
        </a:prstGeom>
      </xdr:spPr>
    </xdr:pic>
    <xdr:clientData/>
  </xdr:twoCellAnchor>
  <xdr:oneCellAnchor>
    <xdr:from>
      <xdr:col>7</xdr:col>
      <xdr:colOff>639812</xdr:colOff>
      <xdr:row>54</xdr:row>
      <xdr:rowOff>24048</xdr:rowOff>
    </xdr:from>
    <xdr:ext cx="250154" cy="476252"/>
    <xdr:sp macro="" textlink="">
      <xdr:nvSpPr>
        <xdr:cNvPr id="808" name="Text Box 1664">
          <a:extLst>
            <a:ext uri="{FF2B5EF4-FFF2-40B4-BE49-F238E27FC236}">
              <a16:creationId xmlns:a16="http://schemas.microsoft.com/office/drawing/2014/main" id="{7961EB4D-2600-4BE3-8AEA-9F4F661B8D65}"/>
            </a:ext>
          </a:extLst>
        </xdr:cNvPr>
        <xdr:cNvSpPr txBox="1">
          <a:spLocks noChangeArrowheads="1"/>
        </xdr:cNvSpPr>
      </xdr:nvSpPr>
      <xdr:spPr bwMode="auto">
        <a:xfrm flipH="1">
          <a:off x="792212" y="10882548"/>
          <a:ext cx="250154" cy="4762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0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熊野神宮大社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514388</xdr:colOff>
      <xdr:row>2</xdr:row>
      <xdr:rowOff>127312</xdr:rowOff>
    </xdr:from>
    <xdr:ext cx="476596" cy="372992"/>
    <xdr:sp macro="" textlink="">
      <xdr:nvSpPr>
        <xdr:cNvPr id="809" name="Text Box 1664">
          <a:extLst>
            <a:ext uri="{FF2B5EF4-FFF2-40B4-BE49-F238E27FC236}">
              <a16:creationId xmlns:a16="http://schemas.microsoft.com/office/drawing/2014/main" id="{61F641B2-1F4E-4C1A-9754-06B12CCC752E}"/>
            </a:ext>
          </a:extLst>
        </xdr:cNvPr>
        <xdr:cNvSpPr txBox="1">
          <a:spLocks noChangeArrowheads="1"/>
        </xdr:cNvSpPr>
      </xdr:nvSpPr>
      <xdr:spPr bwMode="auto">
        <a:xfrm flipH="1">
          <a:off x="6214148" y="432112"/>
          <a:ext cx="476596" cy="37299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三井住友銀行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0</xdr:colOff>
      <xdr:row>22</xdr:row>
      <xdr:rowOff>149129</xdr:rowOff>
    </xdr:from>
    <xdr:to>
      <xdr:col>14</xdr:col>
      <xdr:colOff>179269</xdr:colOff>
      <xdr:row>24</xdr:row>
      <xdr:rowOff>12367</xdr:rowOff>
    </xdr:to>
    <xdr:sp macro="" textlink="">
      <xdr:nvSpPr>
        <xdr:cNvPr id="810" name="Freeform 182">
          <a:extLst>
            <a:ext uri="{FF2B5EF4-FFF2-40B4-BE49-F238E27FC236}">
              <a16:creationId xmlns:a16="http://schemas.microsoft.com/office/drawing/2014/main" id="{ACA18EC8-6E80-4230-95A5-A44C05D97928}"/>
            </a:ext>
          </a:extLst>
        </xdr:cNvPr>
        <xdr:cNvSpPr>
          <a:spLocks/>
        </xdr:cNvSpPr>
      </xdr:nvSpPr>
      <xdr:spPr bwMode="auto">
        <a:xfrm rot="16472524" flipH="1" flipV="1">
          <a:off x="8764806" y="3530603"/>
          <a:ext cx="213758" cy="872689"/>
        </a:xfrm>
        <a:custGeom>
          <a:avLst/>
          <a:gdLst>
            <a:gd name="T0" fmla="*/ 0 w 29"/>
            <a:gd name="T1" fmla="*/ 0 h 36"/>
            <a:gd name="T2" fmla="*/ 2147483647 w 29"/>
            <a:gd name="T3" fmla="*/ 0 h 36"/>
            <a:gd name="T4" fmla="*/ 2147483647 w 29"/>
            <a:gd name="T5" fmla="*/ 2147483647 h 36"/>
            <a:gd name="T6" fmla="*/ 0 60000 65536"/>
            <a:gd name="T7" fmla="*/ 0 60000 65536"/>
            <a:gd name="T8" fmla="*/ 0 60000 65536"/>
            <a:gd name="connsiteX0" fmla="*/ 0 w 10000"/>
            <a:gd name="connsiteY0" fmla="*/ 0 h 10000"/>
            <a:gd name="connsiteX1" fmla="*/ 10000 w 10000"/>
            <a:gd name="connsiteY1" fmla="*/ 960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9667 w 10000"/>
            <a:gd name="connsiteY1" fmla="*/ 2713 h 10000"/>
            <a:gd name="connsiteX2" fmla="*/ 10000 w 10000"/>
            <a:gd name="connsiteY2" fmla="*/ 10000 h 10000"/>
            <a:gd name="connsiteX0" fmla="*/ 0 w 9000"/>
            <a:gd name="connsiteY0" fmla="*/ 0 h 9021"/>
            <a:gd name="connsiteX1" fmla="*/ 8667 w 9000"/>
            <a:gd name="connsiteY1" fmla="*/ 1734 h 9021"/>
            <a:gd name="connsiteX2" fmla="*/ 9000 w 9000"/>
            <a:gd name="connsiteY2" fmla="*/ 9021 h 9021"/>
            <a:gd name="connsiteX0" fmla="*/ 0 w 10833"/>
            <a:gd name="connsiteY0" fmla="*/ 17 h 8078"/>
            <a:gd name="connsiteX1" fmla="*/ 10463 w 10833"/>
            <a:gd name="connsiteY1" fmla="*/ 0 h 8078"/>
            <a:gd name="connsiteX2" fmla="*/ 10833 w 10833"/>
            <a:gd name="connsiteY2" fmla="*/ 8078 h 8078"/>
            <a:gd name="connsiteX0" fmla="*/ 0 w 9963"/>
            <a:gd name="connsiteY0" fmla="*/ 207 h 10000"/>
            <a:gd name="connsiteX1" fmla="*/ 9621 w 9963"/>
            <a:gd name="connsiteY1" fmla="*/ 0 h 10000"/>
            <a:gd name="connsiteX2" fmla="*/ 9963 w 9963"/>
            <a:gd name="connsiteY2" fmla="*/ 10000 h 10000"/>
            <a:gd name="connsiteX0" fmla="*/ 17489 w 27146"/>
            <a:gd name="connsiteY0" fmla="*/ 207 h 16275"/>
            <a:gd name="connsiteX1" fmla="*/ 27146 w 27146"/>
            <a:gd name="connsiteY1" fmla="*/ 0 h 16275"/>
            <a:gd name="connsiteX2" fmla="*/ 0 w 27146"/>
            <a:gd name="connsiteY2" fmla="*/ 16275 h 16275"/>
            <a:gd name="connsiteX0" fmla="*/ 17489 w 27146"/>
            <a:gd name="connsiteY0" fmla="*/ 207 h 16275"/>
            <a:gd name="connsiteX1" fmla="*/ 27146 w 27146"/>
            <a:gd name="connsiteY1" fmla="*/ 0 h 16275"/>
            <a:gd name="connsiteX2" fmla="*/ 25508 w 27146"/>
            <a:gd name="connsiteY2" fmla="*/ 7417 h 16275"/>
            <a:gd name="connsiteX3" fmla="*/ 0 w 27146"/>
            <a:gd name="connsiteY3" fmla="*/ 16275 h 16275"/>
            <a:gd name="connsiteX0" fmla="*/ 17489 w 27725"/>
            <a:gd name="connsiteY0" fmla="*/ 207 h 16275"/>
            <a:gd name="connsiteX1" fmla="*/ 27146 w 27725"/>
            <a:gd name="connsiteY1" fmla="*/ 0 h 16275"/>
            <a:gd name="connsiteX2" fmla="*/ 25508 w 27725"/>
            <a:gd name="connsiteY2" fmla="*/ 7417 h 16275"/>
            <a:gd name="connsiteX3" fmla="*/ 0 w 27725"/>
            <a:gd name="connsiteY3" fmla="*/ 16275 h 16275"/>
            <a:gd name="connsiteX0" fmla="*/ 17489 w 27370"/>
            <a:gd name="connsiteY0" fmla="*/ 207 h 16275"/>
            <a:gd name="connsiteX1" fmla="*/ 27146 w 27370"/>
            <a:gd name="connsiteY1" fmla="*/ 0 h 16275"/>
            <a:gd name="connsiteX2" fmla="*/ 25508 w 27370"/>
            <a:gd name="connsiteY2" fmla="*/ 7417 h 16275"/>
            <a:gd name="connsiteX3" fmla="*/ 0 w 27370"/>
            <a:gd name="connsiteY3" fmla="*/ 16275 h 16275"/>
            <a:gd name="connsiteX0" fmla="*/ 16195 w 26076"/>
            <a:gd name="connsiteY0" fmla="*/ 207 h 19067"/>
            <a:gd name="connsiteX1" fmla="*/ 25852 w 26076"/>
            <a:gd name="connsiteY1" fmla="*/ 0 h 19067"/>
            <a:gd name="connsiteX2" fmla="*/ 24214 w 26076"/>
            <a:gd name="connsiteY2" fmla="*/ 7417 h 19067"/>
            <a:gd name="connsiteX3" fmla="*/ 0 w 26076"/>
            <a:gd name="connsiteY3" fmla="*/ 19067 h 19067"/>
            <a:gd name="connsiteX0" fmla="*/ 16195 w 26410"/>
            <a:gd name="connsiteY0" fmla="*/ 207 h 19067"/>
            <a:gd name="connsiteX1" fmla="*/ 25852 w 26410"/>
            <a:gd name="connsiteY1" fmla="*/ 0 h 19067"/>
            <a:gd name="connsiteX2" fmla="*/ 24684 w 26410"/>
            <a:gd name="connsiteY2" fmla="*/ 9181 h 19067"/>
            <a:gd name="connsiteX3" fmla="*/ 0 w 26410"/>
            <a:gd name="connsiteY3" fmla="*/ 19067 h 190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410" h="19067">
              <a:moveTo>
                <a:pt x="16195" y="207"/>
              </a:moveTo>
              <a:lnTo>
                <a:pt x="25852" y="0"/>
              </a:lnTo>
              <a:cubicBezTo>
                <a:pt x="24407" y="1792"/>
                <a:pt x="28609" y="6802"/>
                <a:pt x="24684" y="9181"/>
              </a:cubicBezTo>
              <a:lnTo>
                <a:pt x="0" y="19067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13</xdr:col>
      <xdr:colOff>130357</xdr:colOff>
      <xdr:row>22</xdr:row>
      <xdr:rowOff>139189</xdr:rowOff>
    </xdr:from>
    <xdr:ext cx="272868" cy="251336"/>
    <xdr:grpSp>
      <xdr:nvGrpSpPr>
        <xdr:cNvPr id="811" name="Group 6672">
          <a:extLst>
            <a:ext uri="{FF2B5EF4-FFF2-40B4-BE49-F238E27FC236}">
              <a16:creationId xmlns:a16="http://schemas.microsoft.com/office/drawing/2014/main" id="{609B99E0-D4C1-4AED-BDBA-8F3AEA4CE305}"/>
            </a:ext>
          </a:extLst>
        </xdr:cNvPr>
        <xdr:cNvGrpSpPr>
          <a:grpSpLocks/>
        </xdr:cNvGrpSpPr>
      </xdr:nvGrpSpPr>
      <xdr:grpSpPr bwMode="auto">
        <a:xfrm>
          <a:off x="8593637" y="3837429"/>
          <a:ext cx="272868" cy="251336"/>
          <a:chOff x="536" y="110"/>
          <a:chExt cx="46" cy="44"/>
        </a:xfrm>
      </xdr:grpSpPr>
      <xdr:pic>
        <xdr:nvPicPr>
          <xdr:cNvPr id="812" name="Picture 6673" descr="route2">
            <a:extLst>
              <a:ext uri="{FF2B5EF4-FFF2-40B4-BE49-F238E27FC236}">
                <a16:creationId xmlns:a16="http://schemas.microsoft.com/office/drawing/2014/main" id="{1828E6E3-2CD6-01B9-3E42-191C0F8E81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13" name="Text Box 6674">
            <a:extLst>
              <a:ext uri="{FF2B5EF4-FFF2-40B4-BE49-F238E27FC236}">
                <a16:creationId xmlns:a16="http://schemas.microsoft.com/office/drawing/2014/main" id="{B0D73F6F-ECB0-085D-8AD6-18E1BCA494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7</xdr:col>
      <xdr:colOff>270426</xdr:colOff>
      <xdr:row>14</xdr:row>
      <xdr:rowOff>23745</xdr:rowOff>
    </xdr:from>
    <xdr:to>
      <xdr:col>7</xdr:col>
      <xdr:colOff>620688</xdr:colOff>
      <xdr:row>14</xdr:row>
      <xdr:rowOff>146631</xdr:rowOff>
    </xdr:to>
    <xdr:sp macro="" textlink="">
      <xdr:nvSpPr>
        <xdr:cNvPr id="814" name="Text Box 2947">
          <a:extLst>
            <a:ext uri="{FF2B5EF4-FFF2-40B4-BE49-F238E27FC236}">
              <a16:creationId xmlns:a16="http://schemas.microsoft.com/office/drawing/2014/main" id="{25629D5F-CEEC-4CC6-A536-57171E2C2111}"/>
            </a:ext>
          </a:extLst>
        </xdr:cNvPr>
        <xdr:cNvSpPr txBox="1">
          <a:spLocks noChangeArrowheads="1"/>
        </xdr:cNvSpPr>
      </xdr:nvSpPr>
      <xdr:spPr bwMode="auto">
        <a:xfrm>
          <a:off x="5970186" y="2340225"/>
          <a:ext cx="350262" cy="12288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中川町</a:t>
          </a:r>
        </a:p>
      </xdr:txBody>
    </xdr:sp>
    <xdr:clientData/>
  </xdr:twoCellAnchor>
  <xdr:oneCellAnchor>
    <xdr:from>
      <xdr:col>7</xdr:col>
      <xdr:colOff>51773</xdr:colOff>
      <xdr:row>11</xdr:row>
      <xdr:rowOff>12157</xdr:rowOff>
    </xdr:from>
    <xdr:ext cx="383064" cy="132793"/>
    <xdr:sp macro="" textlink="">
      <xdr:nvSpPr>
        <xdr:cNvPr id="815" name="Text Box 303">
          <a:extLst>
            <a:ext uri="{FF2B5EF4-FFF2-40B4-BE49-F238E27FC236}">
              <a16:creationId xmlns:a16="http://schemas.microsoft.com/office/drawing/2014/main" id="{DCFE911A-465A-46C3-901B-1D88C4FCEC6A}"/>
            </a:ext>
          </a:extLst>
        </xdr:cNvPr>
        <xdr:cNvSpPr txBox="1">
          <a:spLocks noChangeArrowheads="1"/>
        </xdr:cNvSpPr>
      </xdr:nvSpPr>
      <xdr:spPr bwMode="auto">
        <a:xfrm>
          <a:off x="5751533" y="1825717"/>
          <a:ext cx="383064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7</xdr:col>
      <xdr:colOff>239651</xdr:colOff>
      <xdr:row>9</xdr:row>
      <xdr:rowOff>103494</xdr:rowOff>
    </xdr:from>
    <xdr:to>
      <xdr:col>8</xdr:col>
      <xdr:colOff>481593</xdr:colOff>
      <xdr:row>16</xdr:row>
      <xdr:rowOff>119971</xdr:rowOff>
    </xdr:to>
    <xdr:grpSp>
      <xdr:nvGrpSpPr>
        <xdr:cNvPr id="816" name="グループ化 815">
          <a:extLst>
            <a:ext uri="{FF2B5EF4-FFF2-40B4-BE49-F238E27FC236}">
              <a16:creationId xmlns:a16="http://schemas.microsoft.com/office/drawing/2014/main" id="{F1B7EB27-3A11-4F28-9DE7-04CA628AD682}"/>
            </a:ext>
          </a:extLst>
        </xdr:cNvPr>
        <xdr:cNvGrpSpPr/>
      </xdr:nvGrpSpPr>
      <xdr:grpSpPr>
        <a:xfrm rot="18037414">
          <a:off x="4441783" y="1707802"/>
          <a:ext cx="1189957" cy="937902"/>
          <a:chOff x="5888893" y="1882419"/>
          <a:chExt cx="1224572" cy="910862"/>
        </a:xfrm>
      </xdr:grpSpPr>
      <xdr:sp macro="" textlink="">
        <xdr:nvSpPr>
          <xdr:cNvPr id="817" name="Line 72">
            <a:extLst>
              <a:ext uri="{FF2B5EF4-FFF2-40B4-BE49-F238E27FC236}">
                <a16:creationId xmlns:a16="http://schemas.microsoft.com/office/drawing/2014/main" id="{FF1BC387-0235-FBD1-2C80-FF3CF781AC68}"/>
              </a:ext>
            </a:extLst>
          </xdr:cNvPr>
          <xdr:cNvSpPr>
            <a:spLocks noChangeShapeType="1"/>
          </xdr:cNvSpPr>
        </xdr:nvSpPr>
        <xdr:spPr bwMode="auto">
          <a:xfrm>
            <a:off x="5888893" y="1909228"/>
            <a:ext cx="889267" cy="615336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0 w 51022"/>
              <a:gd name="connsiteY0" fmla="*/ 0 h 24834"/>
              <a:gd name="connsiteX1" fmla="*/ 50629 w 51022"/>
              <a:gd name="connsiteY1" fmla="*/ 21812 h 24834"/>
              <a:gd name="connsiteX2" fmla="*/ 32699 w 51022"/>
              <a:gd name="connsiteY2" fmla="*/ 24822 h 24834"/>
              <a:gd name="connsiteX0" fmla="*/ 0 w 51022"/>
              <a:gd name="connsiteY0" fmla="*/ 0 h 24791"/>
              <a:gd name="connsiteX1" fmla="*/ 50629 w 51022"/>
              <a:gd name="connsiteY1" fmla="*/ 21812 h 24791"/>
              <a:gd name="connsiteX2" fmla="*/ 33287 w 51022"/>
              <a:gd name="connsiteY2" fmla="*/ 24778 h 24791"/>
              <a:gd name="connsiteX0" fmla="*/ 0 w 51022"/>
              <a:gd name="connsiteY0" fmla="*/ 0 h 21812"/>
              <a:gd name="connsiteX1" fmla="*/ 50629 w 51022"/>
              <a:gd name="connsiteY1" fmla="*/ 21812 h 21812"/>
              <a:gd name="connsiteX0" fmla="*/ 0 w 53281"/>
              <a:gd name="connsiteY0" fmla="*/ 0 h 21812"/>
              <a:gd name="connsiteX1" fmla="*/ 40533 w 53281"/>
              <a:gd name="connsiteY1" fmla="*/ 6302 h 21812"/>
              <a:gd name="connsiteX2" fmla="*/ 50629 w 53281"/>
              <a:gd name="connsiteY2" fmla="*/ 21812 h 21812"/>
              <a:gd name="connsiteX0" fmla="*/ 0 w 57268"/>
              <a:gd name="connsiteY0" fmla="*/ 0 h 21812"/>
              <a:gd name="connsiteX1" fmla="*/ 47092 w 57268"/>
              <a:gd name="connsiteY1" fmla="*/ 7524 h 21812"/>
              <a:gd name="connsiteX2" fmla="*/ 50629 w 57268"/>
              <a:gd name="connsiteY2" fmla="*/ 21812 h 21812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7359"/>
              <a:gd name="connsiteY0" fmla="*/ 0 h 15767"/>
              <a:gd name="connsiteX1" fmla="*/ 48101 w 57359"/>
              <a:gd name="connsiteY1" fmla="*/ 386 h 15767"/>
              <a:gd name="connsiteX2" fmla="*/ 48443 w 57359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43722 w 43722"/>
              <a:gd name="connsiteY0" fmla="*/ 1167 h 15391"/>
              <a:gd name="connsiteX1" fmla="*/ 2853 w 43722"/>
              <a:gd name="connsiteY1" fmla="*/ 10 h 15391"/>
              <a:gd name="connsiteX2" fmla="*/ 3195 w 43722"/>
              <a:gd name="connsiteY2" fmla="*/ 15391 h 15391"/>
              <a:gd name="connsiteX0" fmla="*/ 40869 w 40869"/>
              <a:gd name="connsiteY0" fmla="*/ 1656 h 15880"/>
              <a:gd name="connsiteX1" fmla="*/ 0 w 40869"/>
              <a:gd name="connsiteY1" fmla="*/ 499 h 15880"/>
              <a:gd name="connsiteX2" fmla="*/ 342 w 40869"/>
              <a:gd name="connsiteY2" fmla="*/ 15880 h 15880"/>
              <a:gd name="connsiteX0" fmla="*/ 40701 w 40701"/>
              <a:gd name="connsiteY0" fmla="*/ 689 h 14913"/>
              <a:gd name="connsiteX1" fmla="*/ 0 w 40701"/>
              <a:gd name="connsiteY1" fmla="*/ 690 h 14913"/>
              <a:gd name="connsiteX2" fmla="*/ 174 w 40701"/>
              <a:gd name="connsiteY2" fmla="*/ 14913 h 14913"/>
              <a:gd name="connsiteX0" fmla="*/ 40763 w 40763"/>
              <a:gd name="connsiteY0" fmla="*/ 1372 h 15596"/>
              <a:gd name="connsiteX1" fmla="*/ 62 w 40763"/>
              <a:gd name="connsiteY1" fmla="*/ 1373 h 15596"/>
              <a:gd name="connsiteX2" fmla="*/ 236 w 40763"/>
              <a:gd name="connsiteY2" fmla="*/ 15596 h 15596"/>
              <a:gd name="connsiteX0" fmla="*/ 40702 w 40702"/>
              <a:gd name="connsiteY0" fmla="*/ 1173 h 15397"/>
              <a:gd name="connsiteX1" fmla="*/ 1 w 40702"/>
              <a:gd name="connsiteY1" fmla="*/ 1174 h 15397"/>
              <a:gd name="connsiteX2" fmla="*/ 175 w 40702"/>
              <a:gd name="connsiteY2" fmla="*/ 15397 h 15397"/>
              <a:gd name="connsiteX0" fmla="*/ 67100 w 67100"/>
              <a:gd name="connsiteY0" fmla="*/ 1173 h 12784"/>
              <a:gd name="connsiteX1" fmla="*/ 26399 w 67100"/>
              <a:gd name="connsiteY1" fmla="*/ 1174 h 12784"/>
              <a:gd name="connsiteX2" fmla="*/ 1 w 67100"/>
              <a:gd name="connsiteY2" fmla="*/ 12784 h 12784"/>
              <a:gd name="connsiteX0" fmla="*/ 67100 w 67100"/>
              <a:gd name="connsiteY0" fmla="*/ 116 h 11727"/>
              <a:gd name="connsiteX1" fmla="*/ 26399 w 67100"/>
              <a:gd name="connsiteY1" fmla="*/ 117 h 11727"/>
              <a:gd name="connsiteX2" fmla="*/ 1 w 67100"/>
              <a:gd name="connsiteY2" fmla="*/ 11727 h 11727"/>
              <a:gd name="connsiteX0" fmla="*/ 67100 w 67100"/>
              <a:gd name="connsiteY0" fmla="*/ 116 h 11727"/>
              <a:gd name="connsiteX1" fmla="*/ 26399 w 67100"/>
              <a:gd name="connsiteY1" fmla="*/ 117 h 11727"/>
              <a:gd name="connsiteX2" fmla="*/ 1 w 67100"/>
              <a:gd name="connsiteY2" fmla="*/ 11727 h 11727"/>
              <a:gd name="connsiteX0" fmla="*/ 67395 w 67395"/>
              <a:gd name="connsiteY0" fmla="*/ 0 h 14792"/>
              <a:gd name="connsiteX1" fmla="*/ 26399 w 67395"/>
              <a:gd name="connsiteY1" fmla="*/ 3182 h 14792"/>
              <a:gd name="connsiteX2" fmla="*/ 1 w 67395"/>
              <a:gd name="connsiteY2" fmla="*/ 14792 h 14792"/>
              <a:gd name="connsiteX0" fmla="*/ 67395 w 67395"/>
              <a:gd name="connsiteY0" fmla="*/ 0 h 14792"/>
              <a:gd name="connsiteX1" fmla="*/ 26399 w 67395"/>
              <a:gd name="connsiteY1" fmla="*/ 3182 h 14792"/>
              <a:gd name="connsiteX2" fmla="*/ 1 w 67395"/>
              <a:gd name="connsiteY2" fmla="*/ 14792 h 14792"/>
              <a:gd name="connsiteX0" fmla="*/ 67395 w 67395"/>
              <a:gd name="connsiteY0" fmla="*/ 0 h 14792"/>
              <a:gd name="connsiteX1" fmla="*/ 26399 w 67395"/>
              <a:gd name="connsiteY1" fmla="*/ 3182 h 14792"/>
              <a:gd name="connsiteX2" fmla="*/ 1 w 67395"/>
              <a:gd name="connsiteY2" fmla="*/ 14792 h 14792"/>
              <a:gd name="connsiteX0" fmla="*/ 67394 w 67394"/>
              <a:gd name="connsiteY0" fmla="*/ 0 h 14792"/>
              <a:gd name="connsiteX1" fmla="*/ 26398 w 67394"/>
              <a:gd name="connsiteY1" fmla="*/ 3182 h 14792"/>
              <a:gd name="connsiteX2" fmla="*/ 0 w 67394"/>
              <a:gd name="connsiteY2" fmla="*/ 14792 h 14792"/>
              <a:gd name="connsiteX0" fmla="*/ 75661 w 75661"/>
              <a:gd name="connsiteY0" fmla="*/ 0 h 10134"/>
              <a:gd name="connsiteX1" fmla="*/ 34665 w 75661"/>
              <a:gd name="connsiteY1" fmla="*/ 3182 h 10134"/>
              <a:gd name="connsiteX2" fmla="*/ 0 w 75661"/>
              <a:gd name="connsiteY2" fmla="*/ 10134 h 10134"/>
              <a:gd name="connsiteX0" fmla="*/ 75661 w 75661"/>
              <a:gd name="connsiteY0" fmla="*/ 0 h 10146"/>
              <a:gd name="connsiteX1" fmla="*/ 34665 w 75661"/>
              <a:gd name="connsiteY1" fmla="*/ 3182 h 10146"/>
              <a:gd name="connsiteX2" fmla="*/ 0 w 75661"/>
              <a:gd name="connsiteY2" fmla="*/ 10134 h 10146"/>
              <a:gd name="connsiteX0" fmla="*/ 77728 w 77728"/>
              <a:gd name="connsiteY0" fmla="*/ 0 h 12759"/>
              <a:gd name="connsiteX1" fmla="*/ 34665 w 77728"/>
              <a:gd name="connsiteY1" fmla="*/ 5795 h 12759"/>
              <a:gd name="connsiteX2" fmla="*/ 0 w 77728"/>
              <a:gd name="connsiteY2" fmla="*/ 12747 h 12759"/>
              <a:gd name="connsiteX0" fmla="*/ 77728 w 77728"/>
              <a:gd name="connsiteY0" fmla="*/ 0 h 12759"/>
              <a:gd name="connsiteX1" fmla="*/ 34665 w 77728"/>
              <a:gd name="connsiteY1" fmla="*/ 5795 h 12759"/>
              <a:gd name="connsiteX2" fmla="*/ 0 w 77728"/>
              <a:gd name="connsiteY2" fmla="*/ 12747 h 12759"/>
              <a:gd name="connsiteX0" fmla="*/ 77728 w 77728"/>
              <a:gd name="connsiteY0" fmla="*/ 0 h 12759"/>
              <a:gd name="connsiteX1" fmla="*/ 34665 w 77728"/>
              <a:gd name="connsiteY1" fmla="*/ 5795 h 12759"/>
              <a:gd name="connsiteX2" fmla="*/ 0 w 77728"/>
              <a:gd name="connsiteY2" fmla="*/ 12747 h 12759"/>
              <a:gd name="connsiteX0" fmla="*/ 77728 w 77728"/>
              <a:gd name="connsiteY0" fmla="*/ 0 h 12759"/>
              <a:gd name="connsiteX1" fmla="*/ 34665 w 77728"/>
              <a:gd name="connsiteY1" fmla="*/ 5795 h 12759"/>
              <a:gd name="connsiteX2" fmla="*/ 0 w 77728"/>
              <a:gd name="connsiteY2" fmla="*/ 12747 h 12759"/>
              <a:gd name="connsiteX0" fmla="*/ 77728 w 77728"/>
              <a:gd name="connsiteY0" fmla="*/ 0 h 12759"/>
              <a:gd name="connsiteX1" fmla="*/ 34665 w 77728"/>
              <a:gd name="connsiteY1" fmla="*/ 5795 h 12759"/>
              <a:gd name="connsiteX2" fmla="*/ 0 w 77728"/>
              <a:gd name="connsiteY2" fmla="*/ 12747 h 12759"/>
              <a:gd name="connsiteX0" fmla="*/ 77728 w 77728"/>
              <a:gd name="connsiteY0" fmla="*/ 0 h 12759"/>
              <a:gd name="connsiteX1" fmla="*/ 34665 w 77728"/>
              <a:gd name="connsiteY1" fmla="*/ 5795 h 12759"/>
              <a:gd name="connsiteX2" fmla="*/ 0 w 77728"/>
              <a:gd name="connsiteY2" fmla="*/ 12747 h 12759"/>
              <a:gd name="connsiteX0" fmla="*/ 77728 w 77728"/>
              <a:gd name="connsiteY0" fmla="*/ 0 h 13088"/>
              <a:gd name="connsiteX1" fmla="*/ 34665 w 77728"/>
              <a:gd name="connsiteY1" fmla="*/ 5795 h 13088"/>
              <a:gd name="connsiteX2" fmla="*/ 0 w 77728"/>
              <a:gd name="connsiteY2" fmla="*/ 13088 h 13088"/>
              <a:gd name="connsiteX0" fmla="*/ 77728 w 77728"/>
              <a:gd name="connsiteY0" fmla="*/ 0 h 13964"/>
              <a:gd name="connsiteX1" fmla="*/ 34665 w 77728"/>
              <a:gd name="connsiteY1" fmla="*/ 5795 h 13964"/>
              <a:gd name="connsiteX2" fmla="*/ 0 w 77728"/>
              <a:gd name="connsiteY2" fmla="*/ 13088 h 13964"/>
              <a:gd name="connsiteX0" fmla="*/ 79499 w 79499"/>
              <a:gd name="connsiteY0" fmla="*/ 0 h 13403"/>
              <a:gd name="connsiteX1" fmla="*/ 36436 w 79499"/>
              <a:gd name="connsiteY1" fmla="*/ 5795 h 13403"/>
              <a:gd name="connsiteX2" fmla="*/ 0 w 79499"/>
              <a:gd name="connsiteY2" fmla="*/ 12179 h 13403"/>
              <a:gd name="connsiteX0" fmla="*/ 79499 w 79499"/>
              <a:gd name="connsiteY0" fmla="*/ 0 h 13035"/>
              <a:gd name="connsiteX1" fmla="*/ 36436 w 79499"/>
              <a:gd name="connsiteY1" fmla="*/ 5795 h 13035"/>
              <a:gd name="connsiteX2" fmla="*/ 0 w 79499"/>
              <a:gd name="connsiteY2" fmla="*/ 12179 h 13035"/>
              <a:gd name="connsiteX0" fmla="*/ 79499 w 79499"/>
              <a:gd name="connsiteY0" fmla="*/ 0 h 12179"/>
              <a:gd name="connsiteX1" fmla="*/ 36436 w 79499"/>
              <a:gd name="connsiteY1" fmla="*/ 5795 h 12179"/>
              <a:gd name="connsiteX2" fmla="*/ 0 w 79499"/>
              <a:gd name="connsiteY2" fmla="*/ 12179 h 12179"/>
              <a:gd name="connsiteX0" fmla="*/ 79499 w 79499"/>
              <a:gd name="connsiteY0" fmla="*/ 0 h 12179"/>
              <a:gd name="connsiteX1" fmla="*/ 36436 w 79499"/>
              <a:gd name="connsiteY1" fmla="*/ 5795 h 12179"/>
              <a:gd name="connsiteX2" fmla="*/ 0 w 79499"/>
              <a:gd name="connsiteY2" fmla="*/ 12179 h 12179"/>
              <a:gd name="connsiteX0" fmla="*/ 79921 w 79921"/>
              <a:gd name="connsiteY0" fmla="*/ 0 h 9982"/>
              <a:gd name="connsiteX1" fmla="*/ 36436 w 79921"/>
              <a:gd name="connsiteY1" fmla="*/ 3598 h 9982"/>
              <a:gd name="connsiteX2" fmla="*/ 0 w 79921"/>
              <a:gd name="connsiteY2" fmla="*/ 9982 h 9982"/>
              <a:gd name="connsiteX0" fmla="*/ 8483 w 8483"/>
              <a:gd name="connsiteY0" fmla="*/ 0 h 17610"/>
              <a:gd name="connsiteX1" fmla="*/ 4559 w 8483"/>
              <a:gd name="connsiteY1" fmla="*/ 11214 h 17610"/>
              <a:gd name="connsiteX2" fmla="*/ 0 w 8483"/>
              <a:gd name="connsiteY2" fmla="*/ 17610 h 17610"/>
              <a:gd name="connsiteX0" fmla="*/ 10000 w 10000"/>
              <a:gd name="connsiteY0" fmla="*/ 0 h 10000"/>
              <a:gd name="connsiteX1" fmla="*/ 5374 w 10000"/>
              <a:gd name="connsiteY1" fmla="*/ 6368 h 10000"/>
              <a:gd name="connsiteX2" fmla="*/ 0 w 10000"/>
              <a:gd name="connsiteY2" fmla="*/ 10000 h 10000"/>
              <a:gd name="connsiteX0" fmla="*/ 10000 w 10192"/>
              <a:gd name="connsiteY0" fmla="*/ 0 h 10000"/>
              <a:gd name="connsiteX1" fmla="*/ 9875 w 10192"/>
              <a:gd name="connsiteY1" fmla="*/ 6443 h 10000"/>
              <a:gd name="connsiteX2" fmla="*/ 5374 w 10192"/>
              <a:gd name="connsiteY2" fmla="*/ 6368 h 10000"/>
              <a:gd name="connsiteX3" fmla="*/ 0 w 10192"/>
              <a:gd name="connsiteY3" fmla="*/ 10000 h 10000"/>
              <a:gd name="connsiteX0" fmla="*/ 10000 w 10192"/>
              <a:gd name="connsiteY0" fmla="*/ 0 h 10000"/>
              <a:gd name="connsiteX1" fmla="*/ 9875 w 10192"/>
              <a:gd name="connsiteY1" fmla="*/ 6443 h 10000"/>
              <a:gd name="connsiteX2" fmla="*/ 5374 w 10192"/>
              <a:gd name="connsiteY2" fmla="*/ 6368 h 10000"/>
              <a:gd name="connsiteX3" fmla="*/ 0 w 10192"/>
              <a:gd name="connsiteY3" fmla="*/ 10000 h 10000"/>
              <a:gd name="connsiteX0" fmla="*/ 10000 w 10192"/>
              <a:gd name="connsiteY0" fmla="*/ 0 h 10000"/>
              <a:gd name="connsiteX1" fmla="*/ 9875 w 10192"/>
              <a:gd name="connsiteY1" fmla="*/ 6443 h 10000"/>
              <a:gd name="connsiteX2" fmla="*/ 5374 w 10192"/>
              <a:gd name="connsiteY2" fmla="*/ 6368 h 10000"/>
              <a:gd name="connsiteX3" fmla="*/ 0 w 10192"/>
              <a:gd name="connsiteY3" fmla="*/ 10000 h 10000"/>
              <a:gd name="connsiteX0" fmla="*/ 10000 w 10000"/>
              <a:gd name="connsiteY0" fmla="*/ 0 h 10000"/>
              <a:gd name="connsiteX1" fmla="*/ 9875 w 10000"/>
              <a:gd name="connsiteY1" fmla="*/ 6443 h 10000"/>
              <a:gd name="connsiteX2" fmla="*/ 5374 w 10000"/>
              <a:gd name="connsiteY2" fmla="*/ 6368 h 10000"/>
              <a:gd name="connsiteX3" fmla="*/ 0 w 10000"/>
              <a:gd name="connsiteY3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0000">
                <a:moveTo>
                  <a:pt x="10000" y="0"/>
                </a:moveTo>
                <a:cubicBezTo>
                  <a:pt x="9735" y="997"/>
                  <a:pt x="10050" y="3067"/>
                  <a:pt x="9875" y="6443"/>
                </a:cubicBezTo>
                <a:cubicBezTo>
                  <a:pt x="9104" y="7504"/>
                  <a:pt x="6613" y="7858"/>
                  <a:pt x="5374" y="6368"/>
                </a:cubicBezTo>
                <a:cubicBezTo>
                  <a:pt x="5144" y="10850"/>
                  <a:pt x="3889" y="9823"/>
                  <a:pt x="0" y="10000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8" name="Line 76">
            <a:extLst>
              <a:ext uri="{FF2B5EF4-FFF2-40B4-BE49-F238E27FC236}">
                <a16:creationId xmlns:a16="http://schemas.microsoft.com/office/drawing/2014/main" id="{EB38F781-E47E-512D-574C-8D2A9CD796B9}"/>
              </a:ext>
            </a:extLst>
          </xdr:cNvPr>
          <xdr:cNvSpPr>
            <a:spLocks noChangeShapeType="1"/>
          </xdr:cNvSpPr>
        </xdr:nvSpPr>
        <xdr:spPr bwMode="auto">
          <a:xfrm rot="13166120">
            <a:off x="6111803" y="2010584"/>
            <a:ext cx="364902" cy="204943"/>
          </a:xfrm>
          <a:custGeom>
            <a:avLst/>
            <a:gdLst>
              <a:gd name="connsiteX0" fmla="*/ 0 w 382942"/>
              <a:gd name="connsiteY0" fmla="*/ 0 h 181753"/>
              <a:gd name="connsiteX1" fmla="*/ 382942 w 382942"/>
              <a:gd name="connsiteY1" fmla="*/ 181753 h 181753"/>
              <a:gd name="connsiteX0" fmla="*/ 0 w 364902"/>
              <a:gd name="connsiteY0" fmla="*/ 0 h 192577"/>
              <a:gd name="connsiteX1" fmla="*/ 364902 w 364902"/>
              <a:gd name="connsiteY1" fmla="*/ 192577 h 192577"/>
              <a:gd name="connsiteX0" fmla="*/ 0 w 364902"/>
              <a:gd name="connsiteY0" fmla="*/ 0 h 192577"/>
              <a:gd name="connsiteX1" fmla="*/ 364902 w 364902"/>
              <a:gd name="connsiteY1" fmla="*/ 192577 h 192577"/>
              <a:gd name="connsiteX0" fmla="*/ 0 w 364902"/>
              <a:gd name="connsiteY0" fmla="*/ 12171 h 204748"/>
              <a:gd name="connsiteX1" fmla="*/ 364902 w 364902"/>
              <a:gd name="connsiteY1" fmla="*/ 204748 h 204748"/>
              <a:gd name="connsiteX0" fmla="*/ 0 w 364902"/>
              <a:gd name="connsiteY0" fmla="*/ 957 h 193534"/>
              <a:gd name="connsiteX1" fmla="*/ 364902 w 364902"/>
              <a:gd name="connsiteY1" fmla="*/ 193534 h 193534"/>
              <a:gd name="connsiteX0" fmla="*/ 0 w 364902"/>
              <a:gd name="connsiteY0" fmla="*/ 15224 h 207801"/>
              <a:gd name="connsiteX1" fmla="*/ 364902 w 364902"/>
              <a:gd name="connsiteY1" fmla="*/ 207801 h 20780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364902" h="207801">
                <a:moveTo>
                  <a:pt x="0" y="15224"/>
                </a:moveTo>
                <a:cubicBezTo>
                  <a:pt x="132972" y="-27132"/>
                  <a:pt x="150845" y="13282"/>
                  <a:pt x="364902" y="207801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9" name="Line 88">
            <a:extLst>
              <a:ext uri="{FF2B5EF4-FFF2-40B4-BE49-F238E27FC236}">
                <a16:creationId xmlns:a16="http://schemas.microsoft.com/office/drawing/2014/main" id="{0A8243F9-E7D2-CD70-43D2-D41D6DDABD5E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6374130" y="2381440"/>
            <a:ext cx="809252" cy="14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820" name="Oval 1295">
            <a:extLst>
              <a:ext uri="{FF2B5EF4-FFF2-40B4-BE49-F238E27FC236}">
                <a16:creationId xmlns:a16="http://schemas.microsoft.com/office/drawing/2014/main" id="{1A4FC747-1509-862E-F249-55418A259C58}"/>
              </a:ext>
            </a:extLst>
          </xdr:cNvPr>
          <xdr:cNvSpPr>
            <a:spLocks noChangeArrowheads="1"/>
          </xdr:cNvSpPr>
        </xdr:nvSpPr>
        <xdr:spPr bwMode="auto">
          <a:xfrm>
            <a:off x="6302560" y="2242704"/>
            <a:ext cx="111122" cy="11113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21" name="AutoShape 1653">
            <a:extLst>
              <a:ext uri="{FF2B5EF4-FFF2-40B4-BE49-F238E27FC236}">
                <a16:creationId xmlns:a16="http://schemas.microsoft.com/office/drawing/2014/main" id="{DFFE8467-B074-2E57-2666-97C32181A0E5}"/>
              </a:ext>
            </a:extLst>
          </xdr:cNvPr>
          <xdr:cNvSpPr>
            <a:spLocks/>
          </xdr:cNvSpPr>
        </xdr:nvSpPr>
        <xdr:spPr bwMode="auto">
          <a:xfrm rot="16004320">
            <a:off x="6330964" y="1896948"/>
            <a:ext cx="438875" cy="409817"/>
          </a:xfrm>
          <a:prstGeom prst="rightBrace">
            <a:avLst>
              <a:gd name="adj1" fmla="val 42094"/>
              <a:gd name="adj2" fmla="val 49718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822" name="Line 88">
            <a:extLst>
              <a:ext uri="{FF2B5EF4-FFF2-40B4-BE49-F238E27FC236}">
                <a16:creationId xmlns:a16="http://schemas.microsoft.com/office/drawing/2014/main" id="{7C99CBBE-4CDC-C89F-549E-889508391D86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6876672" y="2063925"/>
            <a:ext cx="146460" cy="32712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8</xdr:col>
      <xdr:colOff>254072</xdr:colOff>
      <xdr:row>11</xdr:row>
      <xdr:rowOff>64984</xdr:rowOff>
    </xdr:from>
    <xdr:ext cx="183640" cy="279400"/>
    <xdr:sp macro="" textlink="">
      <xdr:nvSpPr>
        <xdr:cNvPr id="823" name="Text Box 1620">
          <a:extLst>
            <a:ext uri="{FF2B5EF4-FFF2-40B4-BE49-F238E27FC236}">
              <a16:creationId xmlns:a16="http://schemas.microsoft.com/office/drawing/2014/main" id="{8C9975FA-5ABC-4DB6-930A-7E4E708F19D7}"/>
            </a:ext>
          </a:extLst>
        </xdr:cNvPr>
        <xdr:cNvSpPr txBox="1">
          <a:spLocks noChangeArrowheads="1"/>
        </xdr:cNvSpPr>
      </xdr:nvSpPr>
      <xdr:spPr bwMode="auto">
        <a:xfrm>
          <a:off x="6624392" y="1878544"/>
          <a:ext cx="183640" cy="2794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9622</xdr:colOff>
      <xdr:row>17</xdr:row>
      <xdr:rowOff>0</xdr:rowOff>
    </xdr:from>
    <xdr:to>
      <xdr:col>1</xdr:col>
      <xdr:colOff>200122</xdr:colOff>
      <xdr:row>18</xdr:row>
      <xdr:rowOff>564</xdr:rowOff>
    </xdr:to>
    <xdr:sp macro="" textlink="">
      <xdr:nvSpPr>
        <xdr:cNvPr id="824" name="六角形 823">
          <a:extLst>
            <a:ext uri="{FF2B5EF4-FFF2-40B4-BE49-F238E27FC236}">
              <a16:creationId xmlns:a16="http://schemas.microsoft.com/office/drawing/2014/main" id="{4443C0D1-AF1B-4FF6-ABCB-AAAD387E361E}"/>
            </a:ext>
          </a:extLst>
        </xdr:cNvPr>
        <xdr:cNvSpPr/>
      </xdr:nvSpPr>
      <xdr:spPr bwMode="auto">
        <a:xfrm>
          <a:off x="1548862" y="2827020"/>
          <a:ext cx="190500" cy="16820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465736</xdr:colOff>
      <xdr:row>18</xdr:row>
      <xdr:rowOff>79511</xdr:rowOff>
    </xdr:from>
    <xdr:to>
      <xdr:col>1</xdr:col>
      <xdr:colOff>620821</xdr:colOff>
      <xdr:row>21</xdr:row>
      <xdr:rowOff>28572</xdr:rowOff>
    </xdr:to>
    <xdr:sp macro="" textlink="">
      <xdr:nvSpPr>
        <xdr:cNvPr id="825" name="Line 88">
          <a:extLst>
            <a:ext uri="{FF2B5EF4-FFF2-40B4-BE49-F238E27FC236}">
              <a16:creationId xmlns:a16="http://schemas.microsoft.com/office/drawing/2014/main" id="{7FAE12A3-4A62-47AE-80CF-A050C7D3673C}"/>
            </a:ext>
          </a:extLst>
        </xdr:cNvPr>
        <xdr:cNvSpPr>
          <a:spLocks noChangeShapeType="1"/>
        </xdr:cNvSpPr>
      </xdr:nvSpPr>
      <xdr:spPr bwMode="auto">
        <a:xfrm rot="17300148" flipV="1">
          <a:off x="1833668" y="3245479"/>
          <a:ext cx="497701" cy="155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478216</xdr:colOff>
      <xdr:row>21</xdr:row>
      <xdr:rowOff>116517</xdr:rowOff>
    </xdr:from>
    <xdr:to>
      <xdr:col>1</xdr:col>
      <xdr:colOff>576355</xdr:colOff>
      <xdr:row>22</xdr:row>
      <xdr:rowOff>53447</xdr:rowOff>
    </xdr:to>
    <xdr:sp macro="" textlink="">
      <xdr:nvSpPr>
        <xdr:cNvPr id="826" name="Oval 1295">
          <a:extLst>
            <a:ext uri="{FF2B5EF4-FFF2-40B4-BE49-F238E27FC236}">
              <a16:creationId xmlns:a16="http://schemas.microsoft.com/office/drawing/2014/main" id="{EAFA6FC8-A012-48D5-B5AD-568EF596639A}"/>
            </a:ext>
          </a:extLst>
        </xdr:cNvPr>
        <xdr:cNvSpPr>
          <a:spLocks noChangeArrowheads="1"/>
        </xdr:cNvSpPr>
      </xdr:nvSpPr>
      <xdr:spPr bwMode="auto">
        <a:xfrm>
          <a:off x="2017456" y="3659817"/>
          <a:ext cx="98139" cy="10457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474010</xdr:colOff>
      <xdr:row>19</xdr:row>
      <xdr:rowOff>170242</xdr:rowOff>
    </xdr:from>
    <xdr:to>
      <xdr:col>1</xdr:col>
      <xdr:colOff>592436</xdr:colOff>
      <xdr:row>20</xdr:row>
      <xdr:rowOff>107195</xdr:rowOff>
    </xdr:to>
    <xdr:sp macro="" textlink="">
      <xdr:nvSpPr>
        <xdr:cNvPr id="827" name="Oval 1295">
          <a:extLst>
            <a:ext uri="{FF2B5EF4-FFF2-40B4-BE49-F238E27FC236}">
              <a16:creationId xmlns:a16="http://schemas.microsoft.com/office/drawing/2014/main" id="{F2D3C173-6C26-42B1-9F24-EA7A800CCED2}"/>
            </a:ext>
          </a:extLst>
        </xdr:cNvPr>
        <xdr:cNvSpPr>
          <a:spLocks noChangeArrowheads="1"/>
        </xdr:cNvSpPr>
      </xdr:nvSpPr>
      <xdr:spPr bwMode="auto">
        <a:xfrm>
          <a:off x="2013250" y="3347782"/>
          <a:ext cx="118426" cy="1198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</xdr:col>
      <xdr:colOff>469835</xdr:colOff>
      <xdr:row>20</xdr:row>
      <xdr:rowOff>130636</xdr:rowOff>
    </xdr:from>
    <xdr:to>
      <xdr:col>1</xdr:col>
      <xdr:colOff>603185</xdr:colOff>
      <xdr:row>21</xdr:row>
      <xdr:rowOff>73953</xdr:rowOff>
    </xdr:to>
    <xdr:sp macro="" textlink="">
      <xdr:nvSpPr>
        <xdr:cNvPr id="828" name="AutoShape 4802">
          <a:extLst>
            <a:ext uri="{FF2B5EF4-FFF2-40B4-BE49-F238E27FC236}">
              <a16:creationId xmlns:a16="http://schemas.microsoft.com/office/drawing/2014/main" id="{1D46639F-2801-4B99-B160-0763E35DA3BB}"/>
            </a:ext>
          </a:extLst>
        </xdr:cNvPr>
        <xdr:cNvSpPr>
          <a:spLocks noChangeArrowheads="1"/>
        </xdr:cNvSpPr>
      </xdr:nvSpPr>
      <xdr:spPr bwMode="auto">
        <a:xfrm>
          <a:off x="2009075" y="3491056"/>
          <a:ext cx="133350" cy="12619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</xdr:col>
      <xdr:colOff>615756</xdr:colOff>
      <xdr:row>18</xdr:row>
      <xdr:rowOff>101021</xdr:rowOff>
    </xdr:from>
    <xdr:ext cx="270742" cy="244550"/>
    <xdr:pic>
      <xdr:nvPicPr>
        <xdr:cNvPr id="829" name="Picture 12589">
          <a:extLst>
            <a:ext uri="{FF2B5EF4-FFF2-40B4-BE49-F238E27FC236}">
              <a16:creationId xmlns:a16="http://schemas.microsoft.com/office/drawing/2014/main" id="{0EAE10F3-8346-4C26-ADDE-D74B6936E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996" y="3095681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516024</xdr:colOff>
      <xdr:row>19</xdr:row>
      <xdr:rowOff>156128</xdr:rowOff>
    </xdr:from>
    <xdr:to>
      <xdr:col>2</xdr:col>
      <xdr:colOff>471988</xdr:colOff>
      <xdr:row>21</xdr:row>
      <xdr:rowOff>91453</xdr:rowOff>
    </xdr:to>
    <xdr:pic>
      <xdr:nvPicPr>
        <xdr:cNvPr id="830" name="図 829">
          <a:extLst>
            <a:ext uri="{FF2B5EF4-FFF2-40B4-BE49-F238E27FC236}">
              <a16:creationId xmlns:a16="http://schemas.microsoft.com/office/drawing/2014/main" id="{0DF82CA4-A3B5-4E3B-8EF8-B2340DA0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21317362">
          <a:off x="2055264" y="3333668"/>
          <a:ext cx="649384" cy="285845"/>
        </a:xfrm>
        <a:prstGeom prst="rect">
          <a:avLst/>
        </a:prstGeom>
      </xdr:spPr>
    </xdr:pic>
    <xdr:clientData/>
  </xdr:twoCellAnchor>
  <xdr:twoCellAnchor>
    <xdr:from>
      <xdr:col>2</xdr:col>
      <xdr:colOff>25635</xdr:colOff>
      <xdr:row>20</xdr:row>
      <xdr:rowOff>140724</xdr:rowOff>
    </xdr:from>
    <xdr:to>
      <xdr:col>2</xdr:col>
      <xdr:colOff>160733</xdr:colOff>
      <xdr:row>22</xdr:row>
      <xdr:rowOff>53309</xdr:rowOff>
    </xdr:to>
    <xdr:sp macro="" textlink="">
      <xdr:nvSpPr>
        <xdr:cNvPr id="833" name="Line 2254">
          <a:extLst>
            <a:ext uri="{FF2B5EF4-FFF2-40B4-BE49-F238E27FC236}">
              <a16:creationId xmlns:a16="http://schemas.microsoft.com/office/drawing/2014/main" id="{DEA84BC0-09DB-4D4C-87AE-5301DA941080}"/>
            </a:ext>
          </a:extLst>
        </xdr:cNvPr>
        <xdr:cNvSpPr>
          <a:spLocks noChangeShapeType="1"/>
        </xdr:cNvSpPr>
      </xdr:nvSpPr>
      <xdr:spPr bwMode="auto">
        <a:xfrm rot="14085359" flipH="1" flipV="1">
          <a:off x="2194291" y="3565148"/>
          <a:ext cx="263105" cy="135098"/>
        </a:xfrm>
        <a:custGeom>
          <a:avLst/>
          <a:gdLst>
            <a:gd name="connsiteX0" fmla="*/ 0 w 745984"/>
            <a:gd name="connsiteY0" fmla="*/ 0 h 400385"/>
            <a:gd name="connsiteX1" fmla="*/ 745984 w 745984"/>
            <a:gd name="connsiteY1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1769"/>
            <a:gd name="connsiteY0" fmla="*/ 0 h 387741"/>
            <a:gd name="connsiteX1" fmla="*/ 741769 w 741769"/>
            <a:gd name="connsiteY1" fmla="*/ 29500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9105 w 9105"/>
            <a:gd name="connsiteY0" fmla="*/ 1 h 375101"/>
            <a:gd name="connsiteX1" fmla="*/ 676 w 9105"/>
            <a:gd name="connsiteY1" fmla="*/ 375101 h 375101"/>
            <a:gd name="connsiteX0" fmla="*/ 303931 w 303931"/>
            <a:gd name="connsiteY0" fmla="*/ 0 h 26729"/>
            <a:gd name="connsiteX1" fmla="*/ 162 w 303931"/>
            <a:gd name="connsiteY1" fmla="*/ 26729 h 26729"/>
            <a:gd name="connsiteX2" fmla="*/ 294673 w 303931"/>
            <a:gd name="connsiteY2" fmla="*/ 10000 h 26729"/>
            <a:gd name="connsiteX0" fmla="*/ 963802 w 963802"/>
            <a:gd name="connsiteY0" fmla="*/ 21937 h 22120"/>
            <a:gd name="connsiteX1" fmla="*/ 162 w 963802"/>
            <a:gd name="connsiteY1" fmla="*/ 17700 h 22120"/>
            <a:gd name="connsiteX2" fmla="*/ 294673 w 963802"/>
            <a:gd name="connsiteY2" fmla="*/ 971 h 22120"/>
            <a:gd name="connsiteX0" fmla="*/ 669130 w 669130"/>
            <a:gd name="connsiteY0" fmla="*/ 22107 h 22231"/>
            <a:gd name="connsiteX1" fmla="*/ 195070 w 669130"/>
            <a:gd name="connsiteY1" fmla="*/ 13955 h 22231"/>
            <a:gd name="connsiteX2" fmla="*/ 1 w 669130"/>
            <a:gd name="connsiteY2" fmla="*/ 1141 h 22231"/>
            <a:gd name="connsiteX0" fmla="*/ 1009709 w 1009709"/>
            <a:gd name="connsiteY0" fmla="*/ 8519 h 8643"/>
            <a:gd name="connsiteX1" fmla="*/ 535649 w 1009709"/>
            <a:gd name="connsiteY1" fmla="*/ 367 h 8643"/>
            <a:gd name="connsiteX2" fmla="*/ 0 w 1009709"/>
            <a:gd name="connsiteY2" fmla="*/ 4638 h 8643"/>
            <a:gd name="connsiteX0" fmla="*/ 10000 w 10000"/>
            <a:gd name="connsiteY0" fmla="*/ 9654 h 9798"/>
            <a:gd name="connsiteX1" fmla="*/ 5305 w 10000"/>
            <a:gd name="connsiteY1" fmla="*/ 222 h 9798"/>
            <a:gd name="connsiteX2" fmla="*/ 0 w 10000"/>
            <a:gd name="connsiteY2" fmla="*/ 5163 h 9798"/>
            <a:gd name="connsiteX0" fmla="*/ 10000 w 10000"/>
            <a:gd name="connsiteY0" fmla="*/ 10029 h 10168"/>
            <a:gd name="connsiteX1" fmla="*/ 5305 w 10000"/>
            <a:gd name="connsiteY1" fmla="*/ 403 h 10168"/>
            <a:gd name="connsiteX2" fmla="*/ 0 w 10000"/>
            <a:gd name="connsiteY2" fmla="*/ 5445 h 10168"/>
            <a:gd name="connsiteX0" fmla="*/ 10000 w 10000"/>
            <a:gd name="connsiteY0" fmla="*/ 9675 h 9928"/>
            <a:gd name="connsiteX1" fmla="*/ 5305 w 10000"/>
            <a:gd name="connsiteY1" fmla="*/ 49 h 9928"/>
            <a:gd name="connsiteX2" fmla="*/ 0 w 10000"/>
            <a:gd name="connsiteY2" fmla="*/ 5091 h 9928"/>
            <a:gd name="connsiteX0" fmla="*/ 10000 w 10000"/>
            <a:gd name="connsiteY0" fmla="*/ 9733 h 9988"/>
            <a:gd name="connsiteX1" fmla="*/ 5305 w 10000"/>
            <a:gd name="connsiteY1" fmla="*/ 37 h 9988"/>
            <a:gd name="connsiteX2" fmla="*/ 0 w 10000"/>
            <a:gd name="connsiteY2" fmla="*/ 5116 h 9988"/>
            <a:gd name="connsiteX0" fmla="*/ 12319 w 12319"/>
            <a:gd name="connsiteY0" fmla="*/ 7626 h 7963"/>
            <a:gd name="connsiteX1" fmla="*/ 5305 w 12319"/>
            <a:gd name="connsiteY1" fmla="*/ 37 h 7963"/>
            <a:gd name="connsiteX2" fmla="*/ 0 w 12319"/>
            <a:gd name="connsiteY2" fmla="*/ 5122 h 7963"/>
            <a:gd name="connsiteX0" fmla="*/ 10000 w 10000"/>
            <a:gd name="connsiteY0" fmla="*/ 9577 h 11193"/>
            <a:gd name="connsiteX1" fmla="*/ 4306 w 10000"/>
            <a:gd name="connsiteY1" fmla="*/ 46 h 11193"/>
            <a:gd name="connsiteX2" fmla="*/ 0 w 10000"/>
            <a:gd name="connsiteY2" fmla="*/ 6432 h 11193"/>
            <a:gd name="connsiteX0" fmla="*/ 10000 w 10000"/>
            <a:gd name="connsiteY0" fmla="*/ 9577 h 11381"/>
            <a:gd name="connsiteX1" fmla="*/ 4306 w 10000"/>
            <a:gd name="connsiteY1" fmla="*/ 46 h 11381"/>
            <a:gd name="connsiteX2" fmla="*/ 0 w 10000"/>
            <a:gd name="connsiteY2" fmla="*/ 6432 h 11381"/>
            <a:gd name="connsiteX0" fmla="*/ 8781 w 8781"/>
            <a:gd name="connsiteY0" fmla="*/ 13865 h 15270"/>
            <a:gd name="connsiteX1" fmla="*/ 4306 w 8781"/>
            <a:gd name="connsiteY1" fmla="*/ 46 h 15270"/>
            <a:gd name="connsiteX2" fmla="*/ 0 w 8781"/>
            <a:gd name="connsiteY2" fmla="*/ 6432 h 15270"/>
            <a:gd name="connsiteX0" fmla="*/ 10000 w 10000"/>
            <a:gd name="connsiteY0" fmla="*/ 9080 h 9080"/>
            <a:gd name="connsiteX1" fmla="*/ 4904 w 10000"/>
            <a:gd name="connsiteY1" fmla="*/ 30 h 9080"/>
            <a:gd name="connsiteX2" fmla="*/ 0 w 10000"/>
            <a:gd name="connsiteY2" fmla="*/ 4212 h 9080"/>
            <a:gd name="connsiteX0" fmla="*/ 10000 w 10000"/>
            <a:gd name="connsiteY0" fmla="*/ 10679 h 10679"/>
            <a:gd name="connsiteX1" fmla="*/ 4904 w 10000"/>
            <a:gd name="connsiteY1" fmla="*/ 712 h 10679"/>
            <a:gd name="connsiteX2" fmla="*/ 0 w 10000"/>
            <a:gd name="connsiteY2" fmla="*/ 5318 h 10679"/>
            <a:gd name="connsiteX0" fmla="*/ 11607 w 11607"/>
            <a:gd name="connsiteY0" fmla="*/ 11223 h 11223"/>
            <a:gd name="connsiteX1" fmla="*/ 6511 w 11607"/>
            <a:gd name="connsiteY1" fmla="*/ 1256 h 11223"/>
            <a:gd name="connsiteX2" fmla="*/ 0 w 11607"/>
            <a:gd name="connsiteY2" fmla="*/ 4647 h 11223"/>
            <a:gd name="connsiteX0" fmla="*/ 11607 w 11607"/>
            <a:gd name="connsiteY0" fmla="*/ 10465 h 10465"/>
            <a:gd name="connsiteX1" fmla="*/ 6511 w 11607"/>
            <a:gd name="connsiteY1" fmla="*/ 498 h 10465"/>
            <a:gd name="connsiteX2" fmla="*/ 0 w 11607"/>
            <a:gd name="connsiteY2" fmla="*/ 3889 h 10465"/>
            <a:gd name="connsiteX0" fmla="*/ 11631 w 11631"/>
            <a:gd name="connsiteY0" fmla="*/ 12404 h 12404"/>
            <a:gd name="connsiteX1" fmla="*/ 6535 w 11631"/>
            <a:gd name="connsiteY1" fmla="*/ 2437 h 12404"/>
            <a:gd name="connsiteX2" fmla="*/ 0 w 11631"/>
            <a:gd name="connsiteY2" fmla="*/ 2408 h 12404"/>
            <a:gd name="connsiteX0" fmla="*/ 11631 w 11631"/>
            <a:gd name="connsiteY0" fmla="*/ 11085 h 11085"/>
            <a:gd name="connsiteX1" fmla="*/ 6535 w 11631"/>
            <a:gd name="connsiteY1" fmla="*/ 1118 h 11085"/>
            <a:gd name="connsiteX2" fmla="*/ 0 w 11631"/>
            <a:gd name="connsiteY2" fmla="*/ 1089 h 11085"/>
            <a:gd name="connsiteX0" fmla="*/ 11631 w 11631"/>
            <a:gd name="connsiteY0" fmla="*/ 11085 h 11085"/>
            <a:gd name="connsiteX1" fmla="*/ 6535 w 11631"/>
            <a:gd name="connsiteY1" fmla="*/ 1118 h 11085"/>
            <a:gd name="connsiteX2" fmla="*/ 0 w 11631"/>
            <a:gd name="connsiteY2" fmla="*/ 1089 h 11085"/>
            <a:gd name="connsiteX0" fmla="*/ 11631 w 11631"/>
            <a:gd name="connsiteY0" fmla="*/ 11085 h 11085"/>
            <a:gd name="connsiteX1" fmla="*/ 6535 w 11631"/>
            <a:gd name="connsiteY1" fmla="*/ 1118 h 11085"/>
            <a:gd name="connsiteX2" fmla="*/ 0 w 11631"/>
            <a:gd name="connsiteY2" fmla="*/ 1089 h 11085"/>
            <a:gd name="connsiteX0" fmla="*/ 11886 w 11886"/>
            <a:gd name="connsiteY0" fmla="*/ 10370 h 10370"/>
            <a:gd name="connsiteX1" fmla="*/ 6535 w 11886"/>
            <a:gd name="connsiteY1" fmla="*/ 1118 h 10370"/>
            <a:gd name="connsiteX2" fmla="*/ 0 w 11886"/>
            <a:gd name="connsiteY2" fmla="*/ 1089 h 10370"/>
            <a:gd name="connsiteX0" fmla="*/ 11886 w 11886"/>
            <a:gd name="connsiteY0" fmla="*/ 10370 h 11076"/>
            <a:gd name="connsiteX1" fmla="*/ 5824 w 11886"/>
            <a:gd name="connsiteY1" fmla="*/ 10653 h 11076"/>
            <a:gd name="connsiteX2" fmla="*/ 6535 w 11886"/>
            <a:gd name="connsiteY2" fmla="*/ 1118 h 11076"/>
            <a:gd name="connsiteX3" fmla="*/ 0 w 11886"/>
            <a:gd name="connsiteY3" fmla="*/ 1089 h 11076"/>
            <a:gd name="connsiteX0" fmla="*/ 11886 w 11886"/>
            <a:gd name="connsiteY0" fmla="*/ 9788 h 10494"/>
            <a:gd name="connsiteX1" fmla="*/ 5824 w 11886"/>
            <a:gd name="connsiteY1" fmla="*/ 10071 h 10494"/>
            <a:gd name="connsiteX2" fmla="*/ 3033 w 11886"/>
            <a:gd name="connsiteY2" fmla="*/ 4543 h 10494"/>
            <a:gd name="connsiteX3" fmla="*/ 0 w 11886"/>
            <a:gd name="connsiteY3" fmla="*/ 507 h 10494"/>
            <a:gd name="connsiteX0" fmla="*/ 11886 w 11886"/>
            <a:gd name="connsiteY0" fmla="*/ 9281 h 9987"/>
            <a:gd name="connsiteX1" fmla="*/ 5824 w 11886"/>
            <a:gd name="connsiteY1" fmla="*/ 9564 h 9987"/>
            <a:gd name="connsiteX2" fmla="*/ 3033 w 11886"/>
            <a:gd name="connsiteY2" fmla="*/ 4036 h 9987"/>
            <a:gd name="connsiteX3" fmla="*/ 0 w 11886"/>
            <a:gd name="connsiteY3" fmla="*/ 0 h 9987"/>
            <a:gd name="connsiteX0" fmla="*/ 10000 w 10000"/>
            <a:gd name="connsiteY0" fmla="*/ 9293 h 10000"/>
            <a:gd name="connsiteX1" fmla="*/ 4900 w 10000"/>
            <a:gd name="connsiteY1" fmla="*/ 9576 h 10000"/>
            <a:gd name="connsiteX2" fmla="*/ 2079 w 10000"/>
            <a:gd name="connsiteY2" fmla="*/ 5873 h 10000"/>
            <a:gd name="connsiteX3" fmla="*/ 0 w 10000"/>
            <a:gd name="connsiteY3" fmla="*/ 0 h 10000"/>
            <a:gd name="connsiteX0" fmla="*/ 39 w 6739"/>
            <a:gd name="connsiteY0" fmla="*/ 15082 h 15082"/>
            <a:gd name="connsiteX1" fmla="*/ 6690 w 6739"/>
            <a:gd name="connsiteY1" fmla="*/ 9576 h 15082"/>
            <a:gd name="connsiteX2" fmla="*/ 3869 w 6739"/>
            <a:gd name="connsiteY2" fmla="*/ 5873 h 15082"/>
            <a:gd name="connsiteX3" fmla="*/ 1790 w 6739"/>
            <a:gd name="connsiteY3" fmla="*/ 0 h 15082"/>
            <a:gd name="connsiteX0" fmla="*/ 58 w 10000"/>
            <a:gd name="connsiteY0" fmla="*/ 10000 h 10000"/>
            <a:gd name="connsiteX1" fmla="*/ 9927 w 10000"/>
            <a:gd name="connsiteY1" fmla="*/ 6349 h 10000"/>
            <a:gd name="connsiteX2" fmla="*/ 5741 w 10000"/>
            <a:gd name="connsiteY2" fmla="*/ 3894 h 10000"/>
            <a:gd name="connsiteX3" fmla="*/ 2656 w 10000"/>
            <a:gd name="connsiteY3" fmla="*/ 0 h 10000"/>
            <a:gd name="connsiteX0" fmla="*/ 194 w 10063"/>
            <a:gd name="connsiteY0" fmla="*/ 10000 h 10000"/>
            <a:gd name="connsiteX1" fmla="*/ 10063 w 10063"/>
            <a:gd name="connsiteY1" fmla="*/ 6349 h 10000"/>
            <a:gd name="connsiteX2" fmla="*/ 5877 w 10063"/>
            <a:gd name="connsiteY2" fmla="*/ 3894 h 10000"/>
            <a:gd name="connsiteX3" fmla="*/ 2792 w 10063"/>
            <a:gd name="connsiteY3" fmla="*/ 0 h 10000"/>
            <a:gd name="connsiteX0" fmla="*/ 17330 w 17330"/>
            <a:gd name="connsiteY0" fmla="*/ 17083 h 17083"/>
            <a:gd name="connsiteX1" fmla="*/ 7271 w 17330"/>
            <a:gd name="connsiteY1" fmla="*/ 6349 h 17083"/>
            <a:gd name="connsiteX2" fmla="*/ 3085 w 17330"/>
            <a:gd name="connsiteY2" fmla="*/ 3894 h 17083"/>
            <a:gd name="connsiteX3" fmla="*/ 0 w 17330"/>
            <a:gd name="connsiteY3" fmla="*/ 0 h 17083"/>
            <a:gd name="connsiteX0" fmla="*/ 18043 w 18043"/>
            <a:gd name="connsiteY0" fmla="*/ 17083 h 17083"/>
            <a:gd name="connsiteX1" fmla="*/ 1716 w 18043"/>
            <a:gd name="connsiteY1" fmla="*/ 11296 h 17083"/>
            <a:gd name="connsiteX2" fmla="*/ 3798 w 18043"/>
            <a:gd name="connsiteY2" fmla="*/ 3894 h 17083"/>
            <a:gd name="connsiteX3" fmla="*/ 713 w 18043"/>
            <a:gd name="connsiteY3" fmla="*/ 0 h 17083"/>
            <a:gd name="connsiteX0" fmla="*/ 18164 w 18164"/>
            <a:gd name="connsiteY0" fmla="*/ 13138 h 13138"/>
            <a:gd name="connsiteX1" fmla="*/ 1709 w 18164"/>
            <a:gd name="connsiteY1" fmla="*/ 11296 h 13138"/>
            <a:gd name="connsiteX2" fmla="*/ 3791 w 18164"/>
            <a:gd name="connsiteY2" fmla="*/ 3894 h 13138"/>
            <a:gd name="connsiteX3" fmla="*/ 706 w 18164"/>
            <a:gd name="connsiteY3" fmla="*/ 0 h 13138"/>
            <a:gd name="connsiteX0" fmla="*/ 18351 w 18351"/>
            <a:gd name="connsiteY0" fmla="*/ 13138 h 13801"/>
            <a:gd name="connsiteX1" fmla="*/ 1896 w 18351"/>
            <a:gd name="connsiteY1" fmla="*/ 11296 h 13801"/>
            <a:gd name="connsiteX2" fmla="*/ 3978 w 18351"/>
            <a:gd name="connsiteY2" fmla="*/ 3894 h 13801"/>
            <a:gd name="connsiteX3" fmla="*/ 893 w 18351"/>
            <a:gd name="connsiteY3" fmla="*/ 0 h 13801"/>
            <a:gd name="connsiteX0" fmla="*/ 17878 w 17878"/>
            <a:gd name="connsiteY0" fmla="*/ 13138 h 13568"/>
            <a:gd name="connsiteX1" fmla="*/ 1423 w 17878"/>
            <a:gd name="connsiteY1" fmla="*/ 11296 h 13568"/>
            <a:gd name="connsiteX2" fmla="*/ 3505 w 17878"/>
            <a:gd name="connsiteY2" fmla="*/ 3894 h 13568"/>
            <a:gd name="connsiteX3" fmla="*/ 420 w 17878"/>
            <a:gd name="connsiteY3" fmla="*/ 0 h 13568"/>
            <a:gd name="connsiteX0" fmla="*/ 17878 w 17878"/>
            <a:gd name="connsiteY0" fmla="*/ 13138 h 13568"/>
            <a:gd name="connsiteX1" fmla="*/ 1423 w 17878"/>
            <a:gd name="connsiteY1" fmla="*/ 11296 h 13568"/>
            <a:gd name="connsiteX2" fmla="*/ 3505 w 17878"/>
            <a:gd name="connsiteY2" fmla="*/ 3894 h 13568"/>
            <a:gd name="connsiteX3" fmla="*/ 420 w 17878"/>
            <a:gd name="connsiteY3" fmla="*/ 0 h 13568"/>
            <a:gd name="connsiteX0" fmla="*/ 17472 w 17472"/>
            <a:gd name="connsiteY0" fmla="*/ 13138 h 13485"/>
            <a:gd name="connsiteX1" fmla="*/ 1017 w 17472"/>
            <a:gd name="connsiteY1" fmla="*/ 11296 h 13485"/>
            <a:gd name="connsiteX2" fmla="*/ 3099 w 17472"/>
            <a:gd name="connsiteY2" fmla="*/ 3894 h 13485"/>
            <a:gd name="connsiteX3" fmla="*/ 14 w 17472"/>
            <a:gd name="connsiteY3" fmla="*/ 0 h 13485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191 w 17564"/>
            <a:gd name="connsiteY2" fmla="*/ 3894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4386 w 17564"/>
            <a:gd name="connsiteY2" fmla="*/ 2822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4386 w 17564"/>
            <a:gd name="connsiteY2" fmla="*/ 2822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4386 w 17564"/>
            <a:gd name="connsiteY2" fmla="*/ 2822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676 w 17564"/>
            <a:gd name="connsiteY2" fmla="*/ 5125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676 w 17564"/>
            <a:gd name="connsiteY2" fmla="*/ 5125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676 w 17564"/>
            <a:gd name="connsiteY2" fmla="*/ 5125 h 15580"/>
            <a:gd name="connsiteX3" fmla="*/ 106 w 17564"/>
            <a:gd name="connsiteY3" fmla="*/ 0 h 15580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3570 w 17458"/>
            <a:gd name="connsiteY2" fmla="*/ 5125 h 15449"/>
            <a:gd name="connsiteX3" fmla="*/ 0 w 17458"/>
            <a:gd name="connsiteY3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5484 w 17458"/>
            <a:gd name="connsiteY2" fmla="*/ 7142 h 15449"/>
            <a:gd name="connsiteX3" fmla="*/ 3570 w 17458"/>
            <a:gd name="connsiteY3" fmla="*/ 5125 h 15449"/>
            <a:gd name="connsiteX4" fmla="*/ 0 w 17458"/>
            <a:gd name="connsiteY4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6461 w 17458"/>
            <a:gd name="connsiteY2" fmla="*/ 8789 h 15449"/>
            <a:gd name="connsiteX3" fmla="*/ 3570 w 17458"/>
            <a:gd name="connsiteY3" fmla="*/ 5125 h 15449"/>
            <a:gd name="connsiteX4" fmla="*/ 0 w 17458"/>
            <a:gd name="connsiteY4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3570 w 17458"/>
            <a:gd name="connsiteY2" fmla="*/ 5125 h 15449"/>
            <a:gd name="connsiteX3" fmla="*/ 0 w 17458"/>
            <a:gd name="connsiteY3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5734 w 17458"/>
            <a:gd name="connsiteY2" fmla="*/ 6788 h 15449"/>
            <a:gd name="connsiteX3" fmla="*/ 0 w 17458"/>
            <a:gd name="connsiteY3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5734 w 17458"/>
            <a:gd name="connsiteY2" fmla="*/ 6788 h 15449"/>
            <a:gd name="connsiteX3" fmla="*/ 0 w 17458"/>
            <a:gd name="connsiteY3" fmla="*/ 0 h 15449"/>
            <a:gd name="connsiteX0" fmla="*/ 17458 w 17458"/>
            <a:gd name="connsiteY0" fmla="*/ 13138 h 17284"/>
            <a:gd name="connsiteX1" fmla="*/ 1003 w 17458"/>
            <a:gd name="connsiteY1" fmla="*/ 11296 h 17284"/>
            <a:gd name="connsiteX2" fmla="*/ 5734 w 17458"/>
            <a:gd name="connsiteY2" fmla="*/ 6788 h 17284"/>
            <a:gd name="connsiteX3" fmla="*/ 0 w 17458"/>
            <a:gd name="connsiteY3" fmla="*/ 0 h 17284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5734 w 17458"/>
            <a:gd name="connsiteY2" fmla="*/ 6788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5734 w 17458"/>
            <a:gd name="connsiteY2" fmla="*/ 6788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668 w 17458"/>
            <a:gd name="connsiteY2" fmla="*/ 5262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668 w 17458"/>
            <a:gd name="connsiteY2" fmla="*/ 5262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172 w 17458"/>
            <a:gd name="connsiteY2" fmla="*/ 5391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172 w 17458"/>
            <a:gd name="connsiteY2" fmla="*/ 5391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172 w 17458"/>
            <a:gd name="connsiteY2" fmla="*/ 5391 h 15393"/>
            <a:gd name="connsiteX3" fmla="*/ 0 w 17458"/>
            <a:gd name="connsiteY3" fmla="*/ 0 h 15393"/>
            <a:gd name="connsiteX0" fmla="*/ 17796 w 17796"/>
            <a:gd name="connsiteY0" fmla="*/ 13138 h 15484"/>
            <a:gd name="connsiteX1" fmla="*/ 640 w 17796"/>
            <a:gd name="connsiteY1" fmla="*/ 12511 h 15484"/>
            <a:gd name="connsiteX2" fmla="*/ 3510 w 17796"/>
            <a:gd name="connsiteY2" fmla="*/ 5391 h 15484"/>
            <a:gd name="connsiteX3" fmla="*/ 338 w 17796"/>
            <a:gd name="connsiteY3" fmla="*/ 0 h 15484"/>
            <a:gd name="connsiteX0" fmla="*/ 17910 w 17910"/>
            <a:gd name="connsiteY0" fmla="*/ 13138 h 16723"/>
            <a:gd name="connsiteX1" fmla="*/ 754 w 17910"/>
            <a:gd name="connsiteY1" fmla="*/ 12511 h 16723"/>
            <a:gd name="connsiteX2" fmla="*/ 3624 w 17910"/>
            <a:gd name="connsiteY2" fmla="*/ 5391 h 16723"/>
            <a:gd name="connsiteX3" fmla="*/ 452 w 17910"/>
            <a:gd name="connsiteY3" fmla="*/ 0 h 16723"/>
            <a:gd name="connsiteX0" fmla="*/ 17566 w 17566"/>
            <a:gd name="connsiteY0" fmla="*/ 13138 h 17298"/>
            <a:gd name="connsiteX1" fmla="*/ 410 w 17566"/>
            <a:gd name="connsiteY1" fmla="*/ 12511 h 17298"/>
            <a:gd name="connsiteX2" fmla="*/ 3280 w 17566"/>
            <a:gd name="connsiteY2" fmla="*/ 5391 h 17298"/>
            <a:gd name="connsiteX3" fmla="*/ 108 w 17566"/>
            <a:gd name="connsiteY3" fmla="*/ 0 h 17298"/>
            <a:gd name="connsiteX0" fmla="*/ 17458 w 17458"/>
            <a:gd name="connsiteY0" fmla="*/ 13138 h 17001"/>
            <a:gd name="connsiteX1" fmla="*/ 302 w 17458"/>
            <a:gd name="connsiteY1" fmla="*/ 12511 h 17001"/>
            <a:gd name="connsiteX2" fmla="*/ 3172 w 17458"/>
            <a:gd name="connsiteY2" fmla="*/ 5391 h 17001"/>
            <a:gd name="connsiteX3" fmla="*/ 0 w 17458"/>
            <a:gd name="connsiteY3" fmla="*/ 0 h 17001"/>
            <a:gd name="connsiteX0" fmla="*/ 17458 w 17458"/>
            <a:gd name="connsiteY0" fmla="*/ 13138 h 16920"/>
            <a:gd name="connsiteX1" fmla="*/ 302 w 17458"/>
            <a:gd name="connsiteY1" fmla="*/ 12511 h 16920"/>
            <a:gd name="connsiteX2" fmla="*/ 3172 w 17458"/>
            <a:gd name="connsiteY2" fmla="*/ 5391 h 16920"/>
            <a:gd name="connsiteX3" fmla="*/ 0 w 17458"/>
            <a:gd name="connsiteY3" fmla="*/ 0 h 16920"/>
            <a:gd name="connsiteX0" fmla="*/ 17458 w 17458"/>
            <a:gd name="connsiteY0" fmla="*/ 13138 h 16920"/>
            <a:gd name="connsiteX1" fmla="*/ 302 w 17458"/>
            <a:gd name="connsiteY1" fmla="*/ 12511 h 16920"/>
            <a:gd name="connsiteX2" fmla="*/ 3172 w 17458"/>
            <a:gd name="connsiteY2" fmla="*/ 5391 h 16920"/>
            <a:gd name="connsiteX3" fmla="*/ 0 w 17458"/>
            <a:gd name="connsiteY3" fmla="*/ 0 h 16920"/>
            <a:gd name="connsiteX0" fmla="*/ 17458 w 17458"/>
            <a:gd name="connsiteY0" fmla="*/ 13138 h 19166"/>
            <a:gd name="connsiteX1" fmla="*/ 302 w 17458"/>
            <a:gd name="connsiteY1" fmla="*/ 12511 h 19166"/>
            <a:gd name="connsiteX2" fmla="*/ 3172 w 17458"/>
            <a:gd name="connsiteY2" fmla="*/ 5391 h 19166"/>
            <a:gd name="connsiteX3" fmla="*/ 0 w 17458"/>
            <a:gd name="connsiteY3" fmla="*/ 0 h 19166"/>
            <a:gd name="connsiteX0" fmla="*/ 17458 w 17458"/>
            <a:gd name="connsiteY0" fmla="*/ 13138 h 17417"/>
            <a:gd name="connsiteX1" fmla="*/ 302 w 17458"/>
            <a:gd name="connsiteY1" fmla="*/ 12511 h 17417"/>
            <a:gd name="connsiteX2" fmla="*/ 3172 w 17458"/>
            <a:gd name="connsiteY2" fmla="*/ 5391 h 17417"/>
            <a:gd name="connsiteX3" fmla="*/ 0 w 17458"/>
            <a:gd name="connsiteY3" fmla="*/ 0 h 17417"/>
            <a:gd name="connsiteX0" fmla="*/ 17458 w 17458"/>
            <a:gd name="connsiteY0" fmla="*/ 13138 h 16357"/>
            <a:gd name="connsiteX1" fmla="*/ 302 w 17458"/>
            <a:gd name="connsiteY1" fmla="*/ 12511 h 16357"/>
            <a:gd name="connsiteX2" fmla="*/ 3172 w 17458"/>
            <a:gd name="connsiteY2" fmla="*/ 5391 h 16357"/>
            <a:gd name="connsiteX3" fmla="*/ 0 w 17458"/>
            <a:gd name="connsiteY3" fmla="*/ 0 h 16357"/>
            <a:gd name="connsiteX0" fmla="*/ 17458 w 17458"/>
            <a:gd name="connsiteY0" fmla="*/ 13138 h 18141"/>
            <a:gd name="connsiteX1" fmla="*/ 302 w 17458"/>
            <a:gd name="connsiteY1" fmla="*/ 12511 h 18141"/>
            <a:gd name="connsiteX2" fmla="*/ 3172 w 17458"/>
            <a:gd name="connsiteY2" fmla="*/ 5391 h 18141"/>
            <a:gd name="connsiteX3" fmla="*/ 0 w 17458"/>
            <a:gd name="connsiteY3" fmla="*/ 0 h 18141"/>
            <a:gd name="connsiteX0" fmla="*/ 17458 w 17458"/>
            <a:gd name="connsiteY0" fmla="*/ 13138 h 17906"/>
            <a:gd name="connsiteX1" fmla="*/ 302 w 17458"/>
            <a:gd name="connsiteY1" fmla="*/ 12511 h 17906"/>
            <a:gd name="connsiteX2" fmla="*/ 3172 w 17458"/>
            <a:gd name="connsiteY2" fmla="*/ 5391 h 17906"/>
            <a:gd name="connsiteX3" fmla="*/ 0 w 17458"/>
            <a:gd name="connsiteY3" fmla="*/ 0 h 17906"/>
            <a:gd name="connsiteX0" fmla="*/ 17458 w 17458"/>
            <a:gd name="connsiteY0" fmla="*/ 13138 h 17409"/>
            <a:gd name="connsiteX1" fmla="*/ 7753 w 17458"/>
            <a:gd name="connsiteY1" fmla="*/ 8125 h 17409"/>
            <a:gd name="connsiteX2" fmla="*/ 3172 w 17458"/>
            <a:gd name="connsiteY2" fmla="*/ 5391 h 17409"/>
            <a:gd name="connsiteX3" fmla="*/ 0 w 17458"/>
            <a:gd name="connsiteY3" fmla="*/ 0 h 17409"/>
            <a:gd name="connsiteX0" fmla="*/ 17458 w 17458"/>
            <a:gd name="connsiteY0" fmla="*/ 13138 h 18495"/>
            <a:gd name="connsiteX1" fmla="*/ 7753 w 17458"/>
            <a:gd name="connsiteY1" fmla="*/ 8125 h 18495"/>
            <a:gd name="connsiteX2" fmla="*/ 3172 w 17458"/>
            <a:gd name="connsiteY2" fmla="*/ 5391 h 18495"/>
            <a:gd name="connsiteX3" fmla="*/ 0 w 17458"/>
            <a:gd name="connsiteY3" fmla="*/ 0 h 18495"/>
            <a:gd name="connsiteX0" fmla="*/ 17458 w 17458"/>
            <a:gd name="connsiteY0" fmla="*/ 13138 h 18009"/>
            <a:gd name="connsiteX1" fmla="*/ 6492 w 17458"/>
            <a:gd name="connsiteY1" fmla="*/ 4705 h 18009"/>
            <a:gd name="connsiteX2" fmla="*/ 3172 w 17458"/>
            <a:gd name="connsiteY2" fmla="*/ 5391 h 18009"/>
            <a:gd name="connsiteX3" fmla="*/ 0 w 17458"/>
            <a:gd name="connsiteY3" fmla="*/ 0 h 18009"/>
            <a:gd name="connsiteX0" fmla="*/ 17458 w 17458"/>
            <a:gd name="connsiteY0" fmla="*/ 13138 h 18009"/>
            <a:gd name="connsiteX1" fmla="*/ 6492 w 17458"/>
            <a:gd name="connsiteY1" fmla="*/ 4705 h 18009"/>
            <a:gd name="connsiteX2" fmla="*/ 3172 w 17458"/>
            <a:gd name="connsiteY2" fmla="*/ 5391 h 18009"/>
            <a:gd name="connsiteX3" fmla="*/ 0 w 17458"/>
            <a:gd name="connsiteY3" fmla="*/ 0 h 18009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334"/>
            <a:gd name="connsiteX1" fmla="*/ 6492 w 17458"/>
            <a:gd name="connsiteY1" fmla="*/ 4705 h 17334"/>
            <a:gd name="connsiteX2" fmla="*/ 3172 w 17458"/>
            <a:gd name="connsiteY2" fmla="*/ 5391 h 17334"/>
            <a:gd name="connsiteX3" fmla="*/ 0 w 17458"/>
            <a:gd name="connsiteY3" fmla="*/ 0 h 17334"/>
            <a:gd name="connsiteX0" fmla="*/ 17458 w 17458"/>
            <a:gd name="connsiteY0" fmla="*/ 13138 h 16429"/>
            <a:gd name="connsiteX1" fmla="*/ 6492 w 17458"/>
            <a:gd name="connsiteY1" fmla="*/ 4705 h 16429"/>
            <a:gd name="connsiteX2" fmla="*/ 3172 w 17458"/>
            <a:gd name="connsiteY2" fmla="*/ 5391 h 16429"/>
            <a:gd name="connsiteX3" fmla="*/ 0 w 17458"/>
            <a:gd name="connsiteY3" fmla="*/ 0 h 16429"/>
            <a:gd name="connsiteX0" fmla="*/ 17458 w 17458"/>
            <a:gd name="connsiteY0" fmla="*/ 13138 h 15872"/>
            <a:gd name="connsiteX1" fmla="*/ 6492 w 17458"/>
            <a:gd name="connsiteY1" fmla="*/ 4705 h 15872"/>
            <a:gd name="connsiteX2" fmla="*/ 3172 w 17458"/>
            <a:gd name="connsiteY2" fmla="*/ 5391 h 15872"/>
            <a:gd name="connsiteX3" fmla="*/ 0 w 17458"/>
            <a:gd name="connsiteY3" fmla="*/ 0 h 15872"/>
            <a:gd name="connsiteX0" fmla="*/ 16321 w 16321"/>
            <a:gd name="connsiteY0" fmla="*/ 14932 h 17524"/>
            <a:gd name="connsiteX1" fmla="*/ 6492 w 16321"/>
            <a:gd name="connsiteY1" fmla="*/ 4705 h 17524"/>
            <a:gd name="connsiteX2" fmla="*/ 3172 w 16321"/>
            <a:gd name="connsiteY2" fmla="*/ 5391 h 17524"/>
            <a:gd name="connsiteX3" fmla="*/ 0 w 16321"/>
            <a:gd name="connsiteY3" fmla="*/ 0 h 17524"/>
            <a:gd name="connsiteX0" fmla="*/ 17583 w 17583"/>
            <a:gd name="connsiteY0" fmla="*/ 13721 h 16407"/>
            <a:gd name="connsiteX1" fmla="*/ 6492 w 17583"/>
            <a:gd name="connsiteY1" fmla="*/ 4705 h 16407"/>
            <a:gd name="connsiteX2" fmla="*/ 3172 w 17583"/>
            <a:gd name="connsiteY2" fmla="*/ 5391 h 16407"/>
            <a:gd name="connsiteX3" fmla="*/ 0 w 17583"/>
            <a:gd name="connsiteY3" fmla="*/ 0 h 16407"/>
            <a:gd name="connsiteX0" fmla="*/ 17583 w 17583"/>
            <a:gd name="connsiteY0" fmla="*/ 13721 h 16259"/>
            <a:gd name="connsiteX1" fmla="*/ 6492 w 17583"/>
            <a:gd name="connsiteY1" fmla="*/ 4705 h 16259"/>
            <a:gd name="connsiteX2" fmla="*/ 3172 w 17583"/>
            <a:gd name="connsiteY2" fmla="*/ 5391 h 16259"/>
            <a:gd name="connsiteX3" fmla="*/ 0 w 17583"/>
            <a:gd name="connsiteY3" fmla="*/ 0 h 16259"/>
            <a:gd name="connsiteX0" fmla="*/ 11741 w 11741"/>
            <a:gd name="connsiteY0" fmla="*/ 11773 h 14461"/>
            <a:gd name="connsiteX1" fmla="*/ 6492 w 11741"/>
            <a:gd name="connsiteY1" fmla="*/ 4705 h 14461"/>
            <a:gd name="connsiteX2" fmla="*/ 3172 w 11741"/>
            <a:gd name="connsiteY2" fmla="*/ 5391 h 14461"/>
            <a:gd name="connsiteX3" fmla="*/ 0 w 11741"/>
            <a:gd name="connsiteY3" fmla="*/ 0 h 14461"/>
            <a:gd name="connsiteX0" fmla="*/ 11741 w 11741"/>
            <a:gd name="connsiteY0" fmla="*/ 11773 h 11773"/>
            <a:gd name="connsiteX1" fmla="*/ 6492 w 11741"/>
            <a:gd name="connsiteY1" fmla="*/ 4705 h 11773"/>
            <a:gd name="connsiteX2" fmla="*/ 3172 w 11741"/>
            <a:gd name="connsiteY2" fmla="*/ 5391 h 11773"/>
            <a:gd name="connsiteX3" fmla="*/ 0 w 11741"/>
            <a:gd name="connsiteY3" fmla="*/ 0 h 11773"/>
            <a:gd name="connsiteX0" fmla="*/ 11313 w 11313"/>
            <a:gd name="connsiteY0" fmla="*/ 14199 h 14199"/>
            <a:gd name="connsiteX1" fmla="*/ 6492 w 11313"/>
            <a:gd name="connsiteY1" fmla="*/ 4705 h 14199"/>
            <a:gd name="connsiteX2" fmla="*/ 3172 w 11313"/>
            <a:gd name="connsiteY2" fmla="*/ 5391 h 14199"/>
            <a:gd name="connsiteX3" fmla="*/ 0 w 11313"/>
            <a:gd name="connsiteY3" fmla="*/ 0 h 14199"/>
            <a:gd name="connsiteX0" fmla="*/ 11313 w 11313"/>
            <a:gd name="connsiteY0" fmla="*/ 14199 h 14199"/>
            <a:gd name="connsiteX1" fmla="*/ 6492 w 11313"/>
            <a:gd name="connsiteY1" fmla="*/ 4705 h 14199"/>
            <a:gd name="connsiteX2" fmla="*/ 3172 w 11313"/>
            <a:gd name="connsiteY2" fmla="*/ 5391 h 14199"/>
            <a:gd name="connsiteX3" fmla="*/ 0 w 11313"/>
            <a:gd name="connsiteY3" fmla="*/ 0 h 14199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1968 w 11968"/>
            <a:gd name="connsiteY0" fmla="*/ 5616 h 9214"/>
            <a:gd name="connsiteX1" fmla="*/ 7196 w 11968"/>
            <a:gd name="connsiteY1" fmla="*/ 5726 h 9214"/>
            <a:gd name="connsiteX2" fmla="*/ 3876 w 11968"/>
            <a:gd name="connsiteY2" fmla="*/ 6412 h 9214"/>
            <a:gd name="connsiteX3" fmla="*/ 0 w 11968"/>
            <a:gd name="connsiteY3" fmla="*/ 0 h 9214"/>
            <a:gd name="connsiteX0" fmla="*/ 10000 w 10000"/>
            <a:gd name="connsiteY0" fmla="*/ 6095 h 11840"/>
            <a:gd name="connsiteX1" fmla="*/ 6013 w 10000"/>
            <a:gd name="connsiteY1" fmla="*/ 6214 h 11840"/>
            <a:gd name="connsiteX2" fmla="*/ 3239 w 10000"/>
            <a:gd name="connsiteY2" fmla="*/ 6959 h 11840"/>
            <a:gd name="connsiteX3" fmla="*/ 0 w 10000"/>
            <a:gd name="connsiteY3" fmla="*/ 0 h 11840"/>
            <a:gd name="connsiteX0" fmla="*/ 9397 w 9397"/>
            <a:gd name="connsiteY0" fmla="*/ 2400 h 8145"/>
            <a:gd name="connsiteX1" fmla="*/ 5410 w 9397"/>
            <a:gd name="connsiteY1" fmla="*/ 2519 h 8145"/>
            <a:gd name="connsiteX2" fmla="*/ 2636 w 9397"/>
            <a:gd name="connsiteY2" fmla="*/ 3264 h 8145"/>
            <a:gd name="connsiteX3" fmla="*/ 0 w 9397"/>
            <a:gd name="connsiteY3" fmla="*/ 0 h 8145"/>
            <a:gd name="connsiteX0" fmla="*/ 10000 w 10000"/>
            <a:gd name="connsiteY0" fmla="*/ 2947 h 10069"/>
            <a:gd name="connsiteX1" fmla="*/ 5970 w 10000"/>
            <a:gd name="connsiteY1" fmla="*/ 3479 h 10069"/>
            <a:gd name="connsiteX2" fmla="*/ 2805 w 10000"/>
            <a:gd name="connsiteY2" fmla="*/ 4007 h 10069"/>
            <a:gd name="connsiteX3" fmla="*/ 0 w 10000"/>
            <a:gd name="connsiteY3" fmla="*/ 0 h 10069"/>
            <a:gd name="connsiteX0" fmla="*/ 10000 w 10000"/>
            <a:gd name="connsiteY0" fmla="*/ 2947 h 10069"/>
            <a:gd name="connsiteX1" fmla="*/ 5970 w 10000"/>
            <a:gd name="connsiteY1" fmla="*/ 3479 h 10069"/>
            <a:gd name="connsiteX2" fmla="*/ 4104 w 10000"/>
            <a:gd name="connsiteY2" fmla="*/ 5840 h 10069"/>
            <a:gd name="connsiteX3" fmla="*/ 0 w 10000"/>
            <a:gd name="connsiteY3" fmla="*/ 0 h 10069"/>
            <a:gd name="connsiteX0" fmla="*/ 10000 w 10000"/>
            <a:gd name="connsiteY0" fmla="*/ 2947 h 10069"/>
            <a:gd name="connsiteX1" fmla="*/ 5970 w 10000"/>
            <a:gd name="connsiteY1" fmla="*/ 3479 h 10069"/>
            <a:gd name="connsiteX2" fmla="*/ 4104 w 10000"/>
            <a:gd name="connsiteY2" fmla="*/ 5840 h 10069"/>
            <a:gd name="connsiteX3" fmla="*/ 0 w 10000"/>
            <a:gd name="connsiteY3" fmla="*/ 0 h 10069"/>
            <a:gd name="connsiteX0" fmla="*/ 10000 w 10000"/>
            <a:gd name="connsiteY0" fmla="*/ 2947 h 10069"/>
            <a:gd name="connsiteX1" fmla="*/ 5970 w 10000"/>
            <a:gd name="connsiteY1" fmla="*/ 3479 h 10069"/>
            <a:gd name="connsiteX2" fmla="*/ 4104 w 10000"/>
            <a:gd name="connsiteY2" fmla="*/ 5840 h 10069"/>
            <a:gd name="connsiteX3" fmla="*/ 0 w 10000"/>
            <a:gd name="connsiteY3" fmla="*/ 0 h 10069"/>
            <a:gd name="connsiteX0" fmla="*/ 10000 w 10000"/>
            <a:gd name="connsiteY0" fmla="*/ 2947 h 10069"/>
            <a:gd name="connsiteX1" fmla="*/ 5970 w 10000"/>
            <a:gd name="connsiteY1" fmla="*/ 3479 h 10069"/>
            <a:gd name="connsiteX2" fmla="*/ 4154 w 10000"/>
            <a:gd name="connsiteY2" fmla="*/ 6449 h 10069"/>
            <a:gd name="connsiteX3" fmla="*/ 0 w 10000"/>
            <a:gd name="connsiteY3" fmla="*/ 0 h 10069"/>
            <a:gd name="connsiteX0" fmla="*/ 10000 w 10000"/>
            <a:gd name="connsiteY0" fmla="*/ 2947 h 10069"/>
            <a:gd name="connsiteX1" fmla="*/ 5970 w 10000"/>
            <a:gd name="connsiteY1" fmla="*/ 3479 h 10069"/>
            <a:gd name="connsiteX2" fmla="*/ 4154 w 10000"/>
            <a:gd name="connsiteY2" fmla="*/ 6449 h 10069"/>
            <a:gd name="connsiteX3" fmla="*/ 0 w 10000"/>
            <a:gd name="connsiteY3" fmla="*/ 0 h 10069"/>
            <a:gd name="connsiteX0" fmla="*/ 10000 w 10000"/>
            <a:gd name="connsiteY0" fmla="*/ 3637 h 10333"/>
            <a:gd name="connsiteX1" fmla="*/ 7309 w 10000"/>
            <a:gd name="connsiteY1" fmla="*/ 1662 h 10333"/>
            <a:gd name="connsiteX2" fmla="*/ 4154 w 10000"/>
            <a:gd name="connsiteY2" fmla="*/ 7139 h 10333"/>
            <a:gd name="connsiteX3" fmla="*/ 0 w 10000"/>
            <a:gd name="connsiteY3" fmla="*/ 690 h 10333"/>
            <a:gd name="connsiteX0" fmla="*/ 10000 w 10000"/>
            <a:gd name="connsiteY0" fmla="*/ 2947 h 10146"/>
            <a:gd name="connsiteX1" fmla="*/ 7309 w 10000"/>
            <a:gd name="connsiteY1" fmla="*/ 972 h 10146"/>
            <a:gd name="connsiteX2" fmla="*/ 4154 w 10000"/>
            <a:gd name="connsiteY2" fmla="*/ 6449 h 10146"/>
            <a:gd name="connsiteX3" fmla="*/ 0 w 10000"/>
            <a:gd name="connsiteY3" fmla="*/ 0 h 10146"/>
            <a:gd name="connsiteX0" fmla="*/ 11598 w 11598"/>
            <a:gd name="connsiteY0" fmla="*/ 3244 h 10389"/>
            <a:gd name="connsiteX1" fmla="*/ 7309 w 11598"/>
            <a:gd name="connsiteY1" fmla="*/ 972 h 10389"/>
            <a:gd name="connsiteX2" fmla="*/ 4154 w 11598"/>
            <a:gd name="connsiteY2" fmla="*/ 6449 h 10389"/>
            <a:gd name="connsiteX3" fmla="*/ 0 w 11598"/>
            <a:gd name="connsiteY3" fmla="*/ 0 h 10389"/>
            <a:gd name="connsiteX0" fmla="*/ 11598 w 11598"/>
            <a:gd name="connsiteY0" fmla="*/ 3244 h 8867"/>
            <a:gd name="connsiteX1" fmla="*/ 7309 w 11598"/>
            <a:gd name="connsiteY1" fmla="*/ 972 h 8867"/>
            <a:gd name="connsiteX2" fmla="*/ 4154 w 11598"/>
            <a:gd name="connsiteY2" fmla="*/ 6449 h 8867"/>
            <a:gd name="connsiteX3" fmla="*/ 0 w 11598"/>
            <a:gd name="connsiteY3" fmla="*/ 0 h 8867"/>
            <a:gd name="connsiteX0" fmla="*/ 11498 w 11498"/>
            <a:gd name="connsiteY0" fmla="*/ 472 h 8249"/>
            <a:gd name="connsiteX1" fmla="*/ 6302 w 11498"/>
            <a:gd name="connsiteY1" fmla="*/ 1096 h 8249"/>
            <a:gd name="connsiteX2" fmla="*/ 3582 w 11498"/>
            <a:gd name="connsiteY2" fmla="*/ 7273 h 8249"/>
            <a:gd name="connsiteX3" fmla="*/ 0 w 11498"/>
            <a:gd name="connsiteY3" fmla="*/ 0 h 8249"/>
            <a:gd name="connsiteX0" fmla="*/ 10000 w 10000"/>
            <a:gd name="connsiteY0" fmla="*/ 572 h 10438"/>
            <a:gd name="connsiteX1" fmla="*/ 5481 w 10000"/>
            <a:gd name="connsiteY1" fmla="*/ 1329 h 10438"/>
            <a:gd name="connsiteX2" fmla="*/ 3115 w 10000"/>
            <a:gd name="connsiteY2" fmla="*/ 8817 h 10438"/>
            <a:gd name="connsiteX3" fmla="*/ 0 w 10000"/>
            <a:gd name="connsiteY3" fmla="*/ 0 h 10438"/>
            <a:gd name="connsiteX0" fmla="*/ 9271 w 9271"/>
            <a:gd name="connsiteY0" fmla="*/ 444 h 10310"/>
            <a:gd name="connsiteX1" fmla="*/ 4752 w 9271"/>
            <a:gd name="connsiteY1" fmla="*/ 1201 h 10310"/>
            <a:gd name="connsiteX2" fmla="*/ 2386 w 9271"/>
            <a:gd name="connsiteY2" fmla="*/ 8689 h 10310"/>
            <a:gd name="connsiteX3" fmla="*/ 0 w 9271"/>
            <a:gd name="connsiteY3" fmla="*/ 2988 h 10310"/>
            <a:gd name="connsiteX0" fmla="*/ 8835 w 8835"/>
            <a:gd name="connsiteY0" fmla="*/ 0 h 11544"/>
            <a:gd name="connsiteX1" fmla="*/ 5126 w 8835"/>
            <a:gd name="connsiteY1" fmla="*/ 3133 h 11544"/>
            <a:gd name="connsiteX2" fmla="*/ 2574 w 8835"/>
            <a:gd name="connsiteY2" fmla="*/ 10396 h 11544"/>
            <a:gd name="connsiteX3" fmla="*/ 0 w 8835"/>
            <a:gd name="connsiteY3" fmla="*/ 4866 h 11544"/>
            <a:gd name="connsiteX0" fmla="*/ 10000 w 10000"/>
            <a:gd name="connsiteY0" fmla="*/ 0 h 10000"/>
            <a:gd name="connsiteX1" fmla="*/ 5802 w 10000"/>
            <a:gd name="connsiteY1" fmla="*/ 2714 h 10000"/>
            <a:gd name="connsiteX2" fmla="*/ 2913 w 10000"/>
            <a:gd name="connsiteY2" fmla="*/ 9006 h 10000"/>
            <a:gd name="connsiteX3" fmla="*/ 0 w 10000"/>
            <a:gd name="connsiteY3" fmla="*/ 4215 h 10000"/>
            <a:gd name="connsiteX0" fmla="*/ 9929 w 9929"/>
            <a:gd name="connsiteY0" fmla="*/ 0 h 10818"/>
            <a:gd name="connsiteX1" fmla="*/ 5802 w 9929"/>
            <a:gd name="connsiteY1" fmla="*/ 3532 h 10818"/>
            <a:gd name="connsiteX2" fmla="*/ 2913 w 9929"/>
            <a:gd name="connsiteY2" fmla="*/ 9824 h 10818"/>
            <a:gd name="connsiteX3" fmla="*/ 0 w 9929"/>
            <a:gd name="connsiteY3" fmla="*/ 5033 h 108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929" h="10818">
              <a:moveTo>
                <a:pt x="9929" y="0"/>
              </a:moveTo>
              <a:cubicBezTo>
                <a:pt x="2325" y="23138"/>
                <a:pt x="1907" y="-2868"/>
                <a:pt x="5802" y="3532"/>
              </a:cubicBezTo>
              <a:cubicBezTo>
                <a:pt x="7783" y="8078"/>
                <a:pt x="5121" y="12959"/>
                <a:pt x="2913" y="9824"/>
              </a:cubicBezTo>
              <a:cubicBezTo>
                <a:pt x="891" y="7037"/>
                <a:pt x="1471" y="9765"/>
                <a:pt x="0" y="5033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stealth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95252</xdr:colOff>
      <xdr:row>20</xdr:row>
      <xdr:rowOff>163824</xdr:rowOff>
    </xdr:from>
    <xdr:ext cx="381002" cy="272447"/>
    <xdr:sp macro="" textlink="">
      <xdr:nvSpPr>
        <xdr:cNvPr id="834" name="Text Box 1620">
          <a:extLst>
            <a:ext uri="{FF2B5EF4-FFF2-40B4-BE49-F238E27FC236}">
              <a16:creationId xmlns:a16="http://schemas.microsoft.com/office/drawing/2014/main" id="{E958EEC8-DA4F-4F97-AA01-FCB6CB2EB950}"/>
            </a:ext>
          </a:extLst>
        </xdr:cNvPr>
        <xdr:cNvSpPr txBox="1">
          <a:spLocks noChangeArrowheads="1"/>
        </xdr:cNvSpPr>
      </xdr:nvSpPr>
      <xdr:spPr bwMode="auto">
        <a:xfrm>
          <a:off x="2327912" y="3524244"/>
          <a:ext cx="381002" cy="27244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1.0km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488459</xdr:colOff>
      <xdr:row>21</xdr:row>
      <xdr:rowOff>100135</xdr:rowOff>
    </xdr:from>
    <xdr:to>
      <xdr:col>2</xdr:col>
      <xdr:colOff>647212</xdr:colOff>
      <xdr:row>22</xdr:row>
      <xdr:rowOff>56206</xdr:rowOff>
    </xdr:to>
    <xdr:sp macro="" textlink="">
      <xdr:nvSpPr>
        <xdr:cNvPr id="835" name="六角形 834">
          <a:extLst>
            <a:ext uri="{FF2B5EF4-FFF2-40B4-BE49-F238E27FC236}">
              <a16:creationId xmlns:a16="http://schemas.microsoft.com/office/drawing/2014/main" id="{01AD015C-536F-44FF-8BFA-6E8B3321F4DB}"/>
            </a:ext>
          </a:extLst>
        </xdr:cNvPr>
        <xdr:cNvSpPr/>
      </xdr:nvSpPr>
      <xdr:spPr bwMode="auto">
        <a:xfrm>
          <a:off x="2721119" y="3643435"/>
          <a:ext cx="158753" cy="1237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178722</xdr:colOff>
      <xdr:row>19</xdr:row>
      <xdr:rowOff>11092</xdr:rowOff>
    </xdr:from>
    <xdr:to>
      <xdr:col>3</xdr:col>
      <xdr:colOff>422244</xdr:colOff>
      <xdr:row>20</xdr:row>
      <xdr:rowOff>22971</xdr:rowOff>
    </xdr:to>
    <xdr:sp macro="" textlink="">
      <xdr:nvSpPr>
        <xdr:cNvPr id="836" name="Text Box 1118">
          <a:extLst>
            <a:ext uri="{FF2B5EF4-FFF2-40B4-BE49-F238E27FC236}">
              <a16:creationId xmlns:a16="http://schemas.microsoft.com/office/drawing/2014/main" id="{831B6B8C-C0EF-4EF8-BF6E-2BC5C859F4A6}"/>
            </a:ext>
          </a:extLst>
        </xdr:cNvPr>
        <xdr:cNvSpPr txBox="1">
          <a:spLocks noChangeArrowheads="1"/>
        </xdr:cNvSpPr>
      </xdr:nvSpPr>
      <xdr:spPr bwMode="auto">
        <a:xfrm>
          <a:off x="3104802" y="3188632"/>
          <a:ext cx="243522" cy="1947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あすなろ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歯科</a:t>
          </a:r>
        </a:p>
      </xdr:txBody>
    </xdr:sp>
    <xdr:clientData/>
  </xdr:twoCellAnchor>
  <xdr:twoCellAnchor>
    <xdr:from>
      <xdr:col>3</xdr:col>
      <xdr:colOff>123934</xdr:colOff>
      <xdr:row>19</xdr:row>
      <xdr:rowOff>174561</xdr:rowOff>
    </xdr:from>
    <xdr:to>
      <xdr:col>4</xdr:col>
      <xdr:colOff>685713</xdr:colOff>
      <xdr:row>25</xdr:row>
      <xdr:rowOff>0</xdr:rowOff>
    </xdr:to>
    <xdr:grpSp>
      <xdr:nvGrpSpPr>
        <xdr:cNvPr id="837" name="グループ化 836">
          <a:extLst>
            <a:ext uri="{FF2B5EF4-FFF2-40B4-BE49-F238E27FC236}">
              <a16:creationId xmlns:a16="http://schemas.microsoft.com/office/drawing/2014/main" id="{30EEC1C8-2990-4EBD-8190-6759301842B6}"/>
            </a:ext>
          </a:extLst>
        </xdr:cNvPr>
        <xdr:cNvGrpSpPr/>
      </xdr:nvGrpSpPr>
      <xdr:grpSpPr>
        <a:xfrm rot="5570437">
          <a:off x="1853544" y="3169351"/>
          <a:ext cx="887159" cy="1257739"/>
          <a:chOff x="1844856" y="2942176"/>
          <a:chExt cx="931762" cy="1300844"/>
        </a:xfrm>
      </xdr:grpSpPr>
      <xdr:sp macro="" textlink="">
        <xdr:nvSpPr>
          <xdr:cNvPr id="838" name="Freeform 527">
            <a:extLst>
              <a:ext uri="{FF2B5EF4-FFF2-40B4-BE49-F238E27FC236}">
                <a16:creationId xmlns:a16="http://schemas.microsoft.com/office/drawing/2014/main" id="{B2B7A3BA-EE06-5C8B-15AA-6C6C4AEBEE17}"/>
              </a:ext>
            </a:extLst>
          </xdr:cNvPr>
          <xdr:cNvSpPr>
            <a:spLocks/>
          </xdr:cNvSpPr>
        </xdr:nvSpPr>
        <xdr:spPr bwMode="auto">
          <a:xfrm>
            <a:off x="1956441" y="2942176"/>
            <a:ext cx="456067" cy="1300844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9794"/>
              <a:gd name="connsiteY0" fmla="*/ 31999 h 31999"/>
              <a:gd name="connsiteX1" fmla="*/ 0 w 9794"/>
              <a:gd name="connsiteY1" fmla="*/ 21999 h 31999"/>
              <a:gd name="connsiteX2" fmla="*/ 9794 w 9794"/>
              <a:gd name="connsiteY2" fmla="*/ 0 h 31999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736 w 10000"/>
              <a:gd name="connsiteY2" fmla="*/ 3646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525 w 10000"/>
              <a:gd name="connsiteY2" fmla="*/ 0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525 w 10000"/>
              <a:gd name="connsiteY2" fmla="*/ 0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525 w 10000"/>
              <a:gd name="connsiteY2" fmla="*/ 0 h 10000"/>
              <a:gd name="connsiteX3" fmla="*/ 10000 w 10000"/>
              <a:gd name="connsiteY3" fmla="*/ 0 h 10000"/>
              <a:gd name="connsiteX0" fmla="*/ 0 w 10000"/>
              <a:gd name="connsiteY0" fmla="*/ 10417 h 10417"/>
              <a:gd name="connsiteX1" fmla="*/ 0 w 10000"/>
              <a:gd name="connsiteY1" fmla="*/ 7292 h 10417"/>
              <a:gd name="connsiteX2" fmla="*/ 4525 w 10000"/>
              <a:gd name="connsiteY2" fmla="*/ 417 h 10417"/>
              <a:gd name="connsiteX3" fmla="*/ 10000 w 10000"/>
              <a:gd name="connsiteY3" fmla="*/ 0 h 10417"/>
              <a:gd name="connsiteX0" fmla="*/ 0 w 10000"/>
              <a:gd name="connsiteY0" fmla="*/ 10417 h 10417"/>
              <a:gd name="connsiteX1" fmla="*/ 0 w 10000"/>
              <a:gd name="connsiteY1" fmla="*/ 7292 h 10417"/>
              <a:gd name="connsiteX2" fmla="*/ 4525 w 10000"/>
              <a:gd name="connsiteY2" fmla="*/ 417 h 10417"/>
              <a:gd name="connsiteX3" fmla="*/ 10000 w 10000"/>
              <a:gd name="connsiteY3" fmla="*/ 0 h 10417"/>
              <a:gd name="connsiteX0" fmla="*/ 145 w 10000"/>
              <a:gd name="connsiteY0" fmla="*/ 12054 h 12054"/>
              <a:gd name="connsiteX1" fmla="*/ 0 w 10000"/>
              <a:gd name="connsiteY1" fmla="*/ 7292 h 12054"/>
              <a:gd name="connsiteX2" fmla="*/ 4525 w 10000"/>
              <a:gd name="connsiteY2" fmla="*/ 417 h 12054"/>
              <a:gd name="connsiteX3" fmla="*/ 10000 w 10000"/>
              <a:gd name="connsiteY3" fmla="*/ 0 h 12054"/>
              <a:gd name="connsiteX0" fmla="*/ 145 w 10000"/>
              <a:gd name="connsiteY0" fmla="*/ 12522 h 12522"/>
              <a:gd name="connsiteX1" fmla="*/ 0 w 10000"/>
              <a:gd name="connsiteY1" fmla="*/ 7292 h 12522"/>
              <a:gd name="connsiteX2" fmla="*/ 4525 w 10000"/>
              <a:gd name="connsiteY2" fmla="*/ 417 h 12522"/>
              <a:gd name="connsiteX3" fmla="*/ 10000 w 10000"/>
              <a:gd name="connsiteY3" fmla="*/ 0 h 12522"/>
              <a:gd name="connsiteX0" fmla="*/ 0 w 9855"/>
              <a:gd name="connsiteY0" fmla="*/ 12522 h 12522"/>
              <a:gd name="connsiteX1" fmla="*/ 100 w 9855"/>
              <a:gd name="connsiteY1" fmla="*/ 920 h 12522"/>
              <a:gd name="connsiteX2" fmla="*/ 4380 w 9855"/>
              <a:gd name="connsiteY2" fmla="*/ 417 h 12522"/>
              <a:gd name="connsiteX3" fmla="*/ 9855 w 9855"/>
              <a:gd name="connsiteY3" fmla="*/ 0 h 12522"/>
              <a:gd name="connsiteX0" fmla="*/ 0 w 10000"/>
              <a:gd name="connsiteY0" fmla="*/ 10000 h 10000"/>
              <a:gd name="connsiteX1" fmla="*/ 101 w 10000"/>
              <a:gd name="connsiteY1" fmla="*/ 735 h 10000"/>
              <a:gd name="connsiteX2" fmla="*/ 4444 w 10000"/>
              <a:gd name="connsiteY2" fmla="*/ 333 h 10000"/>
              <a:gd name="connsiteX3" fmla="*/ 10000 w 10000"/>
              <a:gd name="connsiteY3" fmla="*/ 0 h 10000"/>
              <a:gd name="connsiteX0" fmla="*/ 0 w 10000"/>
              <a:gd name="connsiteY0" fmla="*/ 10207 h 10207"/>
              <a:gd name="connsiteX1" fmla="*/ 101 w 10000"/>
              <a:gd name="connsiteY1" fmla="*/ 942 h 10207"/>
              <a:gd name="connsiteX2" fmla="*/ 10000 w 10000"/>
              <a:gd name="connsiteY2" fmla="*/ 207 h 10207"/>
              <a:gd name="connsiteX0" fmla="*/ 148 w 10148"/>
              <a:gd name="connsiteY0" fmla="*/ 10305 h 10305"/>
              <a:gd name="connsiteX1" fmla="*/ 0 w 10148"/>
              <a:gd name="connsiteY1" fmla="*/ 878 h 10305"/>
              <a:gd name="connsiteX2" fmla="*/ 10148 w 10148"/>
              <a:gd name="connsiteY2" fmla="*/ 305 h 10305"/>
              <a:gd name="connsiteX0" fmla="*/ 148 w 10148"/>
              <a:gd name="connsiteY0" fmla="*/ 10000 h 10000"/>
              <a:gd name="connsiteX1" fmla="*/ 0 w 10148"/>
              <a:gd name="connsiteY1" fmla="*/ 573 h 10000"/>
              <a:gd name="connsiteX2" fmla="*/ 10148 w 10148"/>
              <a:gd name="connsiteY2" fmla="*/ 0 h 10000"/>
              <a:gd name="connsiteX0" fmla="*/ 148 w 8521"/>
              <a:gd name="connsiteY0" fmla="*/ 10000 h 10000"/>
              <a:gd name="connsiteX1" fmla="*/ 0 w 8521"/>
              <a:gd name="connsiteY1" fmla="*/ 573 h 10000"/>
              <a:gd name="connsiteX2" fmla="*/ 8521 w 8521"/>
              <a:gd name="connsiteY2" fmla="*/ 0 h 10000"/>
              <a:gd name="connsiteX0" fmla="*/ 174 w 10000"/>
              <a:gd name="connsiteY0" fmla="*/ 9849 h 9849"/>
              <a:gd name="connsiteX1" fmla="*/ 0 w 10000"/>
              <a:gd name="connsiteY1" fmla="*/ 573 h 9849"/>
              <a:gd name="connsiteX2" fmla="*/ 10000 w 10000"/>
              <a:gd name="connsiteY2" fmla="*/ 0 h 9849"/>
              <a:gd name="connsiteX0" fmla="*/ 174 w 8877"/>
              <a:gd name="connsiteY0" fmla="*/ 26364 h 26364"/>
              <a:gd name="connsiteX1" fmla="*/ 0 w 8877"/>
              <a:gd name="connsiteY1" fmla="*/ 16946 h 26364"/>
              <a:gd name="connsiteX2" fmla="*/ 8877 w 8877"/>
              <a:gd name="connsiteY2" fmla="*/ 0 h 26364"/>
              <a:gd name="connsiteX0" fmla="*/ 196 w 10000"/>
              <a:gd name="connsiteY0" fmla="*/ 10000 h 10000"/>
              <a:gd name="connsiteX1" fmla="*/ 0 w 10000"/>
              <a:gd name="connsiteY1" fmla="*/ 6428 h 10000"/>
              <a:gd name="connsiteX2" fmla="*/ 10000 w 10000"/>
              <a:gd name="connsiteY2" fmla="*/ 0 h 10000"/>
              <a:gd name="connsiteX0" fmla="*/ 196 w 10000"/>
              <a:gd name="connsiteY0" fmla="*/ 10000 h 10000"/>
              <a:gd name="connsiteX1" fmla="*/ 0 w 10000"/>
              <a:gd name="connsiteY1" fmla="*/ 6428 h 10000"/>
              <a:gd name="connsiteX2" fmla="*/ 10000 w 10000"/>
              <a:gd name="connsiteY2" fmla="*/ 0 h 10000"/>
              <a:gd name="connsiteX0" fmla="*/ 196 w 10158"/>
              <a:gd name="connsiteY0" fmla="*/ 13103 h 13103"/>
              <a:gd name="connsiteX1" fmla="*/ 0 w 10158"/>
              <a:gd name="connsiteY1" fmla="*/ 9531 h 13103"/>
              <a:gd name="connsiteX2" fmla="*/ 10158 w 10158"/>
              <a:gd name="connsiteY2" fmla="*/ 0 h 13103"/>
              <a:gd name="connsiteX0" fmla="*/ 196 w 10158"/>
              <a:gd name="connsiteY0" fmla="*/ 13103 h 13103"/>
              <a:gd name="connsiteX1" fmla="*/ 0 w 10158"/>
              <a:gd name="connsiteY1" fmla="*/ 9531 h 13103"/>
              <a:gd name="connsiteX2" fmla="*/ 8260 w 10158"/>
              <a:gd name="connsiteY2" fmla="*/ 3793 h 13103"/>
              <a:gd name="connsiteX3" fmla="*/ 10158 w 10158"/>
              <a:gd name="connsiteY3" fmla="*/ 0 h 13103"/>
              <a:gd name="connsiteX0" fmla="*/ 196 w 10158"/>
              <a:gd name="connsiteY0" fmla="*/ 13103 h 13103"/>
              <a:gd name="connsiteX1" fmla="*/ 0 w 10158"/>
              <a:gd name="connsiteY1" fmla="*/ 9531 h 13103"/>
              <a:gd name="connsiteX2" fmla="*/ 3357 w 10158"/>
              <a:gd name="connsiteY2" fmla="*/ 3707 h 13103"/>
              <a:gd name="connsiteX3" fmla="*/ 10158 w 10158"/>
              <a:gd name="connsiteY3" fmla="*/ 0 h 13103"/>
              <a:gd name="connsiteX0" fmla="*/ 196 w 10192"/>
              <a:gd name="connsiteY0" fmla="*/ 13103 h 13103"/>
              <a:gd name="connsiteX1" fmla="*/ 0 w 10192"/>
              <a:gd name="connsiteY1" fmla="*/ 9531 h 13103"/>
              <a:gd name="connsiteX2" fmla="*/ 3357 w 10192"/>
              <a:gd name="connsiteY2" fmla="*/ 3707 h 13103"/>
              <a:gd name="connsiteX3" fmla="*/ 10158 w 10192"/>
              <a:gd name="connsiteY3" fmla="*/ 0 h 13103"/>
              <a:gd name="connsiteX0" fmla="*/ 196 w 10192"/>
              <a:gd name="connsiteY0" fmla="*/ 13103 h 13103"/>
              <a:gd name="connsiteX1" fmla="*/ 0 w 10192"/>
              <a:gd name="connsiteY1" fmla="*/ 9531 h 13103"/>
              <a:gd name="connsiteX2" fmla="*/ 3357 w 10192"/>
              <a:gd name="connsiteY2" fmla="*/ 3707 h 13103"/>
              <a:gd name="connsiteX3" fmla="*/ 10158 w 10192"/>
              <a:gd name="connsiteY3" fmla="*/ 0 h 13103"/>
              <a:gd name="connsiteX0" fmla="*/ 196 w 10192"/>
              <a:gd name="connsiteY0" fmla="*/ 13103 h 13103"/>
              <a:gd name="connsiteX1" fmla="*/ 0 w 10192"/>
              <a:gd name="connsiteY1" fmla="*/ 9531 h 13103"/>
              <a:gd name="connsiteX2" fmla="*/ 3357 w 10192"/>
              <a:gd name="connsiteY2" fmla="*/ 3707 h 13103"/>
              <a:gd name="connsiteX3" fmla="*/ 10158 w 10192"/>
              <a:gd name="connsiteY3" fmla="*/ 0 h 13103"/>
              <a:gd name="connsiteX0" fmla="*/ 196 w 10276"/>
              <a:gd name="connsiteY0" fmla="*/ 13103 h 13103"/>
              <a:gd name="connsiteX1" fmla="*/ 0 w 10276"/>
              <a:gd name="connsiteY1" fmla="*/ 9531 h 13103"/>
              <a:gd name="connsiteX2" fmla="*/ 3357 w 10276"/>
              <a:gd name="connsiteY2" fmla="*/ 3707 h 13103"/>
              <a:gd name="connsiteX3" fmla="*/ 10158 w 10276"/>
              <a:gd name="connsiteY3" fmla="*/ 0 h 13103"/>
              <a:gd name="connsiteX0" fmla="*/ 196 w 10423"/>
              <a:gd name="connsiteY0" fmla="*/ 13103 h 13103"/>
              <a:gd name="connsiteX1" fmla="*/ 0 w 10423"/>
              <a:gd name="connsiteY1" fmla="*/ 9531 h 13103"/>
              <a:gd name="connsiteX2" fmla="*/ 4780 w 10423"/>
              <a:gd name="connsiteY2" fmla="*/ 3621 h 13103"/>
              <a:gd name="connsiteX3" fmla="*/ 10158 w 10423"/>
              <a:gd name="connsiteY3" fmla="*/ 0 h 13103"/>
              <a:gd name="connsiteX0" fmla="*/ 196 w 10518"/>
              <a:gd name="connsiteY0" fmla="*/ 13103 h 13103"/>
              <a:gd name="connsiteX1" fmla="*/ 0 w 10518"/>
              <a:gd name="connsiteY1" fmla="*/ 9531 h 13103"/>
              <a:gd name="connsiteX2" fmla="*/ 5254 w 10518"/>
              <a:gd name="connsiteY2" fmla="*/ 3793 h 13103"/>
              <a:gd name="connsiteX3" fmla="*/ 10158 w 10518"/>
              <a:gd name="connsiteY3" fmla="*/ 0 h 13103"/>
              <a:gd name="connsiteX0" fmla="*/ 196 w 12778"/>
              <a:gd name="connsiteY0" fmla="*/ 13706 h 13706"/>
              <a:gd name="connsiteX1" fmla="*/ 0 w 12778"/>
              <a:gd name="connsiteY1" fmla="*/ 10134 h 13706"/>
              <a:gd name="connsiteX2" fmla="*/ 5254 w 12778"/>
              <a:gd name="connsiteY2" fmla="*/ 4396 h 13706"/>
              <a:gd name="connsiteX3" fmla="*/ 12688 w 12778"/>
              <a:gd name="connsiteY3" fmla="*/ 0 h 13706"/>
              <a:gd name="connsiteX0" fmla="*/ 196 w 12688"/>
              <a:gd name="connsiteY0" fmla="*/ 13706 h 13706"/>
              <a:gd name="connsiteX1" fmla="*/ 0 w 12688"/>
              <a:gd name="connsiteY1" fmla="*/ 10134 h 13706"/>
              <a:gd name="connsiteX2" fmla="*/ 5254 w 12688"/>
              <a:gd name="connsiteY2" fmla="*/ 4396 h 13706"/>
              <a:gd name="connsiteX3" fmla="*/ 12688 w 12688"/>
              <a:gd name="connsiteY3" fmla="*/ 0 h 13706"/>
              <a:gd name="connsiteX0" fmla="*/ 196 w 13246"/>
              <a:gd name="connsiteY0" fmla="*/ 13706 h 13706"/>
              <a:gd name="connsiteX1" fmla="*/ 0 w 13246"/>
              <a:gd name="connsiteY1" fmla="*/ 10134 h 13706"/>
              <a:gd name="connsiteX2" fmla="*/ 5254 w 13246"/>
              <a:gd name="connsiteY2" fmla="*/ 4396 h 13706"/>
              <a:gd name="connsiteX3" fmla="*/ 12723 w 13246"/>
              <a:gd name="connsiteY3" fmla="*/ 1716 h 13706"/>
              <a:gd name="connsiteX4" fmla="*/ 12688 w 13246"/>
              <a:gd name="connsiteY4" fmla="*/ 0 h 13706"/>
              <a:gd name="connsiteX0" fmla="*/ 196 w 12875"/>
              <a:gd name="connsiteY0" fmla="*/ 16832 h 16832"/>
              <a:gd name="connsiteX1" fmla="*/ 0 w 12875"/>
              <a:gd name="connsiteY1" fmla="*/ 13260 h 16832"/>
              <a:gd name="connsiteX2" fmla="*/ 5254 w 12875"/>
              <a:gd name="connsiteY2" fmla="*/ 7522 h 16832"/>
              <a:gd name="connsiteX3" fmla="*/ 12723 w 12875"/>
              <a:gd name="connsiteY3" fmla="*/ 4842 h 16832"/>
              <a:gd name="connsiteX4" fmla="*/ 7307 w 12875"/>
              <a:gd name="connsiteY4" fmla="*/ 0 h 16832"/>
              <a:gd name="connsiteX0" fmla="*/ 196 w 10635"/>
              <a:gd name="connsiteY0" fmla="*/ 16832 h 16832"/>
              <a:gd name="connsiteX1" fmla="*/ 0 w 10635"/>
              <a:gd name="connsiteY1" fmla="*/ 13260 h 16832"/>
              <a:gd name="connsiteX2" fmla="*/ 5254 w 10635"/>
              <a:gd name="connsiteY2" fmla="*/ 7522 h 16832"/>
              <a:gd name="connsiteX3" fmla="*/ 10417 w 10635"/>
              <a:gd name="connsiteY3" fmla="*/ 5727 h 16832"/>
              <a:gd name="connsiteX4" fmla="*/ 7307 w 10635"/>
              <a:gd name="connsiteY4" fmla="*/ 0 h 16832"/>
              <a:gd name="connsiteX0" fmla="*/ 196 w 10605"/>
              <a:gd name="connsiteY0" fmla="*/ 16832 h 16832"/>
              <a:gd name="connsiteX1" fmla="*/ 0 w 10605"/>
              <a:gd name="connsiteY1" fmla="*/ 13260 h 16832"/>
              <a:gd name="connsiteX2" fmla="*/ 5254 w 10605"/>
              <a:gd name="connsiteY2" fmla="*/ 7522 h 16832"/>
              <a:gd name="connsiteX3" fmla="*/ 10417 w 10605"/>
              <a:gd name="connsiteY3" fmla="*/ 5727 h 16832"/>
              <a:gd name="connsiteX4" fmla="*/ 7307 w 10605"/>
              <a:gd name="connsiteY4" fmla="*/ 0 h 16832"/>
              <a:gd name="connsiteX0" fmla="*/ 196 w 10804"/>
              <a:gd name="connsiteY0" fmla="*/ 16832 h 16832"/>
              <a:gd name="connsiteX1" fmla="*/ 0 w 10804"/>
              <a:gd name="connsiteY1" fmla="*/ 13260 h 16832"/>
              <a:gd name="connsiteX2" fmla="*/ 5254 w 10804"/>
              <a:gd name="connsiteY2" fmla="*/ 7522 h 16832"/>
              <a:gd name="connsiteX3" fmla="*/ 10417 w 10804"/>
              <a:gd name="connsiteY3" fmla="*/ 5727 h 16832"/>
              <a:gd name="connsiteX4" fmla="*/ 7307 w 10804"/>
              <a:gd name="connsiteY4" fmla="*/ 0 h 16832"/>
              <a:gd name="connsiteX0" fmla="*/ 196 w 10859"/>
              <a:gd name="connsiteY0" fmla="*/ 15535 h 15535"/>
              <a:gd name="connsiteX1" fmla="*/ 0 w 10859"/>
              <a:gd name="connsiteY1" fmla="*/ 11963 h 15535"/>
              <a:gd name="connsiteX2" fmla="*/ 5254 w 10859"/>
              <a:gd name="connsiteY2" fmla="*/ 6225 h 15535"/>
              <a:gd name="connsiteX3" fmla="*/ 10417 w 10859"/>
              <a:gd name="connsiteY3" fmla="*/ 4430 h 15535"/>
              <a:gd name="connsiteX4" fmla="*/ 8076 w 10859"/>
              <a:gd name="connsiteY4" fmla="*/ 0 h 15535"/>
              <a:gd name="connsiteX0" fmla="*/ 196 w 10850"/>
              <a:gd name="connsiteY0" fmla="*/ 18012 h 18012"/>
              <a:gd name="connsiteX1" fmla="*/ 0 w 10850"/>
              <a:gd name="connsiteY1" fmla="*/ 14440 h 18012"/>
              <a:gd name="connsiteX2" fmla="*/ 5254 w 10850"/>
              <a:gd name="connsiteY2" fmla="*/ 8702 h 18012"/>
              <a:gd name="connsiteX3" fmla="*/ 10417 w 10850"/>
              <a:gd name="connsiteY3" fmla="*/ 6907 h 18012"/>
              <a:gd name="connsiteX4" fmla="*/ 7966 w 10850"/>
              <a:gd name="connsiteY4" fmla="*/ 0 h 18012"/>
              <a:gd name="connsiteX0" fmla="*/ 196 w 10885"/>
              <a:gd name="connsiteY0" fmla="*/ 18012 h 18012"/>
              <a:gd name="connsiteX1" fmla="*/ 0 w 10885"/>
              <a:gd name="connsiteY1" fmla="*/ 14440 h 18012"/>
              <a:gd name="connsiteX2" fmla="*/ 5254 w 10885"/>
              <a:gd name="connsiteY2" fmla="*/ 8702 h 18012"/>
              <a:gd name="connsiteX3" fmla="*/ 10417 w 10885"/>
              <a:gd name="connsiteY3" fmla="*/ 6907 h 18012"/>
              <a:gd name="connsiteX4" fmla="*/ 7966 w 10885"/>
              <a:gd name="connsiteY4" fmla="*/ 0 h 18012"/>
              <a:gd name="connsiteX0" fmla="*/ 196 w 10895"/>
              <a:gd name="connsiteY0" fmla="*/ 17009 h 17009"/>
              <a:gd name="connsiteX1" fmla="*/ 0 w 10895"/>
              <a:gd name="connsiteY1" fmla="*/ 13437 h 17009"/>
              <a:gd name="connsiteX2" fmla="*/ 5254 w 10895"/>
              <a:gd name="connsiteY2" fmla="*/ 7699 h 17009"/>
              <a:gd name="connsiteX3" fmla="*/ 10417 w 10895"/>
              <a:gd name="connsiteY3" fmla="*/ 5904 h 17009"/>
              <a:gd name="connsiteX4" fmla="*/ 8076 w 10895"/>
              <a:gd name="connsiteY4" fmla="*/ 0 h 17009"/>
              <a:gd name="connsiteX0" fmla="*/ 196 w 10971"/>
              <a:gd name="connsiteY0" fmla="*/ 17009 h 17009"/>
              <a:gd name="connsiteX1" fmla="*/ 0 w 10971"/>
              <a:gd name="connsiteY1" fmla="*/ 13437 h 17009"/>
              <a:gd name="connsiteX2" fmla="*/ 5254 w 10971"/>
              <a:gd name="connsiteY2" fmla="*/ 7699 h 17009"/>
              <a:gd name="connsiteX3" fmla="*/ 10417 w 10971"/>
              <a:gd name="connsiteY3" fmla="*/ 5904 h 17009"/>
              <a:gd name="connsiteX4" fmla="*/ 8076 w 10971"/>
              <a:gd name="connsiteY4" fmla="*/ 0 h 17009"/>
              <a:gd name="connsiteX0" fmla="*/ 493 w 11268"/>
              <a:gd name="connsiteY0" fmla="*/ 17009 h 17009"/>
              <a:gd name="connsiteX1" fmla="*/ 297 w 11268"/>
              <a:gd name="connsiteY1" fmla="*/ 13437 h 17009"/>
              <a:gd name="connsiteX2" fmla="*/ 5112 w 11268"/>
              <a:gd name="connsiteY2" fmla="*/ 7168 h 17009"/>
              <a:gd name="connsiteX3" fmla="*/ 10714 w 11268"/>
              <a:gd name="connsiteY3" fmla="*/ 5904 h 17009"/>
              <a:gd name="connsiteX4" fmla="*/ 8373 w 11268"/>
              <a:gd name="connsiteY4" fmla="*/ 0 h 17009"/>
              <a:gd name="connsiteX0" fmla="*/ 493 w 11268"/>
              <a:gd name="connsiteY0" fmla="*/ 17009 h 17009"/>
              <a:gd name="connsiteX1" fmla="*/ 297 w 11268"/>
              <a:gd name="connsiteY1" fmla="*/ 13437 h 17009"/>
              <a:gd name="connsiteX2" fmla="*/ 5112 w 11268"/>
              <a:gd name="connsiteY2" fmla="*/ 7168 h 17009"/>
              <a:gd name="connsiteX3" fmla="*/ 10714 w 11268"/>
              <a:gd name="connsiteY3" fmla="*/ 5904 h 17009"/>
              <a:gd name="connsiteX4" fmla="*/ 8373 w 11268"/>
              <a:gd name="connsiteY4" fmla="*/ 0 h 17009"/>
              <a:gd name="connsiteX0" fmla="*/ 582 w 11357"/>
              <a:gd name="connsiteY0" fmla="*/ 17009 h 17009"/>
              <a:gd name="connsiteX1" fmla="*/ 386 w 11357"/>
              <a:gd name="connsiteY1" fmla="*/ 13437 h 17009"/>
              <a:gd name="connsiteX2" fmla="*/ 6409 w 11357"/>
              <a:gd name="connsiteY2" fmla="*/ 6755 h 17009"/>
              <a:gd name="connsiteX3" fmla="*/ 10803 w 11357"/>
              <a:gd name="connsiteY3" fmla="*/ 5904 h 17009"/>
              <a:gd name="connsiteX4" fmla="*/ 8462 w 11357"/>
              <a:gd name="connsiteY4" fmla="*/ 0 h 17009"/>
              <a:gd name="connsiteX0" fmla="*/ 582 w 11357"/>
              <a:gd name="connsiteY0" fmla="*/ 17009 h 17009"/>
              <a:gd name="connsiteX1" fmla="*/ 386 w 11357"/>
              <a:gd name="connsiteY1" fmla="*/ 13437 h 17009"/>
              <a:gd name="connsiteX2" fmla="*/ 6409 w 11357"/>
              <a:gd name="connsiteY2" fmla="*/ 6755 h 17009"/>
              <a:gd name="connsiteX3" fmla="*/ 10803 w 11357"/>
              <a:gd name="connsiteY3" fmla="*/ 5904 h 17009"/>
              <a:gd name="connsiteX4" fmla="*/ 8462 w 11357"/>
              <a:gd name="connsiteY4" fmla="*/ 0 h 17009"/>
              <a:gd name="connsiteX0" fmla="*/ 1011 w 11786"/>
              <a:gd name="connsiteY0" fmla="*/ 17009 h 17009"/>
              <a:gd name="connsiteX1" fmla="*/ 815 w 11786"/>
              <a:gd name="connsiteY1" fmla="*/ 13437 h 17009"/>
              <a:gd name="connsiteX2" fmla="*/ 6838 w 11786"/>
              <a:gd name="connsiteY2" fmla="*/ 6755 h 17009"/>
              <a:gd name="connsiteX3" fmla="*/ 11232 w 11786"/>
              <a:gd name="connsiteY3" fmla="*/ 5904 h 17009"/>
              <a:gd name="connsiteX4" fmla="*/ 8891 w 11786"/>
              <a:gd name="connsiteY4" fmla="*/ 0 h 17009"/>
              <a:gd name="connsiteX0" fmla="*/ 337 w 11112"/>
              <a:gd name="connsiteY0" fmla="*/ 17009 h 17009"/>
              <a:gd name="connsiteX1" fmla="*/ 141 w 11112"/>
              <a:gd name="connsiteY1" fmla="*/ 13437 h 17009"/>
              <a:gd name="connsiteX2" fmla="*/ 6164 w 11112"/>
              <a:gd name="connsiteY2" fmla="*/ 6755 h 17009"/>
              <a:gd name="connsiteX3" fmla="*/ 10558 w 11112"/>
              <a:gd name="connsiteY3" fmla="*/ 5904 h 17009"/>
              <a:gd name="connsiteX4" fmla="*/ 8217 w 11112"/>
              <a:gd name="connsiteY4" fmla="*/ 0 h 17009"/>
              <a:gd name="connsiteX0" fmla="*/ 337 w 11112"/>
              <a:gd name="connsiteY0" fmla="*/ 17009 h 17009"/>
              <a:gd name="connsiteX1" fmla="*/ 141 w 11112"/>
              <a:gd name="connsiteY1" fmla="*/ 13437 h 17009"/>
              <a:gd name="connsiteX2" fmla="*/ 6164 w 11112"/>
              <a:gd name="connsiteY2" fmla="*/ 6755 h 17009"/>
              <a:gd name="connsiteX3" fmla="*/ 10558 w 11112"/>
              <a:gd name="connsiteY3" fmla="*/ 5904 h 17009"/>
              <a:gd name="connsiteX4" fmla="*/ 8217 w 11112"/>
              <a:gd name="connsiteY4" fmla="*/ 0 h 17009"/>
              <a:gd name="connsiteX0" fmla="*/ 337 w 11112"/>
              <a:gd name="connsiteY0" fmla="*/ 17009 h 17009"/>
              <a:gd name="connsiteX1" fmla="*/ 141 w 11112"/>
              <a:gd name="connsiteY1" fmla="*/ 13437 h 17009"/>
              <a:gd name="connsiteX2" fmla="*/ 6164 w 11112"/>
              <a:gd name="connsiteY2" fmla="*/ 6755 h 17009"/>
              <a:gd name="connsiteX3" fmla="*/ 10558 w 11112"/>
              <a:gd name="connsiteY3" fmla="*/ 5904 h 17009"/>
              <a:gd name="connsiteX4" fmla="*/ 8217 w 11112"/>
              <a:gd name="connsiteY4" fmla="*/ 0 h 17009"/>
              <a:gd name="connsiteX0" fmla="*/ 350 w 11125"/>
              <a:gd name="connsiteY0" fmla="*/ 17009 h 17009"/>
              <a:gd name="connsiteX1" fmla="*/ 154 w 11125"/>
              <a:gd name="connsiteY1" fmla="*/ 13437 h 17009"/>
              <a:gd name="connsiteX2" fmla="*/ 6177 w 11125"/>
              <a:gd name="connsiteY2" fmla="*/ 6755 h 17009"/>
              <a:gd name="connsiteX3" fmla="*/ 10571 w 11125"/>
              <a:gd name="connsiteY3" fmla="*/ 5904 h 17009"/>
              <a:gd name="connsiteX4" fmla="*/ 8230 w 11125"/>
              <a:gd name="connsiteY4" fmla="*/ 0 h 17009"/>
              <a:gd name="connsiteX0" fmla="*/ 182 w 10957"/>
              <a:gd name="connsiteY0" fmla="*/ 17009 h 17009"/>
              <a:gd name="connsiteX1" fmla="*/ 201 w 10957"/>
              <a:gd name="connsiteY1" fmla="*/ 13484 h 17009"/>
              <a:gd name="connsiteX2" fmla="*/ 6009 w 10957"/>
              <a:gd name="connsiteY2" fmla="*/ 6755 h 17009"/>
              <a:gd name="connsiteX3" fmla="*/ 10403 w 10957"/>
              <a:gd name="connsiteY3" fmla="*/ 5904 h 17009"/>
              <a:gd name="connsiteX4" fmla="*/ 8062 w 10957"/>
              <a:gd name="connsiteY4" fmla="*/ 0 h 17009"/>
              <a:gd name="connsiteX0" fmla="*/ 417 w 11192"/>
              <a:gd name="connsiteY0" fmla="*/ 17009 h 17009"/>
              <a:gd name="connsiteX1" fmla="*/ 436 w 11192"/>
              <a:gd name="connsiteY1" fmla="*/ 13484 h 17009"/>
              <a:gd name="connsiteX2" fmla="*/ 6244 w 11192"/>
              <a:gd name="connsiteY2" fmla="*/ 6685 h 17009"/>
              <a:gd name="connsiteX3" fmla="*/ 10638 w 11192"/>
              <a:gd name="connsiteY3" fmla="*/ 5904 h 17009"/>
              <a:gd name="connsiteX4" fmla="*/ 8297 w 11192"/>
              <a:gd name="connsiteY4" fmla="*/ 0 h 17009"/>
              <a:gd name="connsiteX0" fmla="*/ 417 w 11192"/>
              <a:gd name="connsiteY0" fmla="*/ 17009 h 17009"/>
              <a:gd name="connsiteX1" fmla="*/ 436 w 11192"/>
              <a:gd name="connsiteY1" fmla="*/ 13484 h 17009"/>
              <a:gd name="connsiteX2" fmla="*/ 6244 w 11192"/>
              <a:gd name="connsiteY2" fmla="*/ 6685 h 17009"/>
              <a:gd name="connsiteX3" fmla="*/ 10638 w 11192"/>
              <a:gd name="connsiteY3" fmla="*/ 5904 h 17009"/>
              <a:gd name="connsiteX4" fmla="*/ 8297 w 11192"/>
              <a:gd name="connsiteY4" fmla="*/ 0 h 17009"/>
              <a:gd name="connsiteX0" fmla="*/ 823 w 11598"/>
              <a:gd name="connsiteY0" fmla="*/ 17009 h 17009"/>
              <a:gd name="connsiteX1" fmla="*/ 842 w 11598"/>
              <a:gd name="connsiteY1" fmla="*/ 13484 h 17009"/>
              <a:gd name="connsiteX2" fmla="*/ 6650 w 11598"/>
              <a:gd name="connsiteY2" fmla="*/ 6685 h 17009"/>
              <a:gd name="connsiteX3" fmla="*/ 11044 w 11598"/>
              <a:gd name="connsiteY3" fmla="*/ 5904 h 17009"/>
              <a:gd name="connsiteX4" fmla="*/ 8703 w 11598"/>
              <a:gd name="connsiteY4" fmla="*/ 0 h 17009"/>
              <a:gd name="connsiteX0" fmla="*/ 193 w 10968"/>
              <a:gd name="connsiteY0" fmla="*/ 17009 h 17009"/>
              <a:gd name="connsiteX1" fmla="*/ 212 w 10968"/>
              <a:gd name="connsiteY1" fmla="*/ 13484 h 17009"/>
              <a:gd name="connsiteX2" fmla="*/ 6020 w 10968"/>
              <a:gd name="connsiteY2" fmla="*/ 6685 h 17009"/>
              <a:gd name="connsiteX3" fmla="*/ 10414 w 10968"/>
              <a:gd name="connsiteY3" fmla="*/ 5904 h 17009"/>
              <a:gd name="connsiteX4" fmla="*/ 8073 w 10968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  <a:gd name="connsiteX0" fmla="*/ 199 w 10974"/>
              <a:gd name="connsiteY0" fmla="*/ 17009 h 17009"/>
              <a:gd name="connsiteX1" fmla="*/ 218 w 10974"/>
              <a:gd name="connsiteY1" fmla="*/ 13484 h 17009"/>
              <a:gd name="connsiteX2" fmla="*/ 6026 w 10974"/>
              <a:gd name="connsiteY2" fmla="*/ 6685 h 17009"/>
              <a:gd name="connsiteX3" fmla="*/ 10420 w 10974"/>
              <a:gd name="connsiteY3" fmla="*/ 5904 h 17009"/>
              <a:gd name="connsiteX4" fmla="*/ 8079 w 10974"/>
              <a:gd name="connsiteY4" fmla="*/ 0 h 1700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974" h="17009">
                <a:moveTo>
                  <a:pt x="199" y="17009"/>
                </a:moveTo>
                <a:cubicBezTo>
                  <a:pt x="199" y="16688"/>
                  <a:pt x="-263" y="13455"/>
                  <a:pt x="218" y="13484"/>
                </a:cubicBezTo>
                <a:cubicBezTo>
                  <a:pt x="6680" y="13879"/>
                  <a:pt x="4560" y="7397"/>
                  <a:pt x="6026" y="6685"/>
                </a:cubicBezTo>
                <a:cubicBezTo>
                  <a:pt x="8976" y="6182"/>
                  <a:pt x="9181" y="6637"/>
                  <a:pt x="10420" y="5904"/>
                </a:cubicBezTo>
                <a:cubicBezTo>
                  <a:pt x="12208" y="2989"/>
                  <a:pt x="9201" y="3383"/>
                  <a:pt x="8079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9" name="Text Box 1118">
            <a:extLst>
              <a:ext uri="{FF2B5EF4-FFF2-40B4-BE49-F238E27FC236}">
                <a16:creationId xmlns:a16="http://schemas.microsoft.com/office/drawing/2014/main" id="{C75BFE44-D29E-19C5-9949-9802246F91D3}"/>
              </a:ext>
            </a:extLst>
          </xdr:cNvPr>
          <xdr:cNvSpPr txBox="1">
            <a:spLocks noChangeArrowheads="1"/>
          </xdr:cNvSpPr>
        </xdr:nvSpPr>
        <xdr:spPr bwMode="auto">
          <a:xfrm rot="21253238">
            <a:off x="2242615" y="3371601"/>
            <a:ext cx="101269" cy="16621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27432" tIns="18288" rIns="0" bIns="0" anchor="ctr" upright="1"/>
          <a:lstStyle/>
          <a:p>
            <a:pPr algn="ctr" rtl="0">
              <a:lnSpc>
                <a:spcPts val="800"/>
              </a:lnSpc>
              <a:defRPr sz="1000"/>
            </a:pPr>
            <a:endPara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840" name="Freeform 527">
            <a:extLst>
              <a:ext uri="{FF2B5EF4-FFF2-40B4-BE49-F238E27FC236}">
                <a16:creationId xmlns:a16="http://schemas.microsoft.com/office/drawing/2014/main" id="{5CBF9974-E0AD-C0F1-BFB8-F63FDB06FE90}"/>
              </a:ext>
            </a:extLst>
          </xdr:cNvPr>
          <xdr:cNvSpPr>
            <a:spLocks/>
          </xdr:cNvSpPr>
        </xdr:nvSpPr>
        <xdr:spPr bwMode="auto">
          <a:xfrm>
            <a:off x="1849140" y="3320321"/>
            <a:ext cx="109467" cy="755092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9794"/>
              <a:gd name="connsiteY0" fmla="*/ 31999 h 31999"/>
              <a:gd name="connsiteX1" fmla="*/ 0 w 9794"/>
              <a:gd name="connsiteY1" fmla="*/ 21999 h 31999"/>
              <a:gd name="connsiteX2" fmla="*/ 9794 w 9794"/>
              <a:gd name="connsiteY2" fmla="*/ 0 h 31999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736 w 10000"/>
              <a:gd name="connsiteY2" fmla="*/ 3646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525 w 10000"/>
              <a:gd name="connsiteY2" fmla="*/ 0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525 w 10000"/>
              <a:gd name="connsiteY2" fmla="*/ 0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6875 h 10000"/>
              <a:gd name="connsiteX2" fmla="*/ 4525 w 10000"/>
              <a:gd name="connsiteY2" fmla="*/ 0 h 10000"/>
              <a:gd name="connsiteX3" fmla="*/ 10000 w 10000"/>
              <a:gd name="connsiteY3" fmla="*/ 0 h 10000"/>
              <a:gd name="connsiteX0" fmla="*/ 0 w 10000"/>
              <a:gd name="connsiteY0" fmla="*/ 10417 h 10417"/>
              <a:gd name="connsiteX1" fmla="*/ 0 w 10000"/>
              <a:gd name="connsiteY1" fmla="*/ 7292 h 10417"/>
              <a:gd name="connsiteX2" fmla="*/ 4525 w 10000"/>
              <a:gd name="connsiteY2" fmla="*/ 417 h 10417"/>
              <a:gd name="connsiteX3" fmla="*/ 10000 w 10000"/>
              <a:gd name="connsiteY3" fmla="*/ 0 h 10417"/>
              <a:gd name="connsiteX0" fmla="*/ 0 w 10000"/>
              <a:gd name="connsiteY0" fmla="*/ 10417 h 10417"/>
              <a:gd name="connsiteX1" fmla="*/ 0 w 10000"/>
              <a:gd name="connsiteY1" fmla="*/ 7292 h 10417"/>
              <a:gd name="connsiteX2" fmla="*/ 4525 w 10000"/>
              <a:gd name="connsiteY2" fmla="*/ 417 h 10417"/>
              <a:gd name="connsiteX3" fmla="*/ 10000 w 10000"/>
              <a:gd name="connsiteY3" fmla="*/ 0 h 10417"/>
              <a:gd name="connsiteX0" fmla="*/ 145 w 10000"/>
              <a:gd name="connsiteY0" fmla="*/ 12054 h 12054"/>
              <a:gd name="connsiteX1" fmla="*/ 0 w 10000"/>
              <a:gd name="connsiteY1" fmla="*/ 7292 h 12054"/>
              <a:gd name="connsiteX2" fmla="*/ 4525 w 10000"/>
              <a:gd name="connsiteY2" fmla="*/ 417 h 12054"/>
              <a:gd name="connsiteX3" fmla="*/ 10000 w 10000"/>
              <a:gd name="connsiteY3" fmla="*/ 0 h 12054"/>
              <a:gd name="connsiteX0" fmla="*/ 145 w 10000"/>
              <a:gd name="connsiteY0" fmla="*/ 12522 h 12522"/>
              <a:gd name="connsiteX1" fmla="*/ 0 w 10000"/>
              <a:gd name="connsiteY1" fmla="*/ 7292 h 12522"/>
              <a:gd name="connsiteX2" fmla="*/ 4525 w 10000"/>
              <a:gd name="connsiteY2" fmla="*/ 417 h 12522"/>
              <a:gd name="connsiteX3" fmla="*/ 10000 w 10000"/>
              <a:gd name="connsiteY3" fmla="*/ 0 h 12522"/>
              <a:gd name="connsiteX0" fmla="*/ 145 w 4525"/>
              <a:gd name="connsiteY0" fmla="*/ 12105 h 12105"/>
              <a:gd name="connsiteX1" fmla="*/ 0 w 4525"/>
              <a:gd name="connsiteY1" fmla="*/ 6875 h 12105"/>
              <a:gd name="connsiteX2" fmla="*/ 4525 w 4525"/>
              <a:gd name="connsiteY2" fmla="*/ 0 h 12105"/>
              <a:gd name="connsiteX0" fmla="*/ 4438 w 4770"/>
              <a:gd name="connsiteY0" fmla="*/ 8779 h 8779"/>
              <a:gd name="connsiteX1" fmla="*/ 4118 w 4770"/>
              <a:gd name="connsiteY1" fmla="*/ 4458 h 8779"/>
              <a:gd name="connsiteX2" fmla="*/ 437 w 4770"/>
              <a:gd name="connsiteY2" fmla="*/ 0 h 8779"/>
              <a:gd name="connsiteX0" fmla="*/ 9918 w 9918"/>
              <a:gd name="connsiteY0" fmla="*/ 10000 h 10000"/>
              <a:gd name="connsiteX1" fmla="*/ 9247 w 9918"/>
              <a:gd name="connsiteY1" fmla="*/ 5078 h 10000"/>
              <a:gd name="connsiteX2" fmla="*/ 1530 w 9918"/>
              <a:gd name="connsiteY2" fmla="*/ 0 h 10000"/>
              <a:gd name="connsiteX0" fmla="*/ 8457 w 8457"/>
              <a:gd name="connsiteY0" fmla="*/ 10000 h 10000"/>
              <a:gd name="connsiteX1" fmla="*/ 7780 w 8457"/>
              <a:gd name="connsiteY1" fmla="*/ 5078 h 10000"/>
              <a:gd name="connsiteX2" fmla="*/ 0 w 8457"/>
              <a:gd name="connsiteY2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457" h="10000">
                <a:moveTo>
                  <a:pt x="8457" y="10000"/>
                </a:moveTo>
                <a:cubicBezTo>
                  <a:pt x="8457" y="9019"/>
                  <a:pt x="7780" y="6059"/>
                  <a:pt x="7780" y="5078"/>
                </a:cubicBezTo>
                <a:cubicBezTo>
                  <a:pt x="4606" y="2323"/>
                  <a:pt x="6546" y="3484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1" name="Oval 4238">
            <a:extLst>
              <a:ext uri="{FF2B5EF4-FFF2-40B4-BE49-F238E27FC236}">
                <a16:creationId xmlns:a16="http://schemas.microsoft.com/office/drawing/2014/main" id="{EBB8375A-32E8-2157-4176-58C3719E87A8}"/>
              </a:ext>
            </a:extLst>
          </xdr:cNvPr>
          <xdr:cNvSpPr>
            <a:spLocks noChangeArrowheads="1"/>
          </xdr:cNvSpPr>
        </xdr:nvSpPr>
        <xdr:spPr bwMode="auto">
          <a:xfrm>
            <a:off x="1891241" y="3908849"/>
            <a:ext cx="140153" cy="13772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  <xdr:grpSp>
        <xdr:nvGrpSpPr>
          <xdr:cNvPr id="842" name="グループ化 841">
            <a:extLst>
              <a:ext uri="{FF2B5EF4-FFF2-40B4-BE49-F238E27FC236}">
                <a16:creationId xmlns:a16="http://schemas.microsoft.com/office/drawing/2014/main" id="{27D7B316-1E6E-CD01-B043-012B4BFFDF86}"/>
              </a:ext>
            </a:extLst>
          </xdr:cNvPr>
          <xdr:cNvGrpSpPr/>
        </xdr:nvGrpSpPr>
        <xdr:grpSpPr>
          <a:xfrm rot="18852493">
            <a:off x="1998522" y="3080500"/>
            <a:ext cx="624429" cy="931762"/>
            <a:chOff x="738224" y="4552121"/>
            <a:chExt cx="442612" cy="397464"/>
          </a:xfrm>
        </xdr:grpSpPr>
        <xdr:sp macro="" textlink="">
          <xdr:nvSpPr>
            <xdr:cNvPr id="843" name="Line 120">
              <a:extLst>
                <a:ext uri="{FF2B5EF4-FFF2-40B4-BE49-F238E27FC236}">
                  <a16:creationId xmlns:a16="http://schemas.microsoft.com/office/drawing/2014/main" id="{F00EA363-E266-2C42-4446-0A9F8ADD649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42006" y="4552121"/>
              <a:ext cx="438830" cy="394608"/>
            </a:xfrm>
            <a:prstGeom prst="line">
              <a:avLst/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4" name="Line 120">
              <a:extLst>
                <a:ext uri="{FF2B5EF4-FFF2-40B4-BE49-F238E27FC236}">
                  <a16:creationId xmlns:a16="http://schemas.microsoft.com/office/drawing/2014/main" id="{D670DDB9-FA74-8AC0-04D9-EC42C88446B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38224" y="4554977"/>
              <a:ext cx="438830" cy="394608"/>
            </a:xfrm>
            <a:prstGeom prst="line">
              <a:avLst/>
            </a:prstGeom>
            <a:noFill/>
            <a:ln w="41275" cmpd="dbl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360265</xdr:colOff>
      <xdr:row>21</xdr:row>
      <xdr:rowOff>5405</xdr:rowOff>
    </xdr:from>
    <xdr:to>
      <xdr:col>3</xdr:col>
      <xdr:colOff>469102</xdr:colOff>
      <xdr:row>21</xdr:row>
      <xdr:rowOff>99717</xdr:rowOff>
    </xdr:to>
    <xdr:sp macro="" textlink="">
      <xdr:nvSpPr>
        <xdr:cNvPr id="845" name="AutoShape 93">
          <a:extLst>
            <a:ext uri="{FF2B5EF4-FFF2-40B4-BE49-F238E27FC236}">
              <a16:creationId xmlns:a16="http://schemas.microsoft.com/office/drawing/2014/main" id="{11FECEED-6D6A-4E3A-B0BE-7FDF3E531329}"/>
            </a:ext>
          </a:extLst>
        </xdr:cNvPr>
        <xdr:cNvSpPr>
          <a:spLocks noChangeArrowheads="1"/>
        </xdr:cNvSpPr>
      </xdr:nvSpPr>
      <xdr:spPr bwMode="auto">
        <a:xfrm>
          <a:off x="3286345" y="3548705"/>
          <a:ext cx="108837" cy="943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644232</xdr:colOff>
      <xdr:row>21</xdr:row>
      <xdr:rowOff>31750</xdr:rowOff>
    </xdr:from>
    <xdr:to>
      <xdr:col>4</xdr:col>
      <xdr:colOff>98532</xdr:colOff>
      <xdr:row>21</xdr:row>
      <xdr:rowOff>153898</xdr:rowOff>
    </xdr:to>
    <xdr:sp macro="" textlink="">
      <xdr:nvSpPr>
        <xdr:cNvPr id="846" name="六角形 845">
          <a:extLst>
            <a:ext uri="{FF2B5EF4-FFF2-40B4-BE49-F238E27FC236}">
              <a16:creationId xmlns:a16="http://schemas.microsoft.com/office/drawing/2014/main" id="{B8803042-DA3D-44D2-9C69-D328005672BD}"/>
            </a:ext>
          </a:extLst>
        </xdr:cNvPr>
        <xdr:cNvSpPr/>
      </xdr:nvSpPr>
      <xdr:spPr bwMode="auto">
        <a:xfrm>
          <a:off x="3570312" y="3575050"/>
          <a:ext cx="147720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40751</xdr:colOff>
      <xdr:row>20</xdr:row>
      <xdr:rowOff>131119</xdr:rowOff>
    </xdr:from>
    <xdr:to>
      <xdr:col>3</xdr:col>
      <xdr:colOff>199504</xdr:colOff>
      <xdr:row>21</xdr:row>
      <xdr:rowOff>87190</xdr:rowOff>
    </xdr:to>
    <xdr:sp macro="" textlink="">
      <xdr:nvSpPr>
        <xdr:cNvPr id="847" name="六角形 846">
          <a:extLst>
            <a:ext uri="{FF2B5EF4-FFF2-40B4-BE49-F238E27FC236}">
              <a16:creationId xmlns:a16="http://schemas.microsoft.com/office/drawing/2014/main" id="{1C22ABF6-BAA5-4229-BE9D-DAFF10BE0ED3}"/>
            </a:ext>
          </a:extLst>
        </xdr:cNvPr>
        <xdr:cNvSpPr/>
      </xdr:nvSpPr>
      <xdr:spPr bwMode="auto">
        <a:xfrm>
          <a:off x="2966831" y="3491539"/>
          <a:ext cx="158753" cy="1389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473808</xdr:colOff>
      <xdr:row>19</xdr:row>
      <xdr:rowOff>129442</xdr:rowOff>
    </xdr:from>
    <xdr:ext cx="299577" cy="165173"/>
    <xdr:sp macro="" textlink="">
      <xdr:nvSpPr>
        <xdr:cNvPr id="848" name="Text Box 1620">
          <a:extLst>
            <a:ext uri="{FF2B5EF4-FFF2-40B4-BE49-F238E27FC236}">
              <a16:creationId xmlns:a16="http://schemas.microsoft.com/office/drawing/2014/main" id="{105CF956-1B17-4DDF-A87A-9BB14F2B7D87}"/>
            </a:ext>
          </a:extLst>
        </xdr:cNvPr>
        <xdr:cNvSpPr txBox="1">
          <a:spLocks noChangeArrowheads="1"/>
        </xdr:cNvSpPr>
      </xdr:nvSpPr>
      <xdr:spPr bwMode="auto">
        <a:xfrm>
          <a:off x="3399888" y="3306982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3</xdr:col>
      <xdr:colOff>115250</xdr:colOff>
      <xdr:row>22</xdr:row>
      <xdr:rowOff>164944</xdr:rowOff>
    </xdr:from>
    <xdr:to>
      <xdr:col>4</xdr:col>
      <xdr:colOff>169516</xdr:colOff>
      <xdr:row>24</xdr:row>
      <xdr:rowOff>86009</xdr:rowOff>
    </xdr:to>
    <xdr:pic>
      <xdr:nvPicPr>
        <xdr:cNvPr id="849" name="図 848">
          <a:extLst>
            <a:ext uri="{FF2B5EF4-FFF2-40B4-BE49-F238E27FC236}">
              <a16:creationId xmlns:a16="http://schemas.microsoft.com/office/drawing/2014/main" id="{FC5ED695-CDA7-4D84-A08A-A2BF8F0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21026876">
          <a:off x="3041330" y="3875884"/>
          <a:ext cx="747686" cy="27158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190500</xdr:colOff>
      <xdr:row>17</xdr:row>
      <xdr:rowOff>154015</xdr:rowOff>
    </xdr:to>
    <xdr:sp macro="" textlink="">
      <xdr:nvSpPr>
        <xdr:cNvPr id="850" name="六角形 849">
          <a:extLst>
            <a:ext uri="{FF2B5EF4-FFF2-40B4-BE49-F238E27FC236}">
              <a16:creationId xmlns:a16="http://schemas.microsoft.com/office/drawing/2014/main" id="{39CA5A1E-F2EB-45D4-9D52-C6429E2A1A96}"/>
            </a:ext>
          </a:extLst>
        </xdr:cNvPr>
        <xdr:cNvSpPr/>
      </xdr:nvSpPr>
      <xdr:spPr bwMode="auto">
        <a:xfrm>
          <a:off x="2926080" y="2827020"/>
          <a:ext cx="190500" cy="15401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62051</xdr:colOff>
      <xdr:row>52</xdr:row>
      <xdr:rowOff>145438</xdr:rowOff>
    </xdr:from>
    <xdr:to>
      <xdr:col>5</xdr:col>
      <xdr:colOff>239360</xdr:colOff>
      <xdr:row>56</xdr:row>
      <xdr:rowOff>131758</xdr:rowOff>
    </xdr:to>
    <xdr:sp macro="" textlink="">
      <xdr:nvSpPr>
        <xdr:cNvPr id="851" name="Text Box 1118">
          <a:extLst>
            <a:ext uri="{FF2B5EF4-FFF2-40B4-BE49-F238E27FC236}">
              <a16:creationId xmlns:a16="http://schemas.microsoft.com/office/drawing/2014/main" id="{47E612B4-14C2-4565-9936-F9EAC2DC8B00}"/>
            </a:ext>
          </a:extLst>
        </xdr:cNvPr>
        <xdr:cNvSpPr txBox="1">
          <a:spLocks noChangeArrowheads="1"/>
        </xdr:cNvSpPr>
      </xdr:nvSpPr>
      <xdr:spPr bwMode="auto">
        <a:xfrm>
          <a:off x="2989273" y="9199403"/>
          <a:ext cx="177309" cy="684637"/>
        </a:xfrm>
        <a:prstGeom prst="rect">
          <a:avLst/>
        </a:prstGeom>
        <a:noFill/>
        <a:ln>
          <a:noFill/>
        </a:ln>
      </xdr:spPr>
      <xdr:txBody>
        <a:bodyPr vertOverflow="clip" vert="horz" wrap="square" lIns="27432" tIns="18288" rIns="0" bIns="0" anchor="ctr" upright="1"/>
        <a:lstStyle/>
        <a:p>
          <a:pPr algn="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山陰線</a:t>
          </a:r>
        </a:p>
      </xdr:txBody>
    </xdr:sp>
    <xdr:clientData/>
  </xdr:twoCellAnchor>
  <xdr:twoCellAnchor>
    <xdr:from>
      <xdr:col>7</xdr:col>
      <xdr:colOff>663667</xdr:colOff>
      <xdr:row>53</xdr:row>
      <xdr:rowOff>3</xdr:rowOff>
    </xdr:from>
    <xdr:to>
      <xdr:col>8</xdr:col>
      <xdr:colOff>72762</xdr:colOff>
      <xdr:row>53</xdr:row>
      <xdr:rowOff>112453</xdr:rowOff>
    </xdr:to>
    <xdr:sp macro="" textlink="">
      <xdr:nvSpPr>
        <xdr:cNvPr id="853" name="Line 547">
          <a:extLst>
            <a:ext uri="{FF2B5EF4-FFF2-40B4-BE49-F238E27FC236}">
              <a16:creationId xmlns:a16="http://schemas.microsoft.com/office/drawing/2014/main" id="{C680C7B7-77C5-44CB-B09E-FF059152C466}"/>
            </a:ext>
          </a:extLst>
        </xdr:cNvPr>
        <xdr:cNvSpPr>
          <a:spLocks noChangeShapeType="1"/>
        </xdr:cNvSpPr>
      </xdr:nvSpPr>
      <xdr:spPr bwMode="auto">
        <a:xfrm rot="5400000" flipV="1">
          <a:off x="811100" y="10695830"/>
          <a:ext cx="112450" cy="1025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369213</xdr:colOff>
      <xdr:row>53</xdr:row>
      <xdr:rowOff>5548</xdr:rowOff>
    </xdr:from>
    <xdr:to>
      <xdr:col>10</xdr:col>
      <xdr:colOff>634192</xdr:colOff>
      <xdr:row>56</xdr:row>
      <xdr:rowOff>142765</xdr:rowOff>
    </xdr:to>
    <xdr:sp macro="" textlink="">
      <xdr:nvSpPr>
        <xdr:cNvPr id="854" name="Freeform 527">
          <a:extLst>
            <a:ext uri="{FF2B5EF4-FFF2-40B4-BE49-F238E27FC236}">
              <a16:creationId xmlns:a16="http://schemas.microsoft.com/office/drawing/2014/main" id="{6555F299-DA54-47E8-BAF4-60D5B6933FE2}"/>
            </a:ext>
          </a:extLst>
        </xdr:cNvPr>
        <xdr:cNvSpPr>
          <a:spLocks/>
        </xdr:cNvSpPr>
      </xdr:nvSpPr>
      <xdr:spPr bwMode="auto">
        <a:xfrm>
          <a:off x="1908453" y="10696408"/>
          <a:ext cx="958399" cy="65537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4079 w 10110"/>
            <a:gd name="connsiteY0" fmla="*/ 5648 h 5648"/>
            <a:gd name="connsiteX1" fmla="*/ 9 w 10110"/>
            <a:gd name="connsiteY1" fmla="*/ 20 h 5648"/>
            <a:gd name="connsiteX2" fmla="*/ 10110 w 10110"/>
            <a:gd name="connsiteY2" fmla="*/ 0 h 5648"/>
            <a:gd name="connsiteX0" fmla="*/ 4844 w 10809"/>
            <a:gd name="connsiteY0" fmla="*/ 10000 h 10000"/>
            <a:gd name="connsiteX1" fmla="*/ 940 w 10809"/>
            <a:gd name="connsiteY1" fmla="*/ 7413 h 10000"/>
            <a:gd name="connsiteX2" fmla="*/ 818 w 10809"/>
            <a:gd name="connsiteY2" fmla="*/ 35 h 10000"/>
            <a:gd name="connsiteX3" fmla="*/ 10809 w 10809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5130 w 10611"/>
            <a:gd name="connsiteY0" fmla="*/ 8007 h 8007"/>
            <a:gd name="connsiteX1" fmla="*/ 742 w 10611"/>
            <a:gd name="connsiteY1" fmla="*/ 7413 h 8007"/>
            <a:gd name="connsiteX2" fmla="*/ 620 w 10611"/>
            <a:gd name="connsiteY2" fmla="*/ 35 h 8007"/>
            <a:gd name="connsiteX3" fmla="*/ 10611 w 10611"/>
            <a:gd name="connsiteY3" fmla="*/ 0 h 8007"/>
            <a:gd name="connsiteX0" fmla="*/ 4251 w 9416"/>
            <a:gd name="connsiteY0" fmla="*/ 10000 h 10000"/>
            <a:gd name="connsiteX1" fmla="*/ 115 w 9416"/>
            <a:gd name="connsiteY1" fmla="*/ 9258 h 10000"/>
            <a:gd name="connsiteX2" fmla="*/ 0 w 9416"/>
            <a:gd name="connsiteY2" fmla="*/ 44 h 10000"/>
            <a:gd name="connsiteX3" fmla="*/ 9416 w 9416"/>
            <a:gd name="connsiteY3" fmla="*/ 0 h 10000"/>
            <a:gd name="connsiteX0" fmla="*/ 122 w 10000"/>
            <a:gd name="connsiteY0" fmla="*/ 9258 h 9276"/>
            <a:gd name="connsiteX1" fmla="*/ 0 w 10000"/>
            <a:gd name="connsiteY1" fmla="*/ 44 h 9276"/>
            <a:gd name="connsiteX2" fmla="*/ 10000 w 10000"/>
            <a:gd name="connsiteY2" fmla="*/ 0 h 9276"/>
            <a:gd name="connsiteX0" fmla="*/ 122 w 10000"/>
            <a:gd name="connsiteY0" fmla="*/ 20527 h 20537"/>
            <a:gd name="connsiteX1" fmla="*/ 0 w 10000"/>
            <a:gd name="connsiteY1" fmla="*/ 47 h 20537"/>
            <a:gd name="connsiteX2" fmla="*/ 10000 w 10000"/>
            <a:gd name="connsiteY2" fmla="*/ 0 h 20537"/>
            <a:gd name="connsiteX0" fmla="*/ 0 w 11528"/>
            <a:gd name="connsiteY0" fmla="*/ 23114 h 23123"/>
            <a:gd name="connsiteX1" fmla="*/ 1528 w 11528"/>
            <a:gd name="connsiteY1" fmla="*/ 47 h 23123"/>
            <a:gd name="connsiteX2" fmla="*/ 11528 w 11528"/>
            <a:gd name="connsiteY2" fmla="*/ 0 h 23123"/>
            <a:gd name="connsiteX0" fmla="*/ 0 w 12766"/>
            <a:gd name="connsiteY0" fmla="*/ 24084 h 24092"/>
            <a:gd name="connsiteX1" fmla="*/ 2766 w 12766"/>
            <a:gd name="connsiteY1" fmla="*/ 47 h 24092"/>
            <a:gd name="connsiteX2" fmla="*/ 12766 w 12766"/>
            <a:gd name="connsiteY2" fmla="*/ 0 h 24092"/>
            <a:gd name="connsiteX0" fmla="*/ 0 w 12766"/>
            <a:gd name="connsiteY0" fmla="*/ 24084 h 24168"/>
            <a:gd name="connsiteX1" fmla="*/ 2766 w 12766"/>
            <a:gd name="connsiteY1" fmla="*/ 47 h 24168"/>
            <a:gd name="connsiteX2" fmla="*/ 12766 w 12766"/>
            <a:gd name="connsiteY2" fmla="*/ 0 h 24168"/>
            <a:gd name="connsiteX0" fmla="*/ 0 w 12766"/>
            <a:gd name="connsiteY0" fmla="*/ 24084 h 24139"/>
            <a:gd name="connsiteX1" fmla="*/ 2766 w 12766"/>
            <a:gd name="connsiteY1" fmla="*/ 47 h 24139"/>
            <a:gd name="connsiteX2" fmla="*/ 12766 w 12766"/>
            <a:gd name="connsiteY2" fmla="*/ 0 h 24139"/>
            <a:gd name="connsiteX0" fmla="*/ 0 w 15601"/>
            <a:gd name="connsiteY0" fmla="*/ 24400 h 24455"/>
            <a:gd name="connsiteX1" fmla="*/ 2766 w 15601"/>
            <a:gd name="connsiteY1" fmla="*/ 363 h 24455"/>
            <a:gd name="connsiteX2" fmla="*/ 15601 w 15601"/>
            <a:gd name="connsiteY2" fmla="*/ 0 h 24455"/>
            <a:gd name="connsiteX0" fmla="*/ 0 w 18760"/>
            <a:gd name="connsiteY0" fmla="*/ 24716 h 24771"/>
            <a:gd name="connsiteX1" fmla="*/ 2766 w 18760"/>
            <a:gd name="connsiteY1" fmla="*/ 679 h 24771"/>
            <a:gd name="connsiteX2" fmla="*/ 18760 w 18760"/>
            <a:gd name="connsiteY2" fmla="*/ 0 h 24771"/>
            <a:gd name="connsiteX0" fmla="*/ 0 w 18598"/>
            <a:gd name="connsiteY0" fmla="*/ 24037 h 24092"/>
            <a:gd name="connsiteX1" fmla="*/ 2766 w 18598"/>
            <a:gd name="connsiteY1" fmla="*/ 0 h 24092"/>
            <a:gd name="connsiteX2" fmla="*/ 18598 w 18598"/>
            <a:gd name="connsiteY2" fmla="*/ 111 h 240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598" h="24092">
              <a:moveTo>
                <a:pt x="0" y="24037"/>
              </a:moveTo>
              <a:cubicBezTo>
                <a:pt x="190" y="24590"/>
                <a:pt x="2474" y="21294"/>
                <a:pt x="2766" y="0"/>
              </a:cubicBezTo>
              <a:lnTo>
                <a:pt x="18598" y="111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443095</xdr:colOff>
      <xdr:row>53</xdr:row>
      <xdr:rowOff>36593</xdr:rowOff>
    </xdr:from>
    <xdr:to>
      <xdr:col>9</xdr:col>
      <xdr:colOff>589728</xdr:colOff>
      <xdr:row>54</xdr:row>
      <xdr:rowOff>15418</xdr:rowOff>
    </xdr:to>
    <xdr:sp macro="" textlink="">
      <xdr:nvSpPr>
        <xdr:cNvPr id="855" name="AutoShape 93">
          <a:extLst>
            <a:ext uri="{FF2B5EF4-FFF2-40B4-BE49-F238E27FC236}">
              <a16:creationId xmlns:a16="http://schemas.microsoft.com/office/drawing/2014/main" id="{14CCA8A6-C2A9-4A1A-AD8C-B6278D3B159B}"/>
            </a:ext>
          </a:extLst>
        </xdr:cNvPr>
        <xdr:cNvSpPr>
          <a:spLocks noChangeArrowheads="1"/>
        </xdr:cNvSpPr>
      </xdr:nvSpPr>
      <xdr:spPr bwMode="auto">
        <a:xfrm>
          <a:off x="1982335" y="10727453"/>
          <a:ext cx="146633" cy="14646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61684</xdr:colOff>
      <xdr:row>53</xdr:row>
      <xdr:rowOff>5666</xdr:rowOff>
    </xdr:from>
    <xdr:to>
      <xdr:col>10</xdr:col>
      <xdr:colOff>61684</xdr:colOff>
      <xdr:row>53</xdr:row>
      <xdr:rowOff>8655</xdr:rowOff>
    </xdr:to>
    <xdr:sp macro="" textlink="">
      <xdr:nvSpPr>
        <xdr:cNvPr id="856" name="Line 547">
          <a:extLst>
            <a:ext uri="{FF2B5EF4-FFF2-40B4-BE49-F238E27FC236}">
              <a16:creationId xmlns:a16="http://schemas.microsoft.com/office/drawing/2014/main" id="{F03B0790-0013-420F-A005-0F2D4EB043E9}"/>
            </a:ext>
          </a:extLst>
        </xdr:cNvPr>
        <xdr:cNvSpPr>
          <a:spLocks noChangeShapeType="1"/>
        </xdr:cNvSpPr>
      </xdr:nvSpPr>
      <xdr:spPr bwMode="auto">
        <a:xfrm rot="5400000">
          <a:off x="1946139" y="10351311"/>
          <a:ext cx="2989" cy="6934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402351</xdr:colOff>
      <xdr:row>51</xdr:row>
      <xdr:rowOff>94391</xdr:rowOff>
    </xdr:from>
    <xdr:to>
      <xdr:col>9</xdr:col>
      <xdr:colOff>663103</xdr:colOff>
      <xdr:row>52</xdr:row>
      <xdr:rowOff>145875</xdr:rowOff>
    </xdr:to>
    <xdr:sp macro="" textlink="">
      <xdr:nvSpPr>
        <xdr:cNvPr id="857" name="Text Box 1416">
          <a:extLst>
            <a:ext uri="{FF2B5EF4-FFF2-40B4-BE49-F238E27FC236}">
              <a16:creationId xmlns:a16="http://schemas.microsoft.com/office/drawing/2014/main" id="{258F69EE-E6C7-4D13-BEC4-B93471B724C4}"/>
            </a:ext>
          </a:extLst>
        </xdr:cNvPr>
        <xdr:cNvSpPr txBox="1">
          <a:spLocks noChangeArrowheads="1"/>
        </xdr:cNvSpPr>
      </xdr:nvSpPr>
      <xdr:spPr bwMode="auto">
        <a:xfrm>
          <a:off x="1941591" y="10434731"/>
          <a:ext cx="260752" cy="23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9</xdr:col>
      <xdr:colOff>2</xdr:colOff>
      <xdr:row>53</xdr:row>
      <xdr:rowOff>12281</xdr:rowOff>
    </xdr:from>
    <xdr:ext cx="228838" cy="131654"/>
    <xdr:sp macro="" textlink="">
      <xdr:nvSpPr>
        <xdr:cNvPr id="858" name="Text Box 1620">
          <a:extLst>
            <a:ext uri="{FF2B5EF4-FFF2-40B4-BE49-F238E27FC236}">
              <a16:creationId xmlns:a16="http://schemas.microsoft.com/office/drawing/2014/main" id="{C1220828-7069-493A-A332-C48B7E67ACF2}"/>
            </a:ext>
          </a:extLst>
        </xdr:cNvPr>
        <xdr:cNvSpPr txBox="1">
          <a:spLocks noChangeArrowheads="1"/>
        </xdr:cNvSpPr>
      </xdr:nvSpPr>
      <xdr:spPr bwMode="auto">
        <a:xfrm>
          <a:off x="1539242" y="10703141"/>
          <a:ext cx="228838" cy="1316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399021</xdr:colOff>
      <xdr:row>62</xdr:row>
      <xdr:rowOff>30040</xdr:rowOff>
    </xdr:from>
    <xdr:to>
      <xdr:col>2</xdr:col>
      <xdr:colOff>129421</xdr:colOff>
      <xdr:row>64</xdr:row>
      <xdr:rowOff>137213</xdr:rowOff>
    </xdr:to>
    <xdr:sp macro="" textlink="">
      <xdr:nvSpPr>
        <xdr:cNvPr id="859" name="Freeform 601">
          <a:extLst>
            <a:ext uri="{FF2B5EF4-FFF2-40B4-BE49-F238E27FC236}">
              <a16:creationId xmlns:a16="http://schemas.microsoft.com/office/drawing/2014/main" id="{0FAEA039-768A-46DB-BA54-4A31C827993B}"/>
            </a:ext>
          </a:extLst>
        </xdr:cNvPr>
        <xdr:cNvSpPr>
          <a:spLocks/>
        </xdr:cNvSpPr>
      </xdr:nvSpPr>
      <xdr:spPr bwMode="auto">
        <a:xfrm>
          <a:off x="3325101" y="10888540"/>
          <a:ext cx="423820" cy="45769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37222</xdr:colOff>
      <xdr:row>62</xdr:row>
      <xdr:rowOff>114166</xdr:rowOff>
    </xdr:from>
    <xdr:to>
      <xdr:col>2</xdr:col>
      <xdr:colOff>201654</xdr:colOff>
      <xdr:row>63</xdr:row>
      <xdr:rowOff>102973</xdr:rowOff>
    </xdr:to>
    <xdr:sp macro="" textlink="">
      <xdr:nvSpPr>
        <xdr:cNvPr id="860" name="AutoShape 605">
          <a:extLst>
            <a:ext uri="{FF2B5EF4-FFF2-40B4-BE49-F238E27FC236}">
              <a16:creationId xmlns:a16="http://schemas.microsoft.com/office/drawing/2014/main" id="{FC18DF02-00F7-4A12-9B68-6B59E5AF6D71}"/>
            </a:ext>
          </a:extLst>
        </xdr:cNvPr>
        <xdr:cNvSpPr>
          <a:spLocks noChangeArrowheads="1"/>
        </xdr:cNvSpPr>
      </xdr:nvSpPr>
      <xdr:spPr bwMode="auto">
        <a:xfrm>
          <a:off x="3656722" y="10972666"/>
          <a:ext cx="164432" cy="15644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128723</xdr:colOff>
      <xdr:row>59</xdr:row>
      <xdr:rowOff>8581</xdr:rowOff>
    </xdr:from>
    <xdr:to>
      <xdr:col>2</xdr:col>
      <xdr:colOff>141587</xdr:colOff>
      <xdr:row>62</xdr:row>
      <xdr:rowOff>77299</xdr:rowOff>
    </xdr:to>
    <xdr:sp macro="" textlink="">
      <xdr:nvSpPr>
        <xdr:cNvPr id="861" name="Line 76">
          <a:extLst>
            <a:ext uri="{FF2B5EF4-FFF2-40B4-BE49-F238E27FC236}">
              <a16:creationId xmlns:a16="http://schemas.microsoft.com/office/drawing/2014/main" id="{4B1C1E4F-3461-463D-8AAA-0A67B6EA0BF2}"/>
            </a:ext>
          </a:extLst>
        </xdr:cNvPr>
        <xdr:cNvSpPr>
          <a:spLocks noChangeShapeType="1"/>
        </xdr:cNvSpPr>
      </xdr:nvSpPr>
      <xdr:spPr bwMode="auto">
        <a:xfrm flipH="1">
          <a:off x="3748223" y="10348921"/>
          <a:ext cx="12864" cy="5868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47202</xdr:colOff>
      <xdr:row>61</xdr:row>
      <xdr:rowOff>111549</xdr:rowOff>
    </xdr:from>
    <xdr:to>
      <xdr:col>2</xdr:col>
      <xdr:colOff>191668</xdr:colOff>
      <xdr:row>62</xdr:row>
      <xdr:rowOff>90469</xdr:rowOff>
    </xdr:to>
    <xdr:sp macro="" textlink="">
      <xdr:nvSpPr>
        <xdr:cNvPr id="862" name="Oval 1295">
          <a:extLst>
            <a:ext uri="{FF2B5EF4-FFF2-40B4-BE49-F238E27FC236}">
              <a16:creationId xmlns:a16="http://schemas.microsoft.com/office/drawing/2014/main" id="{DCE2A1E3-D098-4C2F-8AED-FFD04457B215}"/>
            </a:ext>
          </a:extLst>
        </xdr:cNvPr>
        <xdr:cNvSpPr>
          <a:spLocks noChangeArrowheads="1"/>
        </xdr:cNvSpPr>
      </xdr:nvSpPr>
      <xdr:spPr bwMode="auto">
        <a:xfrm>
          <a:off x="3666702" y="10802409"/>
          <a:ext cx="144466" cy="1465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42908</xdr:colOff>
      <xdr:row>59</xdr:row>
      <xdr:rowOff>60067</xdr:rowOff>
    </xdr:from>
    <xdr:to>
      <xdr:col>2</xdr:col>
      <xdr:colOff>221093</xdr:colOff>
      <xdr:row>61</xdr:row>
      <xdr:rowOff>68628</xdr:rowOff>
    </xdr:to>
    <xdr:grpSp>
      <xdr:nvGrpSpPr>
        <xdr:cNvPr id="863" name="Group 405">
          <a:extLst>
            <a:ext uri="{FF2B5EF4-FFF2-40B4-BE49-F238E27FC236}">
              <a16:creationId xmlns:a16="http://schemas.microsoft.com/office/drawing/2014/main" id="{9F214590-1BF6-480F-BD63-3C603A211ABB}"/>
            </a:ext>
          </a:extLst>
        </xdr:cNvPr>
        <xdr:cNvGrpSpPr>
          <a:grpSpLocks/>
        </xdr:cNvGrpSpPr>
      </xdr:nvGrpSpPr>
      <xdr:grpSpPr bwMode="auto">
        <a:xfrm>
          <a:off x="891268" y="10372467"/>
          <a:ext cx="178185" cy="359081"/>
          <a:chOff x="718" y="97"/>
          <a:chExt cx="23" cy="15"/>
        </a:xfrm>
      </xdr:grpSpPr>
      <xdr:sp macro="" textlink="">
        <xdr:nvSpPr>
          <xdr:cNvPr id="864" name="Freeform 406">
            <a:extLst>
              <a:ext uri="{FF2B5EF4-FFF2-40B4-BE49-F238E27FC236}">
                <a16:creationId xmlns:a16="http://schemas.microsoft.com/office/drawing/2014/main" id="{AADCEAFF-DEF4-15FC-8A01-23BE429B541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65" name="Freeform 407">
            <a:extLst>
              <a:ext uri="{FF2B5EF4-FFF2-40B4-BE49-F238E27FC236}">
                <a16:creationId xmlns:a16="http://schemas.microsoft.com/office/drawing/2014/main" id="{12A101FB-7762-17BE-2F64-0CD673BC1D7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276493</xdr:colOff>
      <xdr:row>61</xdr:row>
      <xdr:rowOff>101654</xdr:rowOff>
    </xdr:from>
    <xdr:to>
      <xdr:col>2</xdr:col>
      <xdr:colOff>446278</xdr:colOff>
      <xdr:row>62</xdr:row>
      <xdr:rowOff>82344</xdr:rowOff>
    </xdr:to>
    <xdr:sp macro="" textlink="">
      <xdr:nvSpPr>
        <xdr:cNvPr id="866" name="六角形 865">
          <a:extLst>
            <a:ext uri="{FF2B5EF4-FFF2-40B4-BE49-F238E27FC236}">
              <a16:creationId xmlns:a16="http://schemas.microsoft.com/office/drawing/2014/main" id="{F3AE68A9-971E-49FC-972F-F1EE8C0DF963}"/>
            </a:ext>
          </a:extLst>
        </xdr:cNvPr>
        <xdr:cNvSpPr/>
      </xdr:nvSpPr>
      <xdr:spPr bwMode="auto">
        <a:xfrm>
          <a:off x="3895993" y="10792514"/>
          <a:ext cx="169785" cy="1483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42908</xdr:colOff>
      <xdr:row>59</xdr:row>
      <xdr:rowOff>145883</xdr:rowOff>
    </xdr:from>
    <xdr:to>
      <xdr:col>2</xdr:col>
      <xdr:colOff>212693</xdr:colOff>
      <xdr:row>60</xdr:row>
      <xdr:rowOff>113701</xdr:rowOff>
    </xdr:to>
    <xdr:sp macro="" textlink="">
      <xdr:nvSpPr>
        <xdr:cNvPr id="867" name="六角形 866">
          <a:extLst>
            <a:ext uri="{FF2B5EF4-FFF2-40B4-BE49-F238E27FC236}">
              <a16:creationId xmlns:a16="http://schemas.microsoft.com/office/drawing/2014/main" id="{CC9BE414-5DDF-416E-92B0-7CFFE76EEAF9}"/>
            </a:ext>
          </a:extLst>
        </xdr:cNvPr>
        <xdr:cNvSpPr/>
      </xdr:nvSpPr>
      <xdr:spPr bwMode="auto">
        <a:xfrm>
          <a:off x="3662408" y="10486223"/>
          <a:ext cx="169785" cy="1506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21452</xdr:colOff>
      <xdr:row>61</xdr:row>
      <xdr:rowOff>9263</xdr:rowOff>
    </xdr:from>
    <xdr:ext cx="759427" cy="166649"/>
    <xdr:sp macro="" textlink="">
      <xdr:nvSpPr>
        <xdr:cNvPr id="868" name="Text Box 1620">
          <a:extLst>
            <a:ext uri="{FF2B5EF4-FFF2-40B4-BE49-F238E27FC236}">
              <a16:creationId xmlns:a16="http://schemas.microsoft.com/office/drawing/2014/main" id="{9B9F0218-9123-437F-A228-0E5B6EA811BF}"/>
            </a:ext>
          </a:extLst>
        </xdr:cNvPr>
        <xdr:cNvSpPr txBox="1">
          <a:spLocks noChangeArrowheads="1"/>
        </xdr:cNvSpPr>
      </xdr:nvSpPr>
      <xdr:spPr bwMode="auto">
        <a:xfrm>
          <a:off x="2947532" y="10700123"/>
          <a:ext cx="75942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中丹広域農道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154464</xdr:colOff>
      <xdr:row>63</xdr:row>
      <xdr:rowOff>81513</xdr:rowOff>
    </xdr:from>
    <xdr:ext cx="81516" cy="250005"/>
    <xdr:sp macro="" textlink="">
      <xdr:nvSpPr>
        <xdr:cNvPr id="869" name="Text Box 1664">
          <a:extLst>
            <a:ext uri="{FF2B5EF4-FFF2-40B4-BE49-F238E27FC236}">
              <a16:creationId xmlns:a16="http://schemas.microsoft.com/office/drawing/2014/main" id="{4DEB4CB3-7FB3-4FF9-B6F6-6740B8B4EBB2}"/>
            </a:ext>
          </a:extLst>
        </xdr:cNvPr>
        <xdr:cNvSpPr txBox="1">
          <a:spLocks noChangeArrowheads="1"/>
        </xdr:cNvSpPr>
      </xdr:nvSpPr>
      <xdr:spPr bwMode="auto">
        <a:xfrm>
          <a:off x="3773964" y="11107653"/>
          <a:ext cx="81516" cy="25000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523454</xdr:colOff>
      <xdr:row>62</xdr:row>
      <xdr:rowOff>67163</xdr:rowOff>
    </xdr:from>
    <xdr:ext cx="210237" cy="113975"/>
    <xdr:sp macro="" textlink="">
      <xdr:nvSpPr>
        <xdr:cNvPr id="870" name="Text Box 1620">
          <a:extLst>
            <a:ext uri="{FF2B5EF4-FFF2-40B4-BE49-F238E27FC236}">
              <a16:creationId xmlns:a16="http://schemas.microsoft.com/office/drawing/2014/main" id="{75CA94C1-3F1E-44AA-A45B-058276DB918E}"/>
            </a:ext>
          </a:extLst>
        </xdr:cNvPr>
        <xdr:cNvSpPr txBox="1">
          <a:spLocks noChangeArrowheads="1"/>
        </xdr:cNvSpPr>
      </xdr:nvSpPr>
      <xdr:spPr bwMode="auto">
        <a:xfrm>
          <a:off x="2060822" y="10895584"/>
          <a:ext cx="210237" cy="1139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38614</xdr:colOff>
      <xdr:row>59</xdr:row>
      <xdr:rowOff>26297</xdr:rowOff>
    </xdr:from>
    <xdr:to>
      <xdr:col>4</xdr:col>
      <xdr:colOff>131333</xdr:colOff>
      <xdr:row>60</xdr:row>
      <xdr:rowOff>73499</xdr:rowOff>
    </xdr:to>
    <xdr:sp macro="" textlink="">
      <xdr:nvSpPr>
        <xdr:cNvPr id="871" name="Freeform 601">
          <a:extLst>
            <a:ext uri="{FF2B5EF4-FFF2-40B4-BE49-F238E27FC236}">
              <a16:creationId xmlns:a16="http://schemas.microsoft.com/office/drawing/2014/main" id="{94C6F7DB-70FF-4217-A3F6-85E8A1746E91}"/>
            </a:ext>
          </a:extLst>
        </xdr:cNvPr>
        <xdr:cNvSpPr>
          <a:spLocks/>
        </xdr:cNvSpPr>
      </xdr:nvSpPr>
      <xdr:spPr bwMode="auto">
        <a:xfrm rot="16200000" flipH="1" flipV="1">
          <a:off x="2200320" y="10404170"/>
          <a:ext cx="229013" cy="9271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690775</xdr:colOff>
      <xdr:row>60</xdr:row>
      <xdr:rowOff>151223</xdr:rowOff>
    </xdr:from>
    <xdr:to>
      <xdr:col>4</xdr:col>
      <xdr:colOff>158753</xdr:colOff>
      <xdr:row>61</xdr:row>
      <xdr:rowOff>151721</xdr:rowOff>
    </xdr:to>
    <xdr:sp macro="" textlink="">
      <xdr:nvSpPr>
        <xdr:cNvPr id="872" name="Freeform 601">
          <a:extLst>
            <a:ext uri="{FF2B5EF4-FFF2-40B4-BE49-F238E27FC236}">
              <a16:creationId xmlns:a16="http://schemas.microsoft.com/office/drawing/2014/main" id="{B08BDD03-3632-4624-B51C-F67A21264861}"/>
            </a:ext>
          </a:extLst>
        </xdr:cNvPr>
        <xdr:cNvSpPr>
          <a:spLocks/>
        </xdr:cNvSpPr>
      </xdr:nvSpPr>
      <xdr:spPr bwMode="auto">
        <a:xfrm>
          <a:off x="2228143" y="10642760"/>
          <a:ext cx="160463" cy="16894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91">
              <a:moveTo>
                <a:pt x="9594" y="10091"/>
              </a:moveTo>
              <a:cubicBezTo>
                <a:pt x="9680" y="7590"/>
                <a:pt x="9511" y="3745"/>
                <a:pt x="10000" y="91"/>
              </a:cubicBezTo>
              <a:cubicBezTo>
                <a:pt x="6667" y="186"/>
                <a:pt x="3333" y="-74"/>
                <a:pt x="0" y="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93683</xdr:colOff>
      <xdr:row>61</xdr:row>
      <xdr:rowOff>10832</xdr:rowOff>
    </xdr:from>
    <xdr:to>
      <xdr:col>4</xdr:col>
      <xdr:colOff>227400</xdr:colOff>
      <xdr:row>61</xdr:row>
      <xdr:rowOff>125477</xdr:rowOff>
    </xdr:to>
    <xdr:sp macro="" textlink="">
      <xdr:nvSpPr>
        <xdr:cNvPr id="873" name="AutoShape 605">
          <a:extLst>
            <a:ext uri="{FF2B5EF4-FFF2-40B4-BE49-F238E27FC236}">
              <a16:creationId xmlns:a16="http://schemas.microsoft.com/office/drawing/2014/main" id="{DDEF60A4-F174-42D0-8A94-4F487647DBBB}"/>
            </a:ext>
          </a:extLst>
        </xdr:cNvPr>
        <xdr:cNvSpPr>
          <a:spLocks noChangeArrowheads="1"/>
        </xdr:cNvSpPr>
      </xdr:nvSpPr>
      <xdr:spPr bwMode="auto">
        <a:xfrm>
          <a:off x="2323536" y="10670811"/>
          <a:ext cx="133717" cy="1146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12873</xdr:colOff>
      <xdr:row>62</xdr:row>
      <xdr:rowOff>98675</xdr:rowOff>
    </xdr:from>
    <xdr:to>
      <xdr:col>4</xdr:col>
      <xdr:colOff>139919</xdr:colOff>
      <xdr:row>63</xdr:row>
      <xdr:rowOff>111557</xdr:rowOff>
    </xdr:to>
    <xdr:sp macro="" textlink="">
      <xdr:nvSpPr>
        <xdr:cNvPr id="874" name="Freeform 601">
          <a:extLst>
            <a:ext uri="{FF2B5EF4-FFF2-40B4-BE49-F238E27FC236}">
              <a16:creationId xmlns:a16="http://schemas.microsoft.com/office/drawing/2014/main" id="{ABF1D555-C7F7-4F12-9682-569B9A0B90E1}"/>
            </a:ext>
          </a:extLst>
        </xdr:cNvPr>
        <xdr:cNvSpPr>
          <a:spLocks/>
        </xdr:cNvSpPr>
      </xdr:nvSpPr>
      <xdr:spPr bwMode="auto">
        <a:xfrm rot="16200000" flipH="1" flipV="1">
          <a:off x="4992475" y="10983913"/>
          <a:ext cx="180522" cy="12704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278899</xdr:colOff>
      <xdr:row>62</xdr:row>
      <xdr:rowOff>128715</xdr:rowOff>
    </xdr:from>
    <xdr:to>
      <xdr:col>4</xdr:col>
      <xdr:colOff>673623</xdr:colOff>
      <xdr:row>64</xdr:row>
      <xdr:rowOff>64357</xdr:rowOff>
    </xdr:to>
    <xdr:sp macro="" textlink="">
      <xdr:nvSpPr>
        <xdr:cNvPr id="875" name="Text Box 1068">
          <a:extLst>
            <a:ext uri="{FF2B5EF4-FFF2-40B4-BE49-F238E27FC236}">
              <a16:creationId xmlns:a16="http://schemas.microsoft.com/office/drawing/2014/main" id="{C4764212-99C4-4422-A6B3-D35D351580B5}"/>
            </a:ext>
          </a:extLst>
        </xdr:cNvPr>
        <xdr:cNvSpPr txBox="1">
          <a:spLocks noChangeArrowheads="1"/>
        </xdr:cNvSpPr>
      </xdr:nvSpPr>
      <xdr:spPr bwMode="auto">
        <a:xfrm>
          <a:off x="5285239" y="10987215"/>
          <a:ext cx="394724" cy="28616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none" lIns="0" tIns="0" rIns="0" bIns="0" anchor="b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どちら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でも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4</xdr:col>
      <xdr:colOff>175020</xdr:colOff>
      <xdr:row>58</xdr:row>
      <xdr:rowOff>139171</xdr:rowOff>
    </xdr:from>
    <xdr:ext cx="94219" cy="455189"/>
    <xdr:sp macro="" textlink="">
      <xdr:nvSpPr>
        <xdr:cNvPr id="876" name="Text Box 1664">
          <a:extLst>
            <a:ext uri="{FF2B5EF4-FFF2-40B4-BE49-F238E27FC236}">
              <a16:creationId xmlns:a16="http://schemas.microsoft.com/office/drawing/2014/main" id="{1C78FB28-CE0B-4509-A69F-34A4377EF835}"/>
            </a:ext>
          </a:extLst>
        </xdr:cNvPr>
        <xdr:cNvSpPr txBox="1">
          <a:spLocks noChangeArrowheads="1"/>
        </xdr:cNvSpPr>
      </xdr:nvSpPr>
      <xdr:spPr bwMode="auto">
        <a:xfrm>
          <a:off x="2415300" y="10283931"/>
          <a:ext cx="94219" cy="45518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広域農道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253147</xdr:colOff>
      <xdr:row>59</xdr:row>
      <xdr:rowOff>171621</xdr:rowOff>
    </xdr:from>
    <xdr:ext cx="354973" cy="110708"/>
    <xdr:sp macro="" textlink="">
      <xdr:nvSpPr>
        <xdr:cNvPr id="877" name="Text Box 1620">
          <a:extLst>
            <a:ext uri="{FF2B5EF4-FFF2-40B4-BE49-F238E27FC236}">
              <a16:creationId xmlns:a16="http://schemas.microsoft.com/office/drawing/2014/main" id="{5E565A4C-8A97-41DC-9326-B7C40BC6678E}"/>
            </a:ext>
          </a:extLst>
        </xdr:cNvPr>
        <xdr:cNvSpPr txBox="1">
          <a:spLocks noChangeArrowheads="1"/>
        </xdr:cNvSpPr>
      </xdr:nvSpPr>
      <xdr:spPr bwMode="auto">
        <a:xfrm>
          <a:off x="3179227" y="10511961"/>
          <a:ext cx="354973" cy="1107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9</xdr:col>
      <xdr:colOff>66319</xdr:colOff>
      <xdr:row>51</xdr:row>
      <xdr:rowOff>81524</xdr:rowOff>
    </xdr:from>
    <xdr:to>
      <xdr:col>9</xdr:col>
      <xdr:colOff>323753</xdr:colOff>
      <xdr:row>52</xdr:row>
      <xdr:rowOff>133008</xdr:rowOff>
    </xdr:to>
    <xdr:sp macro="" textlink="">
      <xdr:nvSpPr>
        <xdr:cNvPr id="878" name="Text Box 1416">
          <a:extLst>
            <a:ext uri="{FF2B5EF4-FFF2-40B4-BE49-F238E27FC236}">
              <a16:creationId xmlns:a16="http://schemas.microsoft.com/office/drawing/2014/main" id="{836B06D8-BFAA-4E83-9F1A-D0CDC55D5B15}"/>
            </a:ext>
          </a:extLst>
        </xdr:cNvPr>
        <xdr:cNvSpPr txBox="1">
          <a:spLocks noChangeArrowheads="1"/>
        </xdr:cNvSpPr>
      </xdr:nvSpPr>
      <xdr:spPr bwMode="auto">
        <a:xfrm>
          <a:off x="1605559" y="10421864"/>
          <a:ext cx="257434" cy="23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</xdr:col>
      <xdr:colOff>175910</xdr:colOff>
      <xdr:row>54</xdr:row>
      <xdr:rowOff>72946</xdr:rowOff>
    </xdr:from>
    <xdr:ext cx="306118" cy="264379"/>
    <xdr:grpSp>
      <xdr:nvGrpSpPr>
        <xdr:cNvPr id="879" name="Group 6672">
          <a:extLst>
            <a:ext uri="{FF2B5EF4-FFF2-40B4-BE49-F238E27FC236}">
              <a16:creationId xmlns:a16="http://schemas.microsoft.com/office/drawing/2014/main" id="{225F390A-CEA0-4787-AF2B-BF4BB7042F9C}"/>
            </a:ext>
          </a:extLst>
        </xdr:cNvPr>
        <xdr:cNvGrpSpPr>
          <a:grpSpLocks/>
        </xdr:cNvGrpSpPr>
      </xdr:nvGrpSpPr>
      <xdr:grpSpPr bwMode="auto">
        <a:xfrm>
          <a:off x="1024270" y="9506506"/>
          <a:ext cx="306118" cy="264379"/>
          <a:chOff x="536" y="109"/>
          <a:chExt cx="46" cy="44"/>
        </a:xfrm>
      </xdr:grpSpPr>
      <xdr:pic>
        <xdr:nvPicPr>
          <xdr:cNvPr id="880" name="Picture 6673" descr="route2">
            <a:extLst>
              <a:ext uri="{FF2B5EF4-FFF2-40B4-BE49-F238E27FC236}">
                <a16:creationId xmlns:a16="http://schemas.microsoft.com/office/drawing/2014/main" id="{FE651AC8-B887-83AD-0BB0-FA0B307628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1" name="Text Box 6674">
            <a:extLst>
              <a:ext uri="{FF2B5EF4-FFF2-40B4-BE49-F238E27FC236}">
                <a16:creationId xmlns:a16="http://schemas.microsoft.com/office/drawing/2014/main" id="{5BC78E66-5B7E-18F6-EBC2-1F8AB3D324A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181538</xdr:colOff>
      <xdr:row>62</xdr:row>
      <xdr:rowOff>64355</xdr:rowOff>
    </xdr:from>
    <xdr:to>
      <xdr:col>4</xdr:col>
      <xdr:colOff>450503</xdr:colOff>
      <xdr:row>62</xdr:row>
      <xdr:rowOff>66172</xdr:rowOff>
    </xdr:to>
    <xdr:sp macro="" textlink="">
      <xdr:nvSpPr>
        <xdr:cNvPr id="882" name="Line 76">
          <a:extLst>
            <a:ext uri="{FF2B5EF4-FFF2-40B4-BE49-F238E27FC236}">
              <a16:creationId xmlns:a16="http://schemas.microsoft.com/office/drawing/2014/main" id="{88A19824-0560-4076-BC25-19A08113BFCF}"/>
            </a:ext>
          </a:extLst>
        </xdr:cNvPr>
        <xdr:cNvSpPr>
          <a:spLocks noChangeShapeType="1"/>
        </xdr:cNvSpPr>
      </xdr:nvSpPr>
      <xdr:spPr bwMode="auto">
        <a:xfrm flipV="1">
          <a:off x="4494458" y="10922855"/>
          <a:ext cx="962385" cy="18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38611</xdr:colOff>
      <xdr:row>61</xdr:row>
      <xdr:rowOff>137185</xdr:rowOff>
    </xdr:from>
    <xdr:ext cx="443989" cy="193016"/>
    <xdr:sp macro="" textlink="">
      <xdr:nvSpPr>
        <xdr:cNvPr id="883" name="Text Box 303">
          <a:extLst>
            <a:ext uri="{FF2B5EF4-FFF2-40B4-BE49-F238E27FC236}">
              <a16:creationId xmlns:a16="http://schemas.microsoft.com/office/drawing/2014/main" id="{F422EE01-A2E2-4813-9862-5DF87C10E79C}"/>
            </a:ext>
          </a:extLst>
        </xdr:cNvPr>
        <xdr:cNvSpPr txBox="1">
          <a:spLocks noChangeArrowheads="1"/>
        </xdr:cNvSpPr>
      </xdr:nvSpPr>
      <xdr:spPr bwMode="auto">
        <a:xfrm>
          <a:off x="4351531" y="10828045"/>
          <a:ext cx="443989" cy="19301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5</xdr:col>
      <xdr:colOff>49237</xdr:colOff>
      <xdr:row>59</xdr:row>
      <xdr:rowOff>47932</xdr:rowOff>
    </xdr:from>
    <xdr:to>
      <xdr:col>6</xdr:col>
      <xdr:colOff>509866</xdr:colOff>
      <xdr:row>64</xdr:row>
      <xdr:rowOff>143524</xdr:rowOff>
    </xdr:to>
    <xdr:grpSp>
      <xdr:nvGrpSpPr>
        <xdr:cNvPr id="884" name="グループ化 883">
          <a:extLst>
            <a:ext uri="{FF2B5EF4-FFF2-40B4-BE49-F238E27FC236}">
              <a16:creationId xmlns:a16="http://schemas.microsoft.com/office/drawing/2014/main" id="{312610C3-CD96-4CCC-A3E7-ADEA0B81B4AE}"/>
            </a:ext>
          </a:extLst>
        </xdr:cNvPr>
        <xdr:cNvGrpSpPr/>
      </xdr:nvGrpSpPr>
      <xdr:grpSpPr>
        <a:xfrm rot="10800000">
          <a:off x="2985477" y="10360332"/>
          <a:ext cx="1156589" cy="964272"/>
          <a:chOff x="4515264" y="9822906"/>
          <a:chExt cx="1167656" cy="950850"/>
        </a:xfrm>
      </xdr:grpSpPr>
      <xdr:sp macro="" textlink="">
        <xdr:nvSpPr>
          <xdr:cNvPr id="885" name="Freeform 1147">
            <a:extLst>
              <a:ext uri="{FF2B5EF4-FFF2-40B4-BE49-F238E27FC236}">
                <a16:creationId xmlns:a16="http://schemas.microsoft.com/office/drawing/2014/main" id="{4E551E6B-CC20-7807-F33B-C2267A293989}"/>
              </a:ext>
            </a:extLst>
          </xdr:cNvPr>
          <xdr:cNvSpPr>
            <a:spLocks/>
          </xdr:cNvSpPr>
        </xdr:nvSpPr>
        <xdr:spPr bwMode="auto">
          <a:xfrm rot="4853866" flipV="1">
            <a:off x="4930135" y="9731219"/>
            <a:ext cx="444174" cy="952959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8888 w 8888"/>
              <a:gd name="connsiteY0" fmla="*/ 159045 h 169230"/>
              <a:gd name="connsiteX1" fmla="*/ 8276 w 8888"/>
              <a:gd name="connsiteY1" fmla="*/ 164226 h 169230"/>
              <a:gd name="connsiteX2" fmla="*/ 7145 w 8888"/>
              <a:gd name="connsiteY2" fmla="*/ 164043 h 169230"/>
              <a:gd name="connsiteX3" fmla="*/ 6294 w 8888"/>
              <a:gd name="connsiteY3" fmla="*/ 165582 h 169230"/>
              <a:gd name="connsiteX4" fmla="*/ 5185 w 8888"/>
              <a:gd name="connsiteY4" fmla="*/ 164670 h 169230"/>
              <a:gd name="connsiteX5" fmla="*/ 3706 w 8888"/>
              <a:gd name="connsiteY5" fmla="*/ 166259 h 169230"/>
              <a:gd name="connsiteX6" fmla="*/ 2282 w 8888"/>
              <a:gd name="connsiteY6" fmla="*/ 119874 h 169230"/>
              <a:gd name="connsiteX7" fmla="*/ 0 w 8888"/>
              <a:gd name="connsiteY7" fmla="*/ 0 h 169230"/>
              <a:gd name="connsiteX0" fmla="*/ 9311 w 9311"/>
              <a:gd name="connsiteY0" fmla="*/ 9704 h 10000"/>
              <a:gd name="connsiteX1" fmla="*/ 8039 w 9311"/>
              <a:gd name="connsiteY1" fmla="*/ 9693 h 10000"/>
              <a:gd name="connsiteX2" fmla="*/ 7081 w 9311"/>
              <a:gd name="connsiteY2" fmla="*/ 9784 h 10000"/>
              <a:gd name="connsiteX3" fmla="*/ 5834 w 9311"/>
              <a:gd name="connsiteY3" fmla="*/ 9731 h 10000"/>
              <a:gd name="connsiteX4" fmla="*/ 4170 w 9311"/>
              <a:gd name="connsiteY4" fmla="*/ 9824 h 10000"/>
              <a:gd name="connsiteX5" fmla="*/ 2568 w 9311"/>
              <a:gd name="connsiteY5" fmla="*/ 7083 h 10000"/>
              <a:gd name="connsiteX6" fmla="*/ 0 w 9311"/>
              <a:gd name="connsiteY6" fmla="*/ 0 h 10000"/>
              <a:gd name="connsiteX0" fmla="*/ 9991 w 9991"/>
              <a:gd name="connsiteY0" fmla="*/ 9649 h 10000"/>
              <a:gd name="connsiteX1" fmla="*/ 8634 w 9991"/>
              <a:gd name="connsiteY1" fmla="*/ 9693 h 10000"/>
              <a:gd name="connsiteX2" fmla="*/ 7605 w 9991"/>
              <a:gd name="connsiteY2" fmla="*/ 9784 h 10000"/>
              <a:gd name="connsiteX3" fmla="*/ 6266 w 9991"/>
              <a:gd name="connsiteY3" fmla="*/ 9731 h 10000"/>
              <a:gd name="connsiteX4" fmla="*/ 4479 w 9991"/>
              <a:gd name="connsiteY4" fmla="*/ 9824 h 10000"/>
              <a:gd name="connsiteX5" fmla="*/ 2758 w 9991"/>
              <a:gd name="connsiteY5" fmla="*/ 7083 h 10000"/>
              <a:gd name="connsiteX6" fmla="*/ 0 w 9991"/>
              <a:gd name="connsiteY6" fmla="*/ 0 h 10000"/>
              <a:gd name="connsiteX0" fmla="*/ 9871 w 9871"/>
              <a:gd name="connsiteY0" fmla="*/ 9651 h 10000"/>
              <a:gd name="connsiteX1" fmla="*/ 8642 w 9871"/>
              <a:gd name="connsiteY1" fmla="*/ 9693 h 10000"/>
              <a:gd name="connsiteX2" fmla="*/ 7612 w 9871"/>
              <a:gd name="connsiteY2" fmla="*/ 9784 h 10000"/>
              <a:gd name="connsiteX3" fmla="*/ 6272 w 9871"/>
              <a:gd name="connsiteY3" fmla="*/ 9731 h 10000"/>
              <a:gd name="connsiteX4" fmla="*/ 4483 w 9871"/>
              <a:gd name="connsiteY4" fmla="*/ 9824 h 10000"/>
              <a:gd name="connsiteX5" fmla="*/ 2760 w 9871"/>
              <a:gd name="connsiteY5" fmla="*/ 7083 h 10000"/>
              <a:gd name="connsiteX6" fmla="*/ 0 w 9871"/>
              <a:gd name="connsiteY6" fmla="*/ 0 h 10000"/>
              <a:gd name="connsiteX0" fmla="*/ 8755 w 8755"/>
              <a:gd name="connsiteY0" fmla="*/ 9693 h 10000"/>
              <a:gd name="connsiteX1" fmla="*/ 7711 w 8755"/>
              <a:gd name="connsiteY1" fmla="*/ 9784 h 10000"/>
              <a:gd name="connsiteX2" fmla="*/ 6354 w 8755"/>
              <a:gd name="connsiteY2" fmla="*/ 9731 h 10000"/>
              <a:gd name="connsiteX3" fmla="*/ 4542 w 8755"/>
              <a:gd name="connsiteY3" fmla="*/ 9824 h 10000"/>
              <a:gd name="connsiteX4" fmla="*/ 2796 w 8755"/>
              <a:gd name="connsiteY4" fmla="*/ 7083 h 10000"/>
              <a:gd name="connsiteX5" fmla="*/ 0 w 8755"/>
              <a:gd name="connsiteY5" fmla="*/ 0 h 10000"/>
              <a:gd name="connsiteX0" fmla="*/ 8808 w 8808"/>
              <a:gd name="connsiteY0" fmla="*/ 9784 h 10000"/>
              <a:gd name="connsiteX1" fmla="*/ 7258 w 8808"/>
              <a:gd name="connsiteY1" fmla="*/ 9731 h 10000"/>
              <a:gd name="connsiteX2" fmla="*/ 5188 w 8808"/>
              <a:gd name="connsiteY2" fmla="*/ 9824 h 10000"/>
              <a:gd name="connsiteX3" fmla="*/ 3194 w 8808"/>
              <a:gd name="connsiteY3" fmla="*/ 7083 h 10000"/>
              <a:gd name="connsiteX4" fmla="*/ 0 w 8808"/>
              <a:gd name="connsiteY4" fmla="*/ 0 h 10000"/>
              <a:gd name="connsiteX0" fmla="*/ 10000 w 10000"/>
              <a:gd name="connsiteY0" fmla="*/ 9784 h 10000"/>
              <a:gd name="connsiteX1" fmla="*/ 8240 w 10000"/>
              <a:gd name="connsiteY1" fmla="*/ 9731 h 10000"/>
              <a:gd name="connsiteX2" fmla="*/ 5890 w 10000"/>
              <a:gd name="connsiteY2" fmla="*/ 9824 h 10000"/>
              <a:gd name="connsiteX3" fmla="*/ 3626 w 10000"/>
              <a:gd name="connsiteY3" fmla="*/ 7083 h 10000"/>
              <a:gd name="connsiteX4" fmla="*/ 0 w 10000"/>
              <a:gd name="connsiteY4" fmla="*/ 0 h 10000"/>
              <a:gd name="connsiteX0" fmla="*/ 9925 w 9925"/>
              <a:gd name="connsiteY0" fmla="*/ 9774 h 10000"/>
              <a:gd name="connsiteX1" fmla="*/ 8240 w 9925"/>
              <a:gd name="connsiteY1" fmla="*/ 9731 h 10000"/>
              <a:gd name="connsiteX2" fmla="*/ 5890 w 9925"/>
              <a:gd name="connsiteY2" fmla="*/ 9824 h 10000"/>
              <a:gd name="connsiteX3" fmla="*/ 3626 w 9925"/>
              <a:gd name="connsiteY3" fmla="*/ 7083 h 10000"/>
              <a:gd name="connsiteX4" fmla="*/ 0 w 9925"/>
              <a:gd name="connsiteY4" fmla="*/ 0 h 10000"/>
              <a:gd name="connsiteX0" fmla="*/ 9833 w 9833"/>
              <a:gd name="connsiteY0" fmla="*/ 9795 h 9999"/>
              <a:gd name="connsiteX1" fmla="*/ 8302 w 9833"/>
              <a:gd name="connsiteY1" fmla="*/ 9731 h 9999"/>
              <a:gd name="connsiteX2" fmla="*/ 5935 w 9833"/>
              <a:gd name="connsiteY2" fmla="*/ 9824 h 9999"/>
              <a:gd name="connsiteX3" fmla="*/ 3653 w 9833"/>
              <a:gd name="connsiteY3" fmla="*/ 7083 h 9999"/>
              <a:gd name="connsiteX4" fmla="*/ 0 w 9833"/>
              <a:gd name="connsiteY4" fmla="*/ 0 h 9999"/>
              <a:gd name="connsiteX0" fmla="*/ 8443 w 8443"/>
              <a:gd name="connsiteY0" fmla="*/ 9732 h 10000"/>
              <a:gd name="connsiteX1" fmla="*/ 6036 w 8443"/>
              <a:gd name="connsiteY1" fmla="*/ 9825 h 10000"/>
              <a:gd name="connsiteX2" fmla="*/ 3715 w 8443"/>
              <a:gd name="connsiteY2" fmla="*/ 7084 h 10000"/>
              <a:gd name="connsiteX3" fmla="*/ 0 w 8443"/>
              <a:gd name="connsiteY3" fmla="*/ 0 h 10000"/>
              <a:gd name="connsiteX0" fmla="*/ 7149 w 7149"/>
              <a:gd name="connsiteY0" fmla="*/ 9825 h 9825"/>
              <a:gd name="connsiteX1" fmla="*/ 4400 w 7149"/>
              <a:gd name="connsiteY1" fmla="*/ 7084 h 9825"/>
              <a:gd name="connsiteX2" fmla="*/ 0 w 7149"/>
              <a:gd name="connsiteY2" fmla="*/ 0 h 98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7149" h="9825">
                <a:moveTo>
                  <a:pt x="7149" y="9825"/>
                </a:moveTo>
                <a:cubicBezTo>
                  <a:pt x="6213" y="9384"/>
                  <a:pt x="4702" y="7922"/>
                  <a:pt x="4400" y="7084"/>
                </a:cubicBezTo>
                <a:cubicBezTo>
                  <a:pt x="4451" y="6399"/>
                  <a:pt x="557" y="104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86" name="Freeform 1147">
            <a:extLst>
              <a:ext uri="{FF2B5EF4-FFF2-40B4-BE49-F238E27FC236}">
                <a16:creationId xmlns:a16="http://schemas.microsoft.com/office/drawing/2014/main" id="{598ABAD5-E11D-764B-2822-A348AE193F05}"/>
              </a:ext>
            </a:extLst>
          </xdr:cNvPr>
          <xdr:cNvSpPr>
            <a:spLocks/>
          </xdr:cNvSpPr>
        </xdr:nvSpPr>
        <xdr:spPr bwMode="auto">
          <a:xfrm rot="4853866" flipV="1">
            <a:off x="5011316" y="9702717"/>
            <a:ext cx="419189" cy="924018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8888 w 8888"/>
              <a:gd name="connsiteY0" fmla="*/ 159045 h 169230"/>
              <a:gd name="connsiteX1" fmla="*/ 8276 w 8888"/>
              <a:gd name="connsiteY1" fmla="*/ 164226 h 169230"/>
              <a:gd name="connsiteX2" fmla="*/ 7145 w 8888"/>
              <a:gd name="connsiteY2" fmla="*/ 164043 h 169230"/>
              <a:gd name="connsiteX3" fmla="*/ 6294 w 8888"/>
              <a:gd name="connsiteY3" fmla="*/ 165582 h 169230"/>
              <a:gd name="connsiteX4" fmla="*/ 5185 w 8888"/>
              <a:gd name="connsiteY4" fmla="*/ 164670 h 169230"/>
              <a:gd name="connsiteX5" fmla="*/ 3706 w 8888"/>
              <a:gd name="connsiteY5" fmla="*/ 166259 h 169230"/>
              <a:gd name="connsiteX6" fmla="*/ 2282 w 8888"/>
              <a:gd name="connsiteY6" fmla="*/ 119874 h 169230"/>
              <a:gd name="connsiteX7" fmla="*/ 0 w 8888"/>
              <a:gd name="connsiteY7" fmla="*/ 0 h 169230"/>
              <a:gd name="connsiteX0" fmla="*/ 10000 w 10000"/>
              <a:gd name="connsiteY0" fmla="*/ 9398 h 10000"/>
              <a:gd name="connsiteX1" fmla="*/ 9311 w 10000"/>
              <a:gd name="connsiteY1" fmla="*/ 9704 h 10000"/>
              <a:gd name="connsiteX2" fmla="*/ 8039 w 10000"/>
              <a:gd name="connsiteY2" fmla="*/ 9693 h 10000"/>
              <a:gd name="connsiteX3" fmla="*/ 7081 w 10000"/>
              <a:gd name="connsiteY3" fmla="*/ 9784 h 10000"/>
              <a:gd name="connsiteX4" fmla="*/ 5834 w 10000"/>
              <a:gd name="connsiteY4" fmla="*/ 9731 h 10000"/>
              <a:gd name="connsiteX5" fmla="*/ 4170 w 10000"/>
              <a:gd name="connsiteY5" fmla="*/ 9824 h 10000"/>
              <a:gd name="connsiteX6" fmla="*/ 2568 w 10000"/>
              <a:gd name="connsiteY6" fmla="*/ 7083 h 10000"/>
              <a:gd name="connsiteX7" fmla="*/ 0 w 10000"/>
              <a:gd name="connsiteY7" fmla="*/ 0 h 10000"/>
              <a:gd name="connsiteX0" fmla="*/ 9947 w 9947"/>
              <a:gd name="connsiteY0" fmla="*/ 9388 h 10000"/>
              <a:gd name="connsiteX1" fmla="*/ 9311 w 9947"/>
              <a:gd name="connsiteY1" fmla="*/ 9704 h 10000"/>
              <a:gd name="connsiteX2" fmla="*/ 8039 w 9947"/>
              <a:gd name="connsiteY2" fmla="*/ 9693 h 10000"/>
              <a:gd name="connsiteX3" fmla="*/ 7081 w 9947"/>
              <a:gd name="connsiteY3" fmla="*/ 9784 h 10000"/>
              <a:gd name="connsiteX4" fmla="*/ 5834 w 9947"/>
              <a:gd name="connsiteY4" fmla="*/ 9731 h 10000"/>
              <a:gd name="connsiteX5" fmla="*/ 4170 w 9947"/>
              <a:gd name="connsiteY5" fmla="*/ 9824 h 10000"/>
              <a:gd name="connsiteX6" fmla="*/ 2568 w 9947"/>
              <a:gd name="connsiteY6" fmla="*/ 7083 h 10000"/>
              <a:gd name="connsiteX7" fmla="*/ 0 w 9947"/>
              <a:gd name="connsiteY7" fmla="*/ 0 h 10000"/>
              <a:gd name="connsiteX0" fmla="*/ 9361 w 9361"/>
              <a:gd name="connsiteY0" fmla="*/ 9704 h 10000"/>
              <a:gd name="connsiteX1" fmla="*/ 8082 w 9361"/>
              <a:gd name="connsiteY1" fmla="*/ 9693 h 10000"/>
              <a:gd name="connsiteX2" fmla="*/ 7119 w 9361"/>
              <a:gd name="connsiteY2" fmla="*/ 9784 h 10000"/>
              <a:gd name="connsiteX3" fmla="*/ 5865 w 9361"/>
              <a:gd name="connsiteY3" fmla="*/ 9731 h 10000"/>
              <a:gd name="connsiteX4" fmla="*/ 4192 w 9361"/>
              <a:gd name="connsiteY4" fmla="*/ 9824 h 10000"/>
              <a:gd name="connsiteX5" fmla="*/ 2582 w 9361"/>
              <a:gd name="connsiteY5" fmla="*/ 7083 h 10000"/>
              <a:gd name="connsiteX6" fmla="*/ 0 w 9361"/>
              <a:gd name="connsiteY6" fmla="*/ 0 h 10000"/>
              <a:gd name="connsiteX0" fmla="*/ 10000 w 10000"/>
              <a:gd name="connsiteY0" fmla="*/ 9704 h 10000"/>
              <a:gd name="connsiteX1" fmla="*/ 8634 w 10000"/>
              <a:gd name="connsiteY1" fmla="*/ 9693 h 10000"/>
              <a:gd name="connsiteX2" fmla="*/ 7605 w 10000"/>
              <a:gd name="connsiteY2" fmla="*/ 9784 h 10000"/>
              <a:gd name="connsiteX3" fmla="*/ 6265 w 10000"/>
              <a:gd name="connsiteY3" fmla="*/ 9731 h 10000"/>
              <a:gd name="connsiteX4" fmla="*/ 4478 w 10000"/>
              <a:gd name="connsiteY4" fmla="*/ 9824 h 10000"/>
              <a:gd name="connsiteX5" fmla="*/ 2758 w 10000"/>
              <a:gd name="connsiteY5" fmla="*/ 7083 h 10000"/>
              <a:gd name="connsiteX6" fmla="*/ 0 w 10000"/>
              <a:gd name="connsiteY6" fmla="*/ 0 h 10000"/>
              <a:gd name="connsiteX0" fmla="*/ 9802 w 9802"/>
              <a:gd name="connsiteY0" fmla="*/ 9849 h 10000"/>
              <a:gd name="connsiteX1" fmla="*/ 8634 w 9802"/>
              <a:gd name="connsiteY1" fmla="*/ 9693 h 10000"/>
              <a:gd name="connsiteX2" fmla="*/ 7605 w 9802"/>
              <a:gd name="connsiteY2" fmla="*/ 9784 h 10000"/>
              <a:gd name="connsiteX3" fmla="*/ 6265 w 9802"/>
              <a:gd name="connsiteY3" fmla="*/ 9731 h 10000"/>
              <a:gd name="connsiteX4" fmla="*/ 4478 w 9802"/>
              <a:gd name="connsiteY4" fmla="*/ 9824 h 10000"/>
              <a:gd name="connsiteX5" fmla="*/ 2758 w 9802"/>
              <a:gd name="connsiteY5" fmla="*/ 7083 h 10000"/>
              <a:gd name="connsiteX6" fmla="*/ 0 w 9802"/>
              <a:gd name="connsiteY6" fmla="*/ 0 h 10000"/>
              <a:gd name="connsiteX0" fmla="*/ 10073 w 10073"/>
              <a:gd name="connsiteY0" fmla="*/ 9837 h 10000"/>
              <a:gd name="connsiteX1" fmla="*/ 8808 w 10073"/>
              <a:gd name="connsiteY1" fmla="*/ 9693 h 10000"/>
              <a:gd name="connsiteX2" fmla="*/ 7759 w 10073"/>
              <a:gd name="connsiteY2" fmla="*/ 9784 h 10000"/>
              <a:gd name="connsiteX3" fmla="*/ 6392 w 10073"/>
              <a:gd name="connsiteY3" fmla="*/ 9731 h 10000"/>
              <a:gd name="connsiteX4" fmla="*/ 4568 w 10073"/>
              <a:gd name="connsiteY4" fmla="*/ 9824 h 10000"/>
              <a:gd name="connsiteX5" fmla="*/ 2814 w 10073"/>
              <a:gd name="connsiteY5" fmla="*/ 7083 h 10000"/>
              <a:gd name="connsiteX6" fmla="*/ 0 w 10073"/>
              <a:gd name="connsiteY6" fmla="*/ 0 h 10000"/>
              <a:gd name="connsiteX0" fmla="*/ 8808 w 8808"/>
              <a:gd name="connsiteY0" fmla="*/ 9693 h 10000"/>
              <a:gd name="connsiteX1" fmla="*/ 7759 w 8808"/>
              <a:gd name="connsiteY1" fmla="*/ 9784 h 10000"/>
              <a:gd name="connsiteX2" fmla="*/ 6392 w 8808"/>
              <a:gd name="connsiteY2" fmla="*/ 9731 h 10000"/>
              <a:gd name="connsiteX3" fmla="*/ 4568 w 8808"/>
              <a:gd name="connsiteY3" fmla="*/ 9824 h 10000"/>
              <a:gd name="connsiteX4" fmla="*/ 2814 w 8808"/>
              <a:gd name="connsiteY4" fmla="*/ 7083 h 10000"/>
              <a:gd name="connsiteX5" fmla="*/ 0 w 8808"/>
              <a:gd name="connsiteY5" fmla="*/ 0 h 10000"/>
              <a:gd name="connsiteX0" fmla="*/ 10062 w 10062"/>
              <a:gd name="connsiteY0" fmla="*/ 9684 h 10000"/>
              <a:gd name="connsiteX1" fmla="*/ 8809 w 10062"/>
              <a:gd name="connsiteY1" fmla="*/ 9784 h 10000"/>
              <a:gd name="connsiteX2" fmla="*/ 7257 w 10062"/>
              <a:gd name="connsiteY2" fmla="*/ 9731 h 10000"/>
              <a:gd name="connsiteX3" fmla="*/ 5186 w 10062"/>
              <a:gd name="connsiteY3" fmla="*/ 9824 h 10000"/>
              <a:gd name="connsiteX4" fmla="*/ 3195 w 10062"/>
              <a:gd name="connsiteY4" fmla="*/ 7083 h 10000"/>
              <a:gd name="connsiteX5" fmla="*/ 0 w 10062"/>
              <a:gd name="connsiteY5" fmla="*/ 0 h 10000"/>
              <a:gd name="connsiteX0" fmla="*/ 8809 w 8809"/>
              <a:gd name="connsiteY0" fmla="*/ 9784 h 10000"/>
              <a:gd name="connsiteX1" fmla="*/ 7257 w 8809"/>
              <a:gd name="connsiteY1" fmla="*/ 9731 h 10000"/>
              <a:gd name="connsiteX2" fmla="*/ 5186 w 8809"/>
              <a:gd name="connsiteY2" fmla="*/ 9824 h 10000"/>
              <a:gd name="connsiteX3" fmla="*/ 3195 w 8809"/>
              <a:gd name="connsiteY3" fmla="*/ 7083 h 10000"/>
              <a:gd name="connsiteX4" fmla="*/ 0 w 8809"/>
              <a:gd name="connsiteY4" fmla="*/ 0 h 10000"/>
              <a:gd name="connsiteX0" fmla="*/ 9862 w 9862"/>
              <a:gd name="connsiteY0" fmla="*/ 9820 h 9999"/>
              <a:gd name="connsiteX1" fmla="*/ 8238 w 9862"/>
              <a:gd name="connsiteY1" fmla="*/ 9731 h 9999"/>
              <a:gd name="connsiteX2" fmla="*/ 5887 w 9862"/>
              <a:gd name="connsiteY2" fmla="*/ 9824 h 9999"/>
              <a:gd name="connsiteX3" fmla="*/ 3627 w 9862"/>
              <a:gd name="connsiteY3" fmla="*/ 7083 h 9999"/>
              <a:gd name="connsiteX4" fmla="*/ 0 w 9862"/>
              <a:gd name="connsiteY4" fmla="*/ 0 h 9999"/>
              <a:gd name="connsiteX0" fmla="*/ 8353 w 8353"/>
              <a:gd name="connsiteY0" fmla="*/ 9732 h 10000"/>
              <a:gd name="connsiteX1" fmla="*/ 5969 w 8353"/>
              <a:gd name="connsiteY1" fmla="*/ 9825 h 10000"/>
              <a:gd name="connsiteX2" fmla="*/ 3678 w 8353"/>
              <a:gd name="connsiteY2" fmla="*/ 7084 h 10000"/>
              <a:gd name="connsiteX3" fmla="*/ 0 w 8353"/>
              <a:gd name="connsiteY3" fmla="*/ 0 h 10000"/>
              <a:gd name="connsiteX0" fmla="*/ 10000 w 10000"/>
              <a:gd name="connsiteY0" fmla="*/ 9732 h 9795"/>
              <a:gd name="connsiteX1" fmla="*/ 6748 w 10000"/>
              <a:gd name="connsiteY1" fmla="*/ 9527 h 9795"/>
              <a:gd name="connsiteX2" fmla="*/ 4403 w 10000"/>
              <a:gd name="connsiteY2" fmla="*/ 7084 h 9795"/>
              <a:gd name="connsiteX3" fmla="*/ 0 w 10000"/>
              <a:gd name="connsiteY3" fmla="*/ 0 h 9795"/>
              <a:gd name="connsiteX0" fmla="*/ 6748 w 6748"/>
              <a:gd name="connsiteY0" fmla="*/ 9726 h 9726"/>
              <a:gd name="connsiteX1" fmla="*/ 4403 w 6748"/>
              <a:gd name="connsiteY1" fmla="*/ 7232 h 9726"/>
              <a:gd name="connsiteX2" fmla="*/ 0 w 6748"/>
              <a:gd name="connsiteY2" fmla="*/ 0 h 97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748" h="9726">
                <a:moveTo>
                  <a:pt x="6748" y="9726"/>
                </a:moveTo>
                <a:cubicBezTo>
                  <a:pt x="5818" y="9276"/>
                  <a:pt x="4703" y="8088"/>
                  <a:pt x="4403" y="7232"/>
                </a:cubicBezTo>
                <a:cubicBezTo>
                  <a:pt x="4451" y="6533"/>
                  <a:pt x="557" y="106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87" name="Text Box 1664">
            <a:extLst>
              <a:ext uri="{FF2B5EF4-FFF2-40B4-BE49-F238E27FC236}">
                <a16:creationId xmlns:a16="http://schemas.microsoft.com/office/drawing/2014/main" id="{0BF5D4BD-39D5-09D2-D8A4-618B27EAF42E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4864510" y="10062479"/>
            <a:ext cx="144611" cy="127917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</a:t>
            </a:r>
          </a:p>
        </xdr:txBody>
      </xdr:sp>
      <xdr:sp macro="" textlink="">
        <xdr:nvSpPr>
          <xdr:cNvPr id="888" name="Line 120">
            <a:extLst>
              <a:ext uri="{FF2B5EF4-FFF2-40B4-BE49-F238E27FC236}">
                <a16:creationId xmlns:a16="http://schemas.microsoft.com/office/drawing/2014/main" id="{2B0E4419-5CD7-6DF4-6941-7562F09D5B56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515264" y="10114359"/>
            <a:ext cx="396712" cy="29989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9" name="Line 120">
            <a:extLst>
              <a:ext uri="{FF2B5EF4-FFF2-40B4-BE49-F238E27FC236}">
                <a16:creationId xmlns:a16="http://schemas.microsoft.com/office/drawing/2014/main" id="{8187B655-BB1C-03A5-54EA-668838C8DD60}"/>
              </a:ext>
            </a:extLst>
          </xdr:cNvPr>
          <xdr:cNvSpPr>
            <a:spLocks noChangeShapeType="1"/>
          </xdr:cNvSpPr>
        </xdr:nvSpPr>
        <xdr:spPr bwMode="auto">
          <a:xfrm flipH="1">
            <a:off x="4817805" y="10412266"/>
            <a:ext cx="116836" cy="36149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0" name="Freeform 570">
            <a:extLst>
              <a:ext uri="{FF2B5EF4-FFF2-40B4-BE49-F238E27FC236}">
                <a16:creationId xmlns:a16="http://schemas.microsoft.com/office/drawing/2014/main" id="{C248C1FC-B756-CCB7-7188-2CA19E77B031}"/>
              </a:ext>
            </a:extLst>
          </xdr:cNvPr>
          <xdr:cNvSpPr>
            <a:spLocks/>
          </xdr:cNvSpPr>
        </xdr:nvSpPr>
        <xdr:spPr bwMode="auto">
          <a:xfrm rot="5400000">
            <a:off x="4532148" y="9891313"/>
            <a:ext cx="866482" cy="729668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0 h 10000"/>
              <a:gd name="T4" fmla="*/ 2147483647 w 10000"/>
              <a:gd name="T5" fmla="*/ 2147483647 h 10000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554 h 10000"/>
              <a:gd name="connsiteX0" fmla="*/ 0 w 10000"/>
              <a:gd name="connsiteY0" fmla="*/ 10036 h 10036"/>
              <a:gd name="connsiteX1" fmla="*/ 0 w 10000"/>
              <a:gd name="connsiteY1" fmla="*/ 36 h 10036"/>
              <a:gd name="connsiteX2" fmla="*/ 10000 w 10000"/>
              <a:gd name="connsiteY2" fmla="*/ 590 h 10036"/>
              <a:gd name="connsiteX0" fmla="*/ 0 w 9857"/>
              <a:gd name="connsiteY0" fmla="*/ 10957 h 10957"/>
              <a:gd name="connsiteX1" fmla="*/ 0 w 9857"/>
              <a:gd name="connsiteY1" fmla="*/ 957 h 10957"/>
              <a:gd name="connsiteX2" fmla="*/ 9857 w 9857"/>
              <a:gd name="connsiteY2" fmla="*/ 71 h 10957"/>
              <a:gd name="connsiteX0" fmla="*/ 0 w 10000"/>
              <a:gd name="connsiteY0" fmla="*/ 9935 h 9935"/>
              <a:gd name="connsiteX1" fmla="*/ 0 w 10000"/>
              <a:gd name="connsiteY1" fmla="*/ 808 h 9935"/>
              <a:gd name="connsiteX2" fmla="*/ 10000 w 10000"/>
              <a:gd name="connsiteY2" fmla="*/ 0 h 9935"/>
              <a:gd name="connsiteX0" fmla="*/ 0 w 9419"/>
              <a:gd name="connsiteY0" fmla="*/ 9197 h 9197"/>
              <a:gd name="connsiteX1" fmla="*/ 0 w 9419"/>
              <a:gd name="connsiteY1" fmla="*/ 10 h 9197"/>
              <a:gd name="connsiteX2" fmla="*/ 9419 w 9419"/>
              <a:gd name="connsiteY2" fmla="*/ 142 h 9197"/>
              <a:gd name="connsiteX0" fmla="*/ 0 w 10000"/>
              <a:gd name="connsiteY0" fmla="*/ 10027 h 10027"/>
              <a:gd name="connsiteX1" fmla="*/ 0 w 10000"/>
              <a:gd name="connsiteY1" fmla="*/ 38 h 10027"/>
              <a:gd name="connsiteX2" fmla="*/ 10000 w 10000"/>
              <a:gd name="connsiteY2" fmla="*/ 181 h 10027"/>
              <a:gd name="connsiteX0" fmla="*/ 0 w 10154"/>
              <a:gd name="connsiteY0" fmla="*/ 10257 h 10257"/>
              <a:gd name="connsiteX1" fmla="*/ 0 w 10154"/>
              <a:gd name="connsiteY1" fmla="*/ 268 h 10257"/>
              <a:gd name="connsiteX2" fmla="*/ 10154 w 10154"/>
              <a:gd name="connsiteY2" fmla="*/ 0 h 10257"/>
              <a:gd name="connsiteX0" fmla="*/ 0 w 10154"/>
              <a:gd name="connsiteY0" fmla="*/ 10029 h 10029"/>
              <a:gd name="connsiteX1" fmla="*/ 0 w 10154"/>
              <a:gd name="connsiteY1" fmla="*/ 40 h 10029"/>
              <a:gd name="connsiteX2" fmla="*/ 10154 w 10154"/>
              <a:gd name="connsiteY2" fmla="*/ 170 h 10029"/>
              <a:gd name="connsiteX0" fmla="*/ 0 w 9997"/>
              <a:gd name="connsiteY0" fmla="*/ 10062 h 10062"/>
              <a:gd name="connsiteX1" fmla="*/ 0 w 9997"/>
              <a:gd name="connsiteY1" fmla="*/ 73 h 10062"/>
              <a:gd name="connsiteX2" fmla="*/ 9997 w 9997"/>
              <a:gd name="connsiteY2" fmla="*/ 4 h 10062"/>
              <a:gd name="connsiteX0" fmla="*/ 136 w 10000"/>
              <a:gd name="connsiteY0" fmla="*/ 15912 h 15912"/>
              <a:gd name="connsiteX1" fmla="*/ 0 w 10000"/>
              <a:gd name="connsiteY1" fmla="*/ 73 h 15912"/>
              <a:gd name="connsiteX2" fmla="*/ 10000 w 10000"/>
              <a:gd name="connsiteY2" fmla="*/ 4 h 15912"/>
              <a:gd name="connsiteX0" fmla="*/ 136 w 6909"/>
              <a:gd name="connsiteY0" fmla="*/ 16003 h 16003"/>
              <a:gd name="connsiteX1" fmla="*/ 0 w 6909"/>
              <a:gd name="connsiteY1" fmla="*/ 164 h 16003"/>
              <a:gd name="connsiteX2" fmla="*/ 6909 w 6909"/>
              <a:gd name="connsiteY2" fmla="*/ 0 h 16003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0 w 24506"/>
              <a:gd name="connsiteY0" fmla="*/ 5055 h 5055"/>
              <a:gd name="connsiteX1" fmla="*/ 14506 w 24506"/>
              <a:gd name="connsiteY1" fmla="*/ 102 h 5055"/>
              <a:gd name="connsiteX2" fmla="*/ 24506 w 24506"/>
              <a:gd name="connsiteY2" fmla="*/ 0 h 5055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000"/>
              <a:gd name="connsiteX1" fmla="*/ 5966 w 10000"/>
              <a:gd name="connsiteY1" fmla="*/ 9915 h 10000"/>
              <a:gd name="connsiteX2" fmla="*/ 5919 w 10000"/>
              <a:gd name="connsiteY2" fmla="*/ 202 h 10000"/>
              <a:gd name="connsiteX3" fmla="*/ 10000 w 10000"/>
              <a:gd name="connsiteY3" fmla="*/ 0 h 10000"/>
              <a:gd name="connsiteX0" fmla="*/ 0 w 10303"/>
              <a:gd name="connsiteY0" fmla="*/ 9799 h 9915"/>
              <a:gd name="connsiteX1" fmla="*/ 6269 w 10303"/>
              <a:gd name="connsiteY1" fmla="*/ 9915 h 9915"/>
              <a:gd name="connsiteX2" fmla="*/ 6222 w 10303"/>
              <a:gd name="connsiteY2" fmla="*/ 202 h 9915"/>
              <a:gd name="connsiteX3" fmla="*/ 10303 w 10303"/>
              <a:gd name="connsiteY3" fmla="*/ 0 h 9915"/>
              <a:gd name="connsiteX0" fmla="*/ 0 w 10000"/>
              <a:gd name="connsiteY0" fmla="*/ 9883 h 10024"/>
              <a:gd name="connsiteX1" fmla="*/ 6085 w 10000"/>
              <a:gd name="connsiteY1" fmla="*/ 10000 h 10024"/>
              <a:gd name="connsiteX2" fmla="*/ 6039 w 10000"/>
              <a:gd name="connsiteY2" fmla="*/ 204 h 10024"/>
              <a:gd name="connsiteX3" fmla="*/ 10000 w 10000"/>
              <a:gd name="connsiteY3" fmla="*/ 0 h 10024"/>
              <a:gd name="connsiteX0" fmla="*/ 0 w 19733"/>
              <a:gd name="connsiteY0" fmla="*/ 24116 h 24117"/>
              <a:gd name="connsiteX1" fmla="*/ 15818 w 19733"/>
              <a:gd name="connsiteY1" fmla="*/ 10000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5 w 19738"/>
              <a:gd name="connsiteY0" fmla="*/ 24116 h 24116"/>
              <a:gd name="connsiteX1" fmla="*/ 15623 w 19738"/>
              <a:gd name="connsiteY1" fmla="*/ 11002 h 24116"/>
              <a:gd name="connsiteX2" fmla="*/ 15777 w 19738"/>
              <a:gd name="connsiteY2" fmla="*/ 204 h 24116"/>
              <a:gd name="connsiteX3" fmla="*/ 19738 w 19738"/>
              <a:gd name="connsiteY3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7 w 19740"/>
              <a:gd name="connsiteY0" fmla="*/ 24116 h 24116"/>
              <a:gd name="connsiteX1" fmla="*/ 6807 w 19740"/>
              <a:gd name="connsiteY1" fmla="*/ 18444 h 24116"/>
              <a:gd name="connsiteX2" fmla="*/ 15625 w 19740"/>
              <a:gd name="connsiteY2" fmla="*/ 11002 h 24116"/>
              <a:gd name="connsiteX3" fmla="*/ 15779 w 19740"/>
              <a:gd name="connsiteY3" fmla="*/ 204 h 24116"/>
              <a:gd name="connsiteX4" fmla="*/ 19740 w 19740"/>
              <a:gd name="connsiteY4" fmla="*/ 0 h 24116"/>
              <a:gd name="connsiteX0" fmla="*/ 2 w 20135"/>
              <a:gd name="connsiteY0" fmla="*/ 27323 h 27323"/>
              <a:gd name="connsiteX1" fmla="*/ 7202 w 20135"/>
              <a:gd name="connsiteY1" fmla="*/ 18444 h 27323"/>
              <a:gd name="connsiteX2" fmla="*/ 16020 w 20135"/>
              <a:gd name="connsiteY2" fmla="*/ 11002 h 27323"/>
              <a:gd name="connsiteX3" fmla="*/ 16174 w 20135"/>
              <a:gd name="connsiteY3" fmla="*/ 204 h 27323"/>
              <a:gd name="connsiteX4" fmla="*/ 20135 w 20135"/>
              <a:gd name="connsiteY4" fmla="*/ 0 h 27323"/>
              <a:gd name="connsiteX0" fmla="*/ 17 w 19483"/>
              <a:gd name="connsiteY0" fmla="*/ 27323 h 27323"/>
              <a:gd name="connsiteX1" fmla="*/ 6550 w 19483"/>
              <a:gd name="connsiteY1" fmla="*/ 18444 h 27323"/>
              <a:gd name="connsiteX2" fmla="*/ 15368 w 19483"/>
              <a:gd name="connsiteY2" fmla="*/ 11002 h 27323"/>
              <a:gd name="connsiteX3" fmla="*/ 15522 w 19483"/>
              <a:gd name="connsiteY3" fmla="*/ 204 h 27323"/>
              <a:gd name="connsiteX4" fmla="*/ 19483 w 19483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5352 w 21400"/>
              <a:gd name="connsiteY2" fmla="*/ 109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2685 w 21400"/>
              <a:gd name="connsiteY2" fmla="*/ 111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381 w 21780"/>
              <a:gd name="connsiteY0" fmla="*/ 27229 h 27229"/>
              <a:gd name="connsiteX1" fmla="*/ 10865 w 21780"/>
              <a:gd name="connsiteY1" fmla="*/ 14315 h 27229"/>
              <a:gd name="connsiteX2" fmla="*/ 15886 w 21780"/>
              <a:gd name="connsiteY2" fmla="*/ 110 h 27229"/>
              <a:gd name="connsiteX3" fmla="*/ 21780 w 21780"/>
              <a:gd name="connsiteY3" fmla="*/ 106 h 27229"/>
              <a:gd name="connsiteX0" fmla="*/ 80 w 21479"/>
              <a:gd name="connsiteY0" fmla="*/ 27229 h 27229"/>
              <a:gd name="connsiteX1" fmla="*/ 10564 w 21479"/>
              <a:gd name="connsiteY1" fmla="*/ 14315 h 27229"/>
              <a:gd name="connsiteX2" fmla="*/ 15585 w 21479"/>
              <a:gd name="connsiteY2" fmla="*/ 110 h 27229"/>
              <a:gd name="connsiteX3" fmla="*/ 21479 w 2147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2066"/>
              <a:gd name="connsiteY0" fmla="*/ 27229 h 27229"/>
              <a:gd name="connsiteX1" fmla="*/ 10484 w 22066"/>
              <a:gd name="connsiteY1" fmla="*/ 14315 h 27229"/>
              <a:gd name="connsiteX2" fmla="*/ 15505 w 22066"/>
              <a:gd name="connsiteY2" fmla="*/ 110 h 27229"/>
              <a:gd name="connsiteX3" fmla="*/ 22066 w 22066"/>
              <a:gd name="connsiteY3" fmla="*/ 106 h 27229"/>
              <a:gd name="connsiteX0" fmla="*/ 0 w 23046"/>
              <a:gd name="connsiteY0" fmla="*/ 27229 h 27229"/>
              <a:gd name="connsiteX1" fmla="*/ 10484 w 23046"/>
              <a:gd name="connsiteY1" fmla="*/ 14315 h 27229"/>
              <a:gd name="connsiteX2" fmla="*/ 15505 w 23046"/>
              <a:gd name="connsiteY2" fmla="*/ 110 h 27229"/>
              <a:gd name="connsiteX3" fmla="*/ 23046 w 23046"/>
              <a:gd name="connsiteY3" fmla="*/ 106 h 27229"/>
              <a:gd name="connsiteX0" fmla="*/ 0 w 22679"/>
              <a:gd name="connsiteY0" fmla="*/ 27311 h 27311"/>
              <a:gd name="connsiteX1" fmla="*/ 10484 w 22679"/>
              <a:gd name="connsiteY1" fmla="*/ 14397 h 27311"/>
              <a:gd name="connsiteX2" fmla="*/ 15505 w 22679"/>
              <a:gd name="connsiteY2" fmla="*/ 192 h 27311"/>
              <a:gd name="connsiteX3" fmla="*/ 22679 w 22679"/>
              <a:gd name="connsiteY3" fmla="*/ 2 h 27311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15498"/>
              <a:gd name="connsiteY0" fmla="*/ 23703 h 23703"/>
              <a:gd name="connsiteX1" fmla="*/ 10364 w 15498"/>
              <a:gd name="connsiteY1" fmla="*/ 14205 h 23703"/>
              <a:gd name="connsiteX2" fmla="*/ 15385 w 15498"/>
              <a:gd name="connsiteY2" fmla="*/ 0 h 23703"/>
              <a:gd name="connsiteX0" fmla="*/ 0 w 13798"/>
              <a:gd name="connsiteY0" fmla="*/ 16782 h 16782"/>
              <a:gd name="connsiteX1" fmla="*/ 10364 w 13798"/>
              <a:gd name="connsiteY1" fmla="*/ 7284 h 16782"/>
              <a:gd name="connsiteX2" fmla="*/ 13173 w 13798"/>
              <a:gd name="connsiteY2" fmla="*/ 0 h 16782"/>
              <a:gd name="connsiteX0" fmla="*/ 0 w 13303"/>
              <a:gd name="connsiteY0" fmla="*/ 16782 h 16782"/>
              <a:gd name="connsiteX1" fmla="*/ 10364 w 13303"/>
              <a:gd name="connsiteY1" fmla="*/ 7284 h 16782"/>
              <a:gd name="connsiteX2" fmla="*/ 13173 w 13303"/>
              <a:gd name="connsiteY2" fmla="*/ 0 h 16782"/>
              <a:gd name="connsiteX0" fmla="*/ 0 w 13616"/>
              <a:gd name="connsiteY0" fmla="*/ 16064 h 16064"/>
              <a:gd name="connsiteX1" fmla="*/ 10364 w 13616"/>
              <a:gd name="connsiteY1" fmla="*/ 6566 h 16064"/>
              <a:gd name="connsiteX2" fmla="*/ 13616 w 13616"/>
              <a:gd name="connsiteY2" fmla="*/ 0 h 16064"/>
              <a:gd name="connsiteX0" fmla="*/ 0 w 13616"/>
              <a:gd name="connsiteY0" fmla="*/ 16064 h 16064"/>
              <a:gd name="connsiteX1" fmla="*/ 10364 w 13616"/>
              <a:gd name="connsiteY1" fmla="*/ 6566 h 16064"/>
              <a:gd name="connsiteX2" fmla="*/ 13616 w 13616"/>
              <a:gd name="connsiteY2" fmla="*/ 0 h 16064"/>
              <a:gd name="connsiteX0" fmla="*/ 0 w 13616"/>
              <a:gd name="connsiteY0" fmla="*/ 16064 h 16064"/>
              <a:gd name="connsiteX1" fmla="*/ 10364 w 13616"/>
              <a:gd name="connsiteY1" fmla="*/ 6566 h 16064"/>
              <a:gd name="connsiteX2" fmla="*/ 13616 w 13616"/>
              <a:gd name="connsiteY2" fmla="*/ 0 h 16064"/>
              <a:gd name="connsiteX0" fmla="*/ 0 w 14063"/>
              <a:gd name="connsiteY0" fmla="*/ 17294 h 17294"/>
              <a:gd name="connsiteX1" fmla="*/ 10364 w 14063"/>
              <a:gd name="connsiteY1" fmla="*/ 7796 h 17294"/>
              <a:gd name="connsiteX2" fmla="*/ 14063 w 14063"/>
              <a:gd name="connsiteY2" fmla="*/ 0 h 17294"/>
              <a:gd name="connsiteX0" fmla="*/ 0 w 15181"/>
              <a:gd name="connsiteY0" fmla="*/ 20737 h 20737"/>
              <a:gd name="connsiteX1" fmla="*/ 10364 w 15181"/>
              <a:gd name="connsiteY1" fmla="*/ 11239 h 20737"/>
              <a:gd name="connsiteX2" fmla="*/ 15181 w 15181"/>
              <a:gd name="connsiteY2" fmla="*/ 0 h 207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5181" h="20737">
                <a:moveTo>
                  <a:pt x="0" y="20737"/>
                </a:moveTo>
                <a:cubicBezTo>
                  <a:pt x="264" y="10962"/>
                  <a:pt x="-1753" y="10647"/>
                  <a:pt x="10364" y="11239"/>
                </a:cubicBezTo>
                <a:cubicBezTo>
                  <a:pt x="15313" y="246"/>
                  <a:pt x="14134" y="2631"/>
                  <a:pt x="15181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1" name="Oval 565">
            <a:extLst>
              <a:ext uri="{FF2B5EF4-FFF2-40B4-BE49-F238E27FC236}">
                <a16:creationId xmlns:a16="http://schemas.microsoft.com/office/drawing/2014/main" id="{23399CF6-AEF4-3E41-0657-D54463A71258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866203" y="10352344"/>
            <a:ext cx="153183" cy="16134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552792</xdr:colOff>
      <xdr:row>58</xdr:row>
      <xdr:rowOff>138379</xdr:rowOff>
    </xdr:from>
    <xdr:to>
      <xdr:col>6</xdr:col>
      <xdr:colOff>246098</xdr:colOff>
      <xdr:row>59</xdr:row>
      <xdr:rowOff>65233</xdr:rowOff>
    </xdr:to>
    <xdr:sp macro="" textlink="">
      <xdr:nvSpPr>
        <xdr:cNvPr id="892" name="Text Box 1563">
          <a:extLst>
            <a:ext uri="{FF2B5EF4-FFF2-40B4-BE49-F238E27FC236}">
              <a16:creationId xmlns:a16="http://schemas.microsoft.com/office/drawing/2014/main" id="{ADB44AAD-E8CD-45E9-AC78-09C644899F43}"/>
            </a:ext>
          </a:extLst>
        </xdr:cNvPr>
        <xdr:cNvSpPr txBox="1">
          <a:spLocks noChangeArrowheads="1"/>
        </xdr:cNvSpPr>
      </xdr:nvSpPr>
      <xdr:spPr bwMode="auto">
        <a:xfrm>
          <a:off x="6252552" y="10295839"/>
          <a:ext cx="363866" cy="10973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三段池公園</a:t>
          </a:r>
        </a:p>
      </xdr:txBody>
    </xdr:sp>
    <xdr:clientData/>
  </xdr:twoCellAnchor>
  <xdr:oneCellAnchor>
    <xdr:from>
      <xdr:col>5</xdr:col>
      <xdr:colOff>308731</xdr:colOff>
      <xdr:row>62</xdr:row>
      <xdr:rowOff>134471</xdr:rowOff>
    </xdr:from>
    <xdr:ext cx="348680" cy="108323"/>
    <xdr:sp macro="" textlink="">
      <xdr:nvSpPr>
        <xdr:cNvPr id="893" name="Text Box 1620">
          <a:extLst>
            <a:ext uri="{FF2B5EF4-FFF2-40B4-BE49-F238E27FC236}">
              <a16:creationId xmlns:a16="http://schemas.microsoft.com/office/drawing/2014/main" id="{E331ADE3-E593-43D2-A328-CE5DBE0FE47B}"/>
            </a:ext>
          </a:extLst>
        </xdr:cNvPr>
        <xdr:cNvSpPr txBox="1">
          <a:spLocks noChangeArrowheads="1"/>
        </xdr:cNvSpPr>
      </xdr:nvSpPr>
      <xdr:spPr bwMode="auto">
        <a:xfrm>
          <a:off x="6008491" y="10992971"/>
          <a:ext cx="348680" cy="1083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5</xdr:col>
      <xdr:colOff>139698</xdr:colOff>
      <xdr:row>60</xdr:row>
      <xdr:rowOff>109462</xdr:rowOff>
    </xdr:from>
    <xdr:ext cx="501116" cy="136071"/>
    <xdr:sp macro="" textlink="">
      <xdr:nvSpPr>
        <xdr:cNvPr id="894" name="Text Box 1620">
          <a:extLst>
            <a:ext uri="{FF2B5EF4-FFF2-40B4-BE49-F238E27FC236}">
              <a16:creationId xmlns:a16="http://schemas.microsoft.com/office/drawing/2014/main" id="{915ADEF0-BD48-42BF-BB89-34EF9C598C23}"/>
            </a:ext>
          </a:extLst>
        </xdr:cNvPr>
        <xdr:cNvSpPr txBox="1">
          <a:spLocks noChangeArrowheads="1"/>
        </xdr:cNvSpPr>
      </xdr:nvSpPr>
      <xdr:spPr bwMode="auto">
        <a:xfrm>
          <a:off x="5839458" y="10632682"/>
          <a:ext cx="501116" cy="13607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r>
            <a:rPr lang="ja-JP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↖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oneCellAnchor>
  <xdr:twoCellAnchor>
    <xdr:from>
      <xdr:col>7</xdr:col>
      <xdr:colOff>667613</xdr:colOff>
      <xdr:row>60</xdr:row>
      <xdr:rowOff>154705</xdr:rowOff>
    </xdr:from>
    <xdr:to>
      <xdr:col>8</xdr:col>
      <xdr:colOff>399612</xdr:colOff>
      <xdr:row>61</xdr:row>
      <xdr:rowOff>43792</xdr:rowOff>
    </xdr:to>
    <xdr:sp macro="" textlink="">
      <xdr:nvSpPr>
        <xdr:cNvPr id="895" name="Text Box 1563">
          <a:extLst>
            <a:ext uri="{FF2B5EF4-FFF2-40B4-BE49-F238E27FC236}">
              <a16:creationId xmlns:a16="http://schemas.microsoft.com/office/drawing/2014/main" id="{3C93B133-8630-414E-AA53-56EB5647FC71}"/>
            </a:ext>
          </a:extLst>
        </xdr:cNvPr>
        <xdr:cNvSpPr txBox="1">
          <a:spLocks noChangeArrowheads="1"/>
        </xdr:cNvSpPr>
      </xdr:nvSpPr>
      <xdr:spPr bwMode="auto">
        <a:xfrm>
          <a:off x="7731353" y="794785"/>
          <a:ext cx="410179" cy="5672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音無瀬橋</a:t>
          </a:r>
        </a:p>
      </xdr:txBody>
    </xdr:sp>
    <xdr:clientData/>
  </xdr:twoCellAnchor>
  <xdr:oneCellAnchor>
    <xdr:from>
      <xdr:col>7</xdr:col>
      <xdr:colOff>34532</xdr:colOff>
      <xdr:row>59</xdr:row>
      <xdr:rowOff>88224</xdr:rowOff>
    </xdr:from>
    <xdr:ext cx="327345" cy="115647"/>
    <xdr:sp macro="" textlink="">
      <xdr:nvSpPr>
        <xdr:cNvPr id="896" name="Text Box 1620">
          <a:extLst>
            <a:ext uri="{FF2B5EF4-FFF2-40B4-BE49-F238E27FC236}">
              <a16:creationId xmlns:a16="http://schemas.microsoft.com/office/drawing/2014/main" id="{137B9AFA-EFF2-484D-880F-80FDF3866339}"/>
            </a:ext>
          </a:extLst>
        </xdr:cNvPr>
        <xdr:cNvSpPr txBox="1">
          <a:spLocks noChangeArrowheads="1"/>
        </xdr:cNvSpPr>
      </xdr:nvSpPr>
      <xdr:spPr bwMode="auto">
        <a:xfrm>
          <a:off x="7098272" y="560664"/>
          <a:ext cx="327345" cy="11564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7</xdr:col>
      <xdr:colOff>653290</xdr:colOff>
      <xdr:row>62</xdr:row>
      <xdr:rowOff>5474</xdr:rowOff>
    </xdr:from>
    <xdr:to>
      <xdr:col>8</xdr:col>
      <xdr:colOff>457999</xdr:colOff>
      <xdr:row>62</xdr:row>
      <xdr:rowOff>7608</xdr:rowOff>
    </xdr:to>
    <xdr:sp macro="" textlink="">
      <xdr:nvSpPr>
        <xdr:cNvPr id="897" name="Line 927">
          <a:extLst>
            <a:ext uri="{FF2B5EF4-FFF2-40B4-BE49-F238E27FC236}">
              <a16:creationId xmlns:a16="http://schemas.microsoft.com/office/drawing/2014/main" id="{6B5726EF-7C1D-4D8E-A4DC-A902F91DBEF0}"/>
            </a:ext>
          </a:extLst>
        </xdr:cNvPr>
        <xdr:cNvSpPr>
          <a:spLocks noChangeShapeType="1"/>
        </xdr:cNvSpPr>
      </xdr:nvSpPr>
      <xdr:spPr bwMode="auto">
        <a:xfrm rot="5400000">
          <a:off x="7957408" y="740456"/>
          <a:ext cx="2134" cy="4828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105832</xdr:colOff>
      <xdr:row>61</xdr:row>
      <xdr:rowOff>87588</xdr:rowOff>
    </xdr:from>
    <xdr:ext cx="448879" cy="140504"/>
    <xdr:sp macro="" textlink="">
      <xdr:nvSpPr>
        <xdr:cNvPr id="898" name="Text Box 1620">
          <a:extLst>
            <a:ext uri="{FF2B5EF4-FFF2-40B4-BE49-F238E27FC236}">
              <a16:creationId xmlns:a16="http://schemas.microsoft.com/office/drawing/2014/main" id="{B51A21CC-8322-4AD2-8063-41F025E7BD4E}"/>
            </a:ext>
          </a:extLst>
        </xdr:cNvPr>
        <xdr:cNvSpPr txBox="1">
          <a:spLocks noChangeArrowheads="1"/>
        </xdr:cNvSpPr>
      </xdr:nvSpPr>
      <xdr:spPr bwMode="auto">
        <a:xfrm>
          <a:off x="7169572" y="895308"/>
          <a:ext cx="448879" cy="1405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↑</a:t>
          </a:r>
          <a:endParaRPr lang="en-US" altLang="ja-JP" sz="1000" b="1" i="0" baseline="0"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+mn-cs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itchFamily="49" charset="-128"/>
            <a:ea typeface="HG創英角ﾎﾟｯﾌﾟ体" pitchFamily="49" charset="-128"/>
          </a:endParaRPr>
        </a:p>
      </xdr:txBody>
    </xdr:sp>
    <xdr:clientData/>
  </xdr:oneCellAnchor>
  <xdr:twoCellAnchor>
    <xdr:from>
      <xdr:col>7</xdr:col>
      <xdr:colOff>38703</xdr:colOff>
      <xdr:row>59</xdr:row>
      <xdr:rowOff>126351</xdr:rowOff>
    </xdr:from>
    <xdr:to>
      <xdr:col>8</xdr:col>
      <xdr:colOff>328634</xdr:colOff>
      <xdr:row>64</xdr:row>
      <xdr:rowOff>158298</xdr:rowOff>
    </xdr:to>
    <xdr:grpSp>
      <xdr:nvGrpSpPr>
        <xdr:cNvPr id="899" name="グループ化 898">
          <a:extLst>
            <a:ext uri="{FF2B5EF4-FFF2-40B4-BE49-F238E27FC236}">
              <a16:creationId xmlns:a16="http://schemas.microsoft.com/office/drawing/2014/main" id="{4694CF65-07B7-4914-A2BB-DC2FA047ED1F}"/>
            </a:ext>
          </a:extLst>
        </xdr:cNvPr>
        <xdr:cNvGrpSpPr/>
      </xdr:nvGrpSpPr>
      <xdr:grpSpPr>
        <a:xfrm rot="16200000">
          <a:off x="4409495" y="10396119"/>
          <a:ext cx="900627" cy="985891"/>
          <a:chOff x="6304726" y="10099493"/>
          <a:chExt cx="878613" cy="968724"/>
        </a:xfrm>
      </xdr:grpSpPr>
      <xdr:sp macro="" textlink="">
        <xdr:nvSpPr>
          <xdr:cNvPr id="900" name="Freeform 1147">
            <a:extLst>
              <a:ext uri="{FF2B5EF4-FFF2-40B4-BE49-F238E27FC236}">
                <a16:creationId xmlns:a16="http://schemas.microsoft.com/office/drawing/2014/main" id="{017903B5-9078-756C-DE7C-A7453D1B2D09}"/>
              </a:ext>
            </a:extLst>
          </xdr:cNvPr>
          <xdr:cNvSpPr>
            <a:spLocks/>
          </xdr:cNvSpPr>
        </xdr:nvSpPr>
        <xdr:spPr bwMode="auto">
          <a:xfrm rot="4853866" flipV="1">
            <a:off x="6436264" y="10464986"/>
            <a:ext cx="931363" cy="275100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7840" h="49356">
                <a:moveTo>
                  <a:pt x="7840" y="35719"/>
                </a:moveTo>
                <a:cubicBezTo>
                  <a:pt x="7694" y="35719"/>
                  <a:pt x="6915" y="37733"/>
                  <a:pt x="6606" y="39171"/>
                </a:cubicBezTo>
                <a:cubicBezTo>
                  <a:pt x="6299" y="40610"/>
                  <a:pt x="6284" y="43518"/>
                  <a:pt x="5994" y="44352"/>
                </a:cubicBezTo>
                <a:cubicBezTo>
                  <a:pt x="5703" y="45185"/>
                  <a:pt x="5193" y="43943"/>
                  <a:pt x="4863" y="44169"/>
                </a:cubicBezTo>
                <a:cubicBezTo>
                  <a:pt x="4533" y="44396"/>
                  <a:pt x="4339" y="45604"/>
                  <a:pt x="4012" y="45708"/>
                </a:cubicBezTo>
                <a:cubicBezTo>
                  <a:pt x="3685" y="45812"/>
                  <a:pt x="3334" y="44683"/>
                  <a:pt x="2903" y="44796"/>
                </a:cubicBezTo>
                <a:cubicBezTo>
                  <a:pt x="2472" y="44909"/>
                  <a:pt x="1908" y="53851"/>
                  <a:pt x="1424" y="46385"/>
                </a:cubicBezTo>
                <a:cubicBezTo>
                  <a:pt x="940" y="38919"/>
                  <a:pt x="156" y="14179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01" name="Freeform 1147">
            <a:extLst>
              <a:ext uri="{FF2B5EF4-FFF2-40B4-BE49-F238E27FC236}">
                <a16:creationId xmlns:a16="http://schemas.microsoft.com/office/drawing/2014/main" id="{4D13EE6D-C553-35C8-7540-98DA35D6202E}"/>
              </a:ext>
            </a:extLst>
          </xdr:cNvPr>
          <xdr:cNvSpPr>
            <a:spLocks/>
          </xdr:cNvSpPr>
        </xdr:nvSpPr>
        <xdr:spPr bwMode="auto">
          <a:xfrm rot="4853866" flipV="1">
            <a:off x="6524046" y="10427033"/>
            <a:ext cx="931040" cy="275959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10333 w 10333"/>
              <a:gd name="connsiteY0" fmla="*/ 152041 h 165678"/>
              <a:gd name="connsiteX1" fmla="*/ 9099 w 10333"/>
              <a:gd name="connsiteY1" fmla="*/ 155493 h 165678"/>
              <a:gd name="connsiteX2" fmla="*/ 8487 w 10333"/>
              <a:gd name="connsiteY2" fmla="*/ 160674 h 165678"/>
              <a:gd name="connsiteX3" fmla="*/ 7356 w 10333"/>
              <a:gd name="connsiteY3" fmla="*/ 160491 h 165678"/>
              <a:gd name="connsiteX4" fmla="*/ 6505 w 10333"/>
              <a:gd name="connsiteY4" fmla="*/ 162030 h 165678"/>
              <a:gd name="connsiteX5" fmla="*/ 5396 w 10333"/>
              <a:gd name="connsiteY5" fmla="*/ 161118 h 165678"/>
              <a:gd name="connsiteX6" fmla="*/ 3917 w 10333"/>
              <a:gd name="connsiteY6" fmla="*/ 162707 h 165678"/>
              <a:gd name="connsiteX7" fmla="*/ 2493 w 10333"/>
              <a:gd name="connsiteY7" fmla="*/ 116322 h 165678"/>
              <a:gd name="connsiteX8" fmla="*/ 0 w 10333"/>
              <a:gd name="connsiteY8" fmla="*/ 0 h 165678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7840" h="49356">
                <a:moveTo>
                  <a:pt x="7840" y="35719"/>
                </a:moveTo>
                <a:cubicBezTo>
                  <a:pt x="7694" y="35719"/>
                  <a:pt x="6915" y="37733"/>
                  <a:pt x="6606" y="39171"/>
                </a:cubicBezTo>
                <a:cubicBezTo>
                  <a:pt x="6299" y="40610"/>
                  <a:pt x="6284" y="43518"/>
                  <a:pt x="5994" y="44352"/>
                </a:cubicBezTo>
                <a:cubicBezTo>
                  <a:pt x="5703" y="45185"/>
                  <a:pt x="5193" y="43943"/>
                  <a:pt x="4863" y="44169"/>
                </a:cubicBezTo>
                <a:cubicBezTo>
                  <a:pt x="4533" y="44396"/>
                  <a:pt x="4339" y="45604"/>
                  <a:pt x="4012" y="45708"/>
                </a:cubicBezTo>
                <a:cubicBezTo>
                  <a:pt x="3685" y="45812"/>
                  <a:pt x="3334" y="44683"/>
                  <a:pt x="2903" y="44796"/>
                </a:cubicBezTo>
                <a:cubicBezTo>
                  <a:pt x="2472" y="44909"/>
                  <a:pt x="1908" y="53851"/>
                  <a:pt x="1424" y="46385"/>
                </a:cubicBezTo>
                <a:cubicBezTo>
                  <a:pt x="940" y="38919"/>
                  <a:pt x="156" y="14179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02" name="Line 120">
            <a:extLst>
              <a:ext uri="{FF2B5EF4-FFF2-40B4-BE49-F238E27FC236}">
                <a16:creationId xmlns:a16="http://schemas.microsoft.com/office/drawing/2014/main" id="{B8398BDD-5892-BC40-9BC1-CC6A4AE97BC2}"/>
              </a:ext>
            </a:extLst>
          </xdr:cNvPr>
          <xdr:cNvSpPr>
            <a:spLocks noChangeShapeType="1"/>
          </xdr:cNvSpPr>
        </xdr:nvSpPr>
        <xdr:spPr bwMode="auto">
          <a:xfrm flipV="1">
            <a:off x="6387823" y="10612412"/>
            <a:ext cx="114913" cy="32979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3" name="Text Box 1664">
            <a:extLst>
              <a:ext uri="{FF2B5EF4-FFF2-40B4-BE49-F238E27FC236}">
                <a16:creationId xmlns:a16="http://schemas.microsoft.com/office/drawing/2014/main" id="{DD758C29-27E5-9ABD-1125-40372C87F658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7012685" y="10535576"/>
            <a:ext cx="126948" cy="20443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</a:t>
            </a:r>
          </a:p>
        </xdr:txBody>
      </xdr:sp>
      <xdr:grpSp>
        <xdr:nvGrpSpPr>
          <xdr:cNvPr id="904" name="Group 405">
            <a:extLst>
              <a:ext uri="{FF2B5EF4-FFF2-40B4-BE49-F238E27FC236}">
                <a16:creationId xmlns:a16="http://schemas.microsoft.com/office/drawing/2014/main" id="{D533EE6D-2DCD-B186-EA16-5A802FE965B3}"/>
              </a:ext>
            </a:extLst>
          </xdr:cNvPr>
          <xdr:cNvGrpSpPr>
            <a:grpSpLocks/>
          </xdr:cNvGrpSpPr>
        </xdr:nvGrpSpPr>
        <xdr:grpSpPr bwMode="auto">
          <a:xfrm rot="5400000">
            <a:off x="6969405" y="10494122"/>
            <a:ext cx="129930" cy="297939"/>
            <a:chOff x="718" y="97"/>
            <a:chExt cx="23" cy="15"/>
          </a:xfrm>
        </xdr:grpSpPr>
        <xdr:sp macro="" textlink="">
          <xdr:nvSpPr>
            <xdr:cNvPr id="909" name="Freeform 406">
              <a:extLst>
                <a:ext uri="{FF2B5EF4-FFF2-40B4-BE49-F238E27FC236}">
                  <a16:creationId xmlns:a16="http://schemas.microsoft.com/office/drawing/2014/main" id="{A89CD0EF-A15B-2653-74CA-77FAAC311DEE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10" name="Freeform 407">
              <a:extLst>
                <a:ext uri="{FF2B5EF4-FFF2-40B4-BE49-F238E27FC236}">
                  <a16:creationId xmlns:a16="http://schemas.microsoft.com/office/drawing/2014/main" id="{A4233BD8-906C-9462-B219-143CA5DAA268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905" name="Line 120">
            <a:extLst>
              <a:ext uri="{FF2B5EF4-FFF2-40B4-BE49-F238E27FC236}">
                <a16:creationId xmlns:a16="http://schemas.microsoft.com/office/drawing/2014/main" id="{D55A79A0-9FCB-48D4-60D7-162FF7948A64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6634534" y="10627370"/>
            <a:ext cx="149076" cy="388494"/>
          </a:xfrm>
          <a:custGeom>
            <a:avLst/>
            <a:gdLst>
              <a:gd name="connsiteX0" fmla="*/ 0 w 451165"/>
              <a:gd name="connsiteY0" fmla="*/ 0 h 269506"/>
              <a:gd name="connsiteX1" fmla="*/ 451165 w 451165"/>
              <a:gd name="connsiteY1" fmla="*/ 269506 h 269506"/>
              <a:gd name="connsiteX0" fmla="*/ 0 w 451165"/>
              <a:gd name="connsiteY0" fmla="*/ 0 h 269506"/>
              <a:gd name="connsiteX1" fmla="*/ 451165 w 451165"/>
              <a:gd name="connsiteY1" fmla="*/ 269506 h 269506"/>
              <a:gd name="connsiteX0" fmla="*/ 0 w 451165"/>
              <a:gd name="connsiteY0" fmla="*/ 0 h 269506"/>
              <a:gd name="connsiteX1" fmla="*/ 38033 w 451165"/>
              <a:gd name="connsiteY1" fmla="*/ 206389 h 269506"/>
              <a:gd name="connsiteX2" fmla="*/ 451165 w 451165"/>
              <a:gd name="connsiteY2" fmla="*/ 269506 h 269506"/>
              <a:gd name="connsiteX0" fmla="*/ 0 w 486155"/>
              <a:gd name="connsiteY0" fmla="*/ 0 h 357007"/>
              <a:gd name="connsiteX1" fmla="*/ 73023 w 486155"/>
              <a:gd name="connsiteY1" fmla="*/ 293890 h 357007"/>
              <a:gd name="connsiteX2" fmla="*/ 486155 w 486155"/>
              <a:gd name="connsiteY2" fmla="*/ 357007 h 357007"/>
              <a:gd name="connsiteX0" fmla="*/ 0 w 125749"/>
              <a:gd name="connsiteY0" fmla="*/ 0 h 367507"/>
              <a:gd name="connsiteX1" fmla="*/ 73023 w 125749"/>
              <a:gd name="connsiteY1" fmla="*/ 293890 h 367507"/>
              <a:gd name="connsiteX2" fmla="*/ 125749 w 125749"/>
              <a:gd name="connsiteY2" fmla="*/ 367507 h 367507"/>
              <a:gd name="connsiteX0" fmla="*/ 0 w 125749"/>
              <a:gd name="connsiteY0" fmla="*/ 0 h 367507"/>
              <a:gd name="connsiteX1" fmla="*/ 73023 w 125749"/>
              <a:gd name="connsiteY1" fmla="*/ 293890 h 367507"/>
              <a:gd name="connsiteX2" fmla="*/ 125749 w 125749"/>
              <a:gd name="connsiteY2" fmla="*/ 367507 h 367507"/>
              <a:gd name="connsiteX0" fmla="*/ 0 w 125749"/>
              <a:gd name="connsiteY0" fmla="*/ 0 h 367507"/>
              <a:gd name="connsiteX1" fmla="*/ 73023 w 125749"/>
              <a:gd name="connsiteY1" fmla="*/ 293890 h 367507"/>
              <a:gd name="connsiteX2" fmla="*/ 125749 w 125749"/>
              <a:gd name="connsiteY2" fmla="*/ 367507 h 367507"/>
              <a:gd name="connsiteX0" fmla="*/ 0 w 125749"/>
              <a:gd name="connsiteY0" fmla="*/ 0 h 367507"/>
              <a:gd name="connsiteX1" fmla="*/ 73023 w 125749"/>
              <a:gd name="connsiteY1" fmla="*/ 293890 h 367507"/>
              <a:gd name="connsiteX2" fmla="*/ 125749 w 125749"/>
              <a:gd name="connsiteY2" fmla="*/ 367507 h 3675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25749" h="367507">
                <a:moveTo>
                  <a:pt x="0" y="0"/>
                </a:moveTo>
                <a:cubicBezTo>
                  <a:pt x="51398" y="25168"/>
                  <a:pt x="45973" y="274801"/>
                  <a:pt x="73023" y="293890"/>
                </a:cubicBezTo>
                <a:cubicBezTo>
                  <a:pt x="90595" y="325085"/>
                  <a:pt x="117148" y="321740"/>
                  <a:pt x="125749" y="367507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6" name="Freeform 570">
            <a:extLst>
              <a:ext uri="{FF2B5EF4-FFF2-40B4-BE49-F238E27FC236}">
                <a16:creationId xmlns:a16="http://schemas.microsoft.com/office/drawing/2014/main" id="{BA4E1CD2-0996-1D30-D6BF-885CE1EED113}"/>
              </a:ext>
            </a:extLst>
          </xdr:cNvPr>
          <xdr:cNvSpPr>
            <a:spLocks/>
          </xdr:cNvSpPr>
        </xdr:nvSpPr>
        <xdr:spPr bwMode="auto">
          <a:xfrm rot="5400000">
            <a:off x="6588248" y="10071672"/>
            <a:ext cx="290354" cy="857397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0 h 10000"/>
              <a:gd name="T4" fmla="*/ 2147483647 w 10000"/>
              <a:gd name="T5" fmla="*/ 2147483647 h 10000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554 h 10000"/>
              <a:gd name="connsiteX0" fmla="*/ 0 w 10000"/>
              <a:gd name="connsiteY0" fmla="*/ 10036 h 10036"/>
              <a:gd name="connsiteX1" fmla="*/ 0 w 10000"/>
              <a:gd name="connsiteY1" fmla="*/ 36 h 10036"/>
              <a:gd name="connsiteX2" fmla="*/ 10000 w 10000"/>
              <a:gd name="connsiteY2" fmla="*/ 590 h 10036"/>
              <a:gd name="connsiteX0" fmla="*/ 0 w 9857"/>
              <a:gd name="connsiteY0" fmla="*/ 10957 h 10957"/>
              <a:gd name="connsiteX1" fmla="*/ 0 w 9857"/>
              <a:gd name="connsiteY1" fmla="*/ 957 h 10957"/>
              <a:gd name="connsiteX2" fmla="*/ 9857 w 9857"/>
              <a:gd name="connsiteY2" fmla="*/ 71 h 10957"/>
              <a:gd name="connsiteX0" fmla="*/ 0 w 10000"/>
              <a:gd name="connsiteY0" fmla="*/ 9935 h 9935"/>
              <a:gd name="connsiteX1" fmla="*/ 0 w 10000"/>
              <a:gd name="connsiteY1" fmla="*/ 808 h 9935"/>
              <a:gd name="connsiteX2" fmla="*/ 10000 w 10000"/>
              <a:gd name="connsiteY2" fmla="*/ 0 h 9935"/>
              <a:gd name="connsiteX0" fmla="*/ 0 w 9419"/>
              <a:gd name="connsiteY0" fmla="*/ 9197 h 9197"/>
              <a:gd name="connsiteX1" fmla="*/ 0 w 9419"/>
              <a:gd name="connsiteY1" fmla="*/ 10 h 9197"/>
              <a:gd name="connsiteX2" fmla="*/ 9419 w 9419"/>
              <a:gd name="connsiteY2" fmla="*/ 142 h 9197"/>
              <a:gd name="connsiteX0" fmla="*/ 0 w 10000"/>
              <a:gd name="connsiteY0" fmla="*/ 10027 h 10027"/>
              <a:gd name="connsiteX1" fmla="*/ 0 w 10000"/>
              <a:gd name="connsiteY1" fmla="*/ 38 h 10027"/>
              <a:gd name="connsiteX2" fmla="*/ 10000 w 10000"/>
              <a:gd name="connsiteY2" fmla="*/ 181 h 10027"/>
              <a:gd name="connsiteX0" fmla="*/ 0 w 10154"/>
              <a:gd name="connsiteY0" fmla="*/ 10257 h 10257"/>
              <a:gd name="connsiteX1" fmla="*/ 0 w 10154"/>
              <a:gd name="connsiteY1" fmla="*/ 268 h 10257"/>
              <a:gd name="connsiteX2" fmla="*/ 10154 w 10154"/>
              <a:gd name="connsiteY2" fmla="*/ 0 h 10257"/>
              <a:gd name="connsiteX0" fmla="*/ 0 w 10154"/>
              <a:gd name="connsiteY0" fmla="*/ 10029 h 10029"/>
              <a:gd name="connsiteX1" fmla="*/ 0 w 10154"/>
              <a:gd name="connsiteY1" fmla="*/ 40 h 10029"/>
              <a:gd name="connsiteX2" fmla="*/ 10154 w 10154"/>
              <a:gd name="connsiteY2" fmla="*/ 170 h 10029"/>
              <a:gd name="connsiteX0" fmla="*/ 0 w 9997"/>
              <a:gd name="connsiteY0" fmla="*/ 10062 h 10062"/>
              <a:gd name="connsiteX1" fmla="*/ 0 w 9997"/>
              <a:gd name="connsiteY1" fmla="*/ 73 h 10062"/>
              <a:gd name="connsiteX2" fmla="*/ 9997 w 9997"/>
              <a:gd name="connsiteY2" fmla="*/ 4 h 10062"/>
              <a:gd name="connsiteX0" fmla="*/ 136 w 10000"/>
              <a:gd name="connsiteY0" fmla="*/ 15912 h 15912"/>
              <a:gd name="connsiteX1" fmla="*/ 0 w 10000"/>
              <a:gd name="connsiteY1" fmla="*/ 73 h 15912"/>
              <a:gd name="connsiteX2" fmla="*/ 10000 w 10000"/>
              <a:gd name="connsiteY2" fmla="*/ 4 h 15912"/>
              <a:gd name="connsiteX0" fmla="*/ 136 w 6909"/>
              <a:gd name="connsiteY0" fmla="*/ 16003 h 16003"/>
              <a:gd name="connsiteX1" fmla="*/ 0 w 6909"/>
              <a:gd name="connsiteY1" fmla="*/ 164 h 16003"/>
              <a:gd name="connsiteX2" fmla="*/ 6909 w 6909"/>
              <a:gd name="connsiteY2" fmla="*/ 0 h 16003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0 w 24506"/>
              <a:gd name="connsiteY0" fmla="*/ 5055 h 5055"/>
              <a:gd name="connsiteX1" fmla="*/ 14506 w 24506"/>
              <a:gd name="connsiteY1" fmla="*/ 102 h 5055"/>
              <a:gd name="connsiteX2" fmla="*/ 24506 w 24506"/>
              <a:gd name="connsiteY2" fmla="*/ 0 h 5055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000"/>
              <a:gd name="connsiteX1" fmla="*/ 5966 w 10000"/>
              <a:gd name="connsiteY1" fmla="*/ 9915 h 10000"/>
              <a:gd name="connsiteX2" fmla="*/ 5919 w 10000"/>
              <a:gd name="connsiteY2" fmla="*/ 202 h 10000"/>
              <a:gd name="connsiteX3" fmla="*/ 10000 w 10000"/>
              <a:gd name="connsiteY3" fmla="*/ 0 h 10000"/>
              <a:gd name="connsiteX0" fmla="*/ 0 w 10303"/>
              <a:gd name="connsiteY0" fmla="*/ 9799 h 9915"/>
              <a:gd name="connsiteX1" fmla="*/ 6269 w 10303"/>
              <a:gd name="connsiteY1" fmla="*/ 9915 h 9915"/>
              <a:gd name="connsiteX2" fmla="*/ 6222 w 10303"/>
              <a:gd name="connsiteY2" fmla="*/ 202 h 9915"/>
              <a:gd name="connsiteX3" fmla="*/ 10303 w 10303"/>
              <a:gd name="connsiteY3" fmla="*/ 0 h 9915"/>
              <a:gd name="connsiteX0" fmla="*/ 0 w 10000"/>
              <a:gd name="connsiteY0" fmla="*/ 9883 h 10024"/>
              <a:gd name="connsiteX1" fmla="*/ 6085 w 10000"/>
              <a:gd name="connsiteY1" fmla="*/ 10000 h 10024"/>
              <a:gd name="connsiteX2" fmla="*/ 6039 w 10000"/>
              <a:gd name="connsiteY2" fmla="*/ 204 h 10024"/>
              <a:gd name="connsiteX3" fmla="*/ 10000 w 10000"/>
              <a:gd name="connsiteY3" fmla="*/ 0 h 10024"/>
              <a:gd name="connsiteX0" fmla="*/ 0 w 19733"/>
              <a:gd name="connsiteY0" fmla="*/ 24116 h 24117"/>
              <a:gd name="connsiteX1" fmla="*/ 15818 w 19733"/>
              <a:gd name="connsiteY1" fmla="*/ 10000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5 w 19738"/>
              <a:gd name="connsiteY0" fmla="*/ 24116 h 24116"/>
              <a:gd name="connsiteX1" fmla="*/ 15623 w 19738"/>
              <a:gd name="connsiteY1" fmla="*/ 11002 h 24116"/>
              <a:gd name="connsiteX2" fmla="*/ 15777 w 19738"/>
              <a:gd name="connsiteY2" fmla="*/ 204 h 24116"/>
              <a:gd name="connsiteX3" fmla="*/ 19738 w 19738"/>
              <a:gd name="connsiteY3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7 w 19740"/>
              <a:gd name="connsiteY0" fmla="*/ 24116 h 24116"/>
              <a:gd name="connsiteX1" fmla="*/ 6807 w 19740"/>
              <a:gd name="connsiteY1" fmla="*/ 18444 h 24116"/>
              <a:gd name="connsiteX2" fmla="*/ 15625 w 19740"/>
              <a:gd name="connsiteY2" fmla="*/ 11002 h 24116"/>
              <a:gd name="connsiteX3" fmla="*/ 15779 w 19740"/>
              <a:gd name="connsiteY3" fmla="*/ 204 h 24116"/>
              <a:gd name="connsiteX4" fmla="*/ 19740 w 19740"/>
              <a:gd name="connsiteY4" fmla="*/ 0 h 24116"/>
              <a:gd name="connsiteX0" fmla="*/ 2 w 20135"/>
              <a:gd name="connsiteY0" fmla="*/ 27323 h 27323"/>
              <a:gd name="connsiteX1" fmla="*/ 7202 w 20135"/>
              <a:gd name="connsiteY1" fmla="*/ 18444 h 27323"/>
              <a:gd name="connsiteX2" fmla="*/ 16020 w 20135"/>
              <a:gd name="connsiteY2" fmla="*/ 11002 h 27323"/>
              <a:gd name="connsiteX3" fmla="*/ 16174 w 20135"/>
              <a:gd name="connsiteY3" fmla="*/ 204 h 27323"/>
              <a:gd name="connsiteX4" fmla="*/ 20135 w 20135"/>
              <a:gd name="connsiteY4" fmla="*/ 0 h 27323"/>
              <a:gd name="connsiteX0" fmla="*/ 17 w 19483"/>
              <a:gd name="connsiteY0" fmla="*/ 27323 h 27323"/>
              <a:gd name="connsiteX1" fmla="*/ 6550 w 19483"/>
              <a:gd name="connsiteY1" fmla="*/ 18444 h 27323"/>
              <a:gd name="connsiteX2" fmla="*/ 15368 w 19483"/>
              <a:gd name="connsiteY2" fmla="*/ 11002 h 27323"/>
              <a:gd name="connsiteX3" fmla="*/ 15522 w 19483"/>
              <a:gd name="connsiteY3" fmla="*/ 204 h 27323"/>
              <a:gd name="connsiteX4" fmla="*/ 19483 w 19483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5352 w 21400"/>
              <a:gd name="connsiteY2" fmla="*/ 109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2685 w 21400"/>
              <a:gd name="connsiteY2" fmla="*/ 111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381 w 21780"/>
              <a:gd name="connsiteY0" fmla="*/ 27229 h 27229"/>
              <a:gd name="connsiteX1" fmla="*/ 10865 w 21780"/>
              <a:gd name="connsiteY1" fmla="*/ 14315 h 27229"/>
              <a:gd name="connsiteX2" fmla="*/ 15886 w 21780"/>
              <a:gd name="connsiteY2" fmla="*/ 110 h 27229"/>
              <a:gd name="connsiteX3" fmla="*/ 21780 w 21780"/>
              <a:gd name="connsiteY3" fmla="*/ 106 h 27229"/>
              <a:gd name="connsiteX0" fmla="*/ 80 w 21479"/>
              <a:gd name="connsiteY0" fmla="*/ 27229 h 27229"/>
              <a:gd name="connsiteX1" fmla="*/ 10564 w 21479"/>
              <a:gd name="connsiteY1" fmla="*/ 14315 h 27229"/>
              <a:gd name="connsiteX2" fmla="*/ 15585 w 21479"/>
              <a:gd name="connsiteY2" fmla="*/ 110 h 27229"/>
              <a:gd name="connsiteX3" fmla="*/ 21479 w 2147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2066"/>
              <a:gd name="connsiteY0" fmla="*/ 27229 h 27229"/>
              <a:gd name="connsiteX1" fmla="*/ 10484 w 22066"/>
              <a:gd name="connsiteY1" fmla="*/ 14315 h 27229"/>
              <a:gd name="connsiteX2" fmla="*/ 15505 w 22066"/>
              <a:gd name="connsiteY2" fmla="*/ 110 h 27229"/>
              <a:gd name="connsiteX3" fmla="*/ 22066 w 22066"/>
              <a:gd name="connsiteY3" fmla="*/ 106 h 27229"/>
              <a:gd name="connsiteX0" fmla="*/ 0 w 23046"/>
              <a:gd name="connsiteY0" fmla="*/ 27229 h 27229"/>
              <a:gd name="connsiteX1" fmla="*/ 10484 w 23046"/>
              <a:gd name="connsiteY1" fmla="*/ 14315 h 27229"/>
              <a:gd name="connsiteX2" fmla="*/ 15505 w 23046"/>
              <a:gd name="connsiteY2" fmla="*/ 110 h 27229"/>
              <a:gd name="connsiteX3" fmla="*/ 23046 w 23046"/>
              <a:gd name="connsiteY3" fmla="*/ 106 h 27229"/>
              <a:gd name="connsiteX0" fmla="*/ 0 w 22679"/>
              <a:gd name="connsiteY0" fmla="*/ 27311 h 27311"/>
              <a:gd name="connsiteX1" fmla="*/ 10484 w 22679"/>
              <a:gd name="connsiteY1" fmla="*/ 14397 h 27311"/>
              <a:gd name="connsiteX2" fmla="*/ 15505 w 22679"/>
              <a:gd name="connsiteY2" fmla="*/ 192 h 27311"/>
              <a:gd name="connsiteX3" fmla="*/ 22679 w 22679"/>
              <a:gd name="connsiteY3" fmla="*/ 2 h 27311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12195"/>
              <a:gd name="connsiteY0" fmla="*/ 14397 h 14397"/>
              <a:gd name="connsiteX1" fmla="*/ 5021 w 12195"/>
              <a:gd name="connsiteY1" fmla="*/ 192 h 14397"/>
              <a:gd name="connsiteX2" fmla="*/ 12195 w 12195"/>
              <a:gd name="connsiteY2" fmla="*/ 2 h 14397"/>
              <a:gd name="connsiteX0" fmla="*/ 0 w 5450"/>
              <a:gd name="connsiteY0" fmla="*/ 22908 h 22908"/>
              <a:gd name="connsiteX1" fmla="*/ 5021 w 5450"/>
              <a:gd name="connsiteY1" fmla="*/ 8703 h 22908"/>
              <a:gd name="connsiteX2" fmla="*/ 5450 w 5450"/>
              <a:gd name="connsiteY2" fmla="*/ 0 h 22908"/>
              <a:gd name="connsiteX0" fmla="*/ 0 w 10293"/>
              <a:gd name="connsiteY0" fmla="*/ 10000 h 10000"/>
              <a:gd name="connsiteX1" fmla="*/ 9213 w 10293"/>
              <a:gd name="connsiteY1" fmla="*/ 3799 h 10000"/>
              <a:gd name="connsiteX2" fmla="*/ 10000 w 10293"/>
              <a:gd name="connsiteY2" fmla="*/ 0 h 10000"/>
              <a:gd name="connsiteX0" fmla="*/ 0 w 10150"/>
              <a:gd name="connsiteY0" fmla="*/ 10982 h 10982"/>
              <a:gd name="connsiteX1" fmla="*/ 9213 w 10150"/>
              <a:gd name="connsiteY1" fmla="*/ 4781 h 10982"/>
              <a:gd name="connsiteX2" fmla="*/ 9289 w 10150"/>
              <a:gd name="connsiteY2" fmla="*/ 0 h 10982"/>
              <a:gd name="connsiteX0" fmla="*/ 0 w 10395"/>
              <a:gd name="connsiteY0" fmla="*/ 10982 h 10982"/>
              <a:gd name="connsiteX1" fmla="*/ 9213 w 10395"/>
              <a:gd name="connsiteY1" fmla="*/ 4781 h 10982"/>
              <a:gd name="connsiteX2" fmla="*/ 9289 w 10395"/>
              <a:gd name="connsiteY2" fmla="*/ 0 h 10982"/>
              <a:gd name="connsiteX0" fmla="*/ 0 w 9422"/>
              <a:gd name="connsiteY0" fmla="*/ 10982 h 10982"/>
              <a:gd name="connsiteX1" fmla="*/ 9213 w 9422"/>
              <a:gd name="connsiteY1" fmla="*/ 4781 h 10982"/>
              <a:gd name="connsiteX2" fmla="*/ 9289 w 9422"/>
              <a:gd name="connsiteY2" fmla="*/ 0 h 1098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9422" h="10982">
                <a:moveTo>
                  <a:pt x="0" y="10982"/>
                </a:moveTo>
                <a:cubicBezTo>
                  <a:pt x="9081" y="6183"/>
                  <a:pt x="9960" y="6445"/>
                  <a:pt x="9213" y="4781"/>
                </a:cubicBezTo>
                <a:cubicBezTo>
                  <a:pt x="9657" y="3481"/>
                  <a:pt x="9253" y="1779"/>
                  <a:pt x="9289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7" name="Oval 565">
            <a:extLst>
              <a:ext uri="{FF2B5EF4-FFF2-40B4-BE49-F238E27FC236}">
                <a16:creationId xmlns:a16="http://schemas.microsoft.com/office/drawing/2014/main" id="{D98F14AE-3D28-6E63-3C94-0412485C3ED2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6741786" y="10571082"/>
            <a:ext cx="132426" cy="13889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08" name="Oval 1048">
            <a:extLst>
              <a:ext uri="{FF2B5EF4-FFF2-40B4-BE49-F238E27FC236}">
                <a16:creationId xmlns:a16="http://schemas.microsoft.com/office/drawing/2014/main" id="{E69733BF-F2D8-AC5D-6B4E-40CF286FC7F4}"/>
              </a:ext>
            </a:extLst>
          </xdr:cNvPr>
          <xdr:cNvSpPr>
            <a:spLocks noChangeArrowheads="1"/>
          </xdr:cNvSpPr>
        </xdr:nvSpPr>
        <xdr:spPr bwMode="auto">
          <a:xfrm>
            <a:off x="6476989" y="10467312"/>
            <a:ext cx="131853" cy="13583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536715</xdr:colOff>
      <xdr:row>59</xdr:row>
      <xdr:rowOff>107825</xdr:rowOff>
    </xdr:from>
    <xdr:to>
      <xdr:col>6</xdr:col>
      <xdr:colOff>26893</xdr:colOff>
      <xdr:row>60</xdr:row>
      <xdr:rowOff>55437</xdr:rowOff>
    </xdr:to>
    <xdr:sp macro="" textlink="">
      <xdr:nvSpPr>
        <xdr:cNvPr id="911" name="六角形 910">
          <a:extLst>
            <a:ext uri="{FF2B5EF4-FFF2-40B4-BE49-F238E27FC236}">
              <a16:creationId xmlns:a16="http://schemas.microsoft.com/office/drawing/2014/main" id="{753B509A-1455-41BB-9C51-A8B7394CE481}"/>
            </a:ext>
          </a:extLst>
        </xdr:cNvPr>
        <xdr:cNvSpPr/>
      </xdr:nvSpPr>
      <xdr:spPr bwMode="auto">
        <a:xfrm>
          <a:off x="6236475" y="10448165"/>
          <a:ext cx="160738" cy="1304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anchorCtr="0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158843</xdr:colOff>
      <xdr:row>63</xdr:row>
      <xdr:rowOff>168312</xdr:rowOff>
    </xdr:from>
    <xdr:ext cx="467307" cy="143694"/>
    <xdr:sp macro="" textlink="">
      <xdr:nvSpPr>
        <xdr:cNvPr id="912" name="Text Box 1664">
          <a:extLst>
            <a:ext uri="{FF2B5EF4-FFF2-40B4-BE49-F238E27FC236}">
              <a16:creationId xmlns:a16="http://schemas.microsoft.com/office/drawing/2014/main" id="{BFFAC440-4BD3-494D-8D30-A65F8D2ECD21}"/>
            </a:ext>
          </a:extLst>
        </xdr:cNvPr>
        <xdr:cNvSpPr txBox="1">
          <a:spLocks noChangeArrowheads="1"/>
        </xdr:cNvSpPr>
      </xdr:nvSpPr>
      <xdr:spPr bwMode="auto">
        <a:xfrm>
          <a:off x="6529163" y="11194452"/>
          <a:ext cx="467307" cy="14369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広域農道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293839</xdr:colOff>
      <xdr:row>62</xdr:row>
      <xdr:rowOff>54156</xdr:rowOff>
    </xdr:from>
    <xdr:to>
      <xdr:col>6</xdr:col>
      <xdr:colOff>465584</xdr:colOff>
      <xdr:row>63</xdr:row>
      <xdr:rowOff>14344</xdr:rowOff>
    </xdr:to>
    <xdr:sp macro="" textlink="">
      <xdr:nvSpPr>
        <xdr:cNvPr id="913" name="六角形 912">
          <a:extLst>
            <a:ext uri="{FF2B5EF4-FFF2-40B4-BE49-F238E27FC236}">
              <a16:creationId xmlns:a16="http://schemas.microsoft.com/office/drawing/2014/main" id="{446AD2E5-B7DF-4F0E-ABA9-B4031EACEA52}"/>
            </a:ext>
          </a:extLst>
        </xdr:cNvPr>
        <xdr:cNvSpPr/>
      </xdr:nvSpPr>
      <xdr:spPr bwMode="auto">
        <a:xfrm>
          <a:off x="6664159" y="10912656"/>
          <a:ext cx="171745" cy="12782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anchorCtr="0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356125</xdr:colOff>
      <xdr:row>60</xdr:row>
      <xdr:rowOff>58643</xdr:rowOff>
    </xdr:from>
    <xdr:to>
      <xdr:col>7</xdr:col>
      <xdr:colOff>534122</xdr:colOff>
      <xdr:row>61</xdr:row>
      <xdr:rowOff>43180</xdr:rowOff>
    </xdr:to>
    <xdr:sp macro="" textlink="">
      <xdr:nvSpPr>
        <xdr:cNvPr id="914" name="六角形 913">
          <a:extLst>
            <a:ext uri="{FF2B5EF4-FFF2-40B4-BE49-F238E27FC236}">
              <a16:creationId xmlns:a16="http://schemas.microsoft.com/office/drawing/2014/main" id="{B67111C3-B421-47AA-B56C-66C6A70D7938}"/>
            </a:ext>
          </a:extLst>
        </xdr:cNvPr>
        <xdr:cNvSpPr/>
      </xdr:nvSpPr>
      <xdr:spPr bwMode="auto">
        <a:xfrm>
          <a:off x="7419865" y="698723"/>
          <a:ext cx="177997" cy="1521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412746</xdr:colOff>
      <xdr:row>64</xdr:row>
      <xdr:rowOff>12046</xdr:rowOff>
    </xdr:from>
    <xdr:to>
      <xdr:col>7</xdr:col>
      <xdr:colOff>593033</xdr:colOff>
      <xdr:row>64</xdr:row>
      <xdr:rowOff>138677</xdr:rowOff>
    </xdr:to>
    <xdr:sp macro="" textlink="">
      <xdr:nvSpPr>
        <xdr:cNvPr id="915" name="六角形 914">
          <a:extLst>
            <a:ext uri="{FF2B5EF4-FFF2-40B4-BE49-F238E27FC236}">
              <a16:creationId xmlns:a16="http://schemas.microsoft.com/office/drawing/2014/main" id="{64784612-D51B-4689-B7E3-26B58F78D574}"/>
            </a:ext>
          </a:extLst>
        </xdr:cNvPr>
        <xdr:cNvSpPr/>
      </xdr:nvSpPr>
      <xdr:spPr bwMode="auto">
        <a:xfrm>
          <a:off x="7476486" y="1322686"/>
          <a:ext cx="180287" cy="1266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anchorCtr="0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517770</xdr:colOff>
      <xdr:row>62</xdr:row>
      <xdr:rowOff>21987</xdr:rowOff>
    </xdr:from>
    <xdr:to>
      <xdr:col>7</xdr:col>
      <xdr:colOff>644126</xdr:colOff>
      <xdr:row>62</xdr:row>
      <xdr:rowOff>133204</xdr:rowOff>
    </xdr:to>
    <xdr:sp macro="" textlink="">
      <xdr:nvSpPr>
        <xdr:cNvPr id="916" name="AutoShape 711">
          <a:extLst>
            <a:ext uri="{FF2B5EF4-FFF2-40B4-BE49-F238E27FC236}">
              <a16:creationId xmlns:a16="http://schemas.microsoft.com/office/drawing/2014/main" id="{21C35718-1E83-4FE9-8036-552636ECCC2D}"/>
            </a:ext>
          </a:extLst>
        </xdr:cNvPr>
        <xdr:cNvSpPr>
          <a:spLocks noChangeArrowheads="1"/>
        </xdr:cNvSpPr>
      </xdr:nvSpPr>
      <xdr:spPr bwMode="auto">
        <a:xfrm>
          <a:off x="7581510" y="997347"/>
          <a:ext cx="126356" cy="11121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563380</xdr:colOff>
      <xdr:row>63</xdr:row>
      <xdr:rowOff>9709</xdr:rowOff>
    </xdr:from>
    <xdr:to>
      <xdr:col>8</xdr:col>
      <xdr:colOff>49</xdr:colOff>
      <xdr:row>63</xdr:row>
      <xdr:rowOff>151584</xdr:rowOff>
    </xdr:to>
    <xdr:pic>
      <xdr:nvPicPr>
        <xdr:cNvPr id="917" name="図 69">
          <a:extLst>
            <a:ext uri="{FF2B5EF4-FFF2-40B4-BE49-F238E27FC236}">
              <a16:creationId xmlns:a16="http://schemas.microsoft.com/office/drawing/2014/main" id="{6F03FAA6-9C69-43EC-AAC8-E4406654F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42114">
          <a:off x="7627120" y="1152709"/>
          <a:ext cx="131062" cy="14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0</xdr:colOff>
      <xdr:row>62</xdr:row>
      <xdr:rowOff>65690</xdr:rowOff>
    </xdr:from>
    <xdr:ext cx="440512" cy="134566"/>
    <xdr:sp macro="" textlink="">
      <xdr:nvSpPr>
        <xdr:cNvPr id="918" name="Text Box 1620">
          <a:extLst>
            <a:ext uri="{FF2B5EF4-FFF2-40B4-BE49-F238E27FC236}">
              <a16:creationId xmlns:a16="http://schemas.microsoft.com/office/drawing/2014/main" id="{98860322-CCB4-4FBC-AB77-51752BFFA22E}"/>
            </a:ext>
          </a:extLst>
        </xdr:cNvPr>
        <xdr:cNvSpPr txBox="1">
          <a:spLocks noChangeArrowheads="1"/>
        </xdr:cNvSpPr>
      </xdr:nvSpPr>
      <xdr:spPr bwMode="auto">
        <a:xfrm>
          <a:off x="7741920" y="1041050"/>
          <a:ext cx="440512" cy="13456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marL="0" marR="0" lvl="0" indent="0" algn="r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r>
            <a:rPr lang="ja-JP" altLang="en-US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ja-JP" altLang="ja-JP" sz="900"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428806</xdr:colOff>
      <xdr:row>61</xdr:row>
      <xdr:rowOff>67514</xdr:rowOff>
    </xdr:from>
    <xdr:to>
      <xdr:col>8</xdr:col>
      <xdr:colOff>606803</xdr:colOff>
      <xdr:row>62</xdr:row>
      <xdr:rowOff>52051</xdr:rowOff>
    </xdr:to>
    <xdr:sp macro="" textlink="">
      <xdr:nvSpPr>
        <xdr:cNvPr id="919" name="六角形 918">
          <a:extLst>
            <a:ext uri="{FF2B5EF4-FFF2-40B4-BE49-F238E27FC236}">
              <a16:creationId xmlns:a16="http://schemas.microsoft.com/office/drawing/2014/main" id="{D5538599-B672-43CF-9B18-99FFD0960A9C}"/>
            </a:ext>
          </a:extLst>
        </xdr:cNvPr>
        <xdr:cNvSpPr/>
      </xdr:nvSpPr>
      <xdr:spPr bwMode="auto">
        <a:xfrm>
          <a:off x="8170726" y="875234"/>
          <a:ext cx="177997" cy="1521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1</xdr:row>
      <xdr:rowOff>0</xdr:rowOff>
    </xdr:from>
    <xdr:to>
      <xdr:col>11</xdr:col>
      <xdr:colOff>190500</xdr:colOff>
      <xdr:row>1</xdr:row>
      <xdr:rowOff>158262</xdr:rowOff>
    </xdr:to>
    <xdr:sp macro="" textlink="">
      <xdr:nvSpPr>
        <xdr:cNvPr id="920" name="六角形 919">
          <a:extLst>
            <a:ext uri="{FF2B5EF4-FFF2-40B4-BE49-F238E27FC236}">
              <a16:creationId xmlns:a16="http://schemas.microsoft.com/office/drawing/2014/main" id="{70885AF8-64C0-448C-99F6-D04F4A311E03}"/>
            </a:ext>
          </a:extLst>
        </xdr:cNvPr>
        <xdr:cNvSpPr/>
      </xdr:nvSpPr>
      <xdr:spPr bwMode="auto">
        <a:xfrm>
          <a:off x="9822180" y="137160"/>
          <a:ext cx="190500" cy="15826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8692</xdr:colOff>
      <xdr:row>57</xdr:row>
      <xdr:rowOff>11251</xdr:rowOff>
    </xdr:from>
    <xdr:to>
      <xdr:col>9</xdr:col>
      <xdr:colOff>199657</xdr:colOff>
      <xdr:row>58</xdr:row>
      <xdr:rowOff>521</xdr:rowOff>
    </xdr:to>
    <xdr:sp macro="" textlink="">
      <xdr:nvSpPr>
        <xdr:cNvPr id="921" name="六角形 920">
          <a:extLst>
            <a:ext uri="{FF2B5EF4-FFF2-40B4-BE49-F238E27FC236}">
              <a16:creationId xmlns:a16="http://schemas.microsoft.com/office/drawing/2014/main" id="{34986795-A83E-46B8-A754-F7DE86997018}"/>
            </a:ext>
          </a:extLst>
        </xdr:cNvPr>
        <xdr:cNvSpPr/>
      </xdr:nvSpPr>
      <xdr:spPr bwMode="auto">
        <a:xfrm>
          <a:off x="8444032" y="148411"/>
          <a:ext cx="190965" cy="15691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40939</xdr:colOff>
      <xdr:row>60</xdr:row>
      <xdr:rowOff>133141</xdr:rowOff>
    </xdr:from>
    <xdr:to>
      <xdr:col>10</xdr:col>
      <xdr:colOff>128024</xdr:colOff>
      <xdr:row>64</xdr:row>
      <xdr:rowOff>120265</xdr:rowOff>
    </xdr:to>
    <xdr:sp macro="" textlink="">
      <xdr:nvSpPr>
        <xdr:cNvPr id="922" name="Freeform 1598">
          <a:extLst>
            <a:ext uri="{FF2B5EF4-FFF2-40B4-BE49-F238E27FC236}">
              <a16:creationId xmlns:a16="http://schemas.microsoft.com/office/drawing/2014/main" id="{65220FE4-A78F-4DBF-A7BE-8E4CA575DE5C}"/>
            </a:ext>
          </a:extLst>
        </xdr:cNvPr>
        <xdr:cNvSpPr>
          <a:spLocks/>
        </xdr:cNvSpPr>
      </xdr:nvSpPr>
      <xdr:spPr bwMode="auto">
        <a:xfrm>
          <a:off x="8476279" y="773221"/>
          <a:ext cx="780505" cy="657684"/>
        </a:xfrm>
        <a:custGeom>
          <a:avLst/>
          <a:gdLst>
            <a:gd name="T0" fmla="*/ 2147483647 w 5366"/>
            <a:gd name="T1" fmla="*/ 2147483647 h 10000"/>
            <a:gd name="T2" fmla="*/ 2147483647 w 5366"/>
            <a:gd name="T3" fmla="*/ 2147483647 h 10000"/>
            <a:gd name="T4" fmla="*/ 0 w 5366"/>
            <a:gd name="T5" fmla="*/ 0 h 10000"/>
            <a:gd name="T6" fmla="*/ 0 60000 65536"/>
            <a:gd name="T7" fmla="*/ 0 60000 65536"/>
            <a:gd name="T8" fmla="*/ 0 60000 65536"/>
            <a:gd name="connsiteX0" fmla="*/ 8232 w 8232"/>
            <a:gd name="connsiteY0" fmla="*/ 24737 h 24737"/>
            <a:gd name="connsiteX1" fmla="*/ 8232 w 8232"/>
            <a:gd name="connsiteY1" fmla="*/ 15000 h 24737"/>
            <a:gd name="connsiteX2" fmla="*/ 0 w 8232"/>
            <a:gd name="connsiteY2" fmla="*/ 0 h 24737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2873 h 12873"/>
            <a:gd name="connsiteX1" fmla="*/ 9847 w 10000"/>
            <a:gd name="connsiteY1" fmla="*/ 4575 h 12873"/>
            <a:gd name="connsiteX2" fmla="*/ 0 w 10000"/>
            <a:gd name="connsiteY2" fmla="*/ 0 h 12873"/>
            <a:gd name="connsiteX0" fmla="*/ 7769 w 7769"/>
            <a:gd name="connsiteY0" fmla="*/ 13140 h 13140"/>
            <a:gd name="connsiteX1" fmla="*/ 7616 w 7769"/>
            <a:gd name="connsiteY1" fmla="*/ 4842 h 13140"/>
            <a:gd name="connsiteX2" fmla="*/ 0 w 7769"/>
            <a:gd name="connsiteY2" fmla="*/ 0 h 13140"/>
            <a:gd name="connsiteX0" fmla="*/ 10000 w 10000"/>
            <a:gd name="connsiteY0" fmla="*/ 10000 h 10000"/>
            <a:gd name="connsiteX1" fmla="*/ 9803 w 10000"/>
            <a:gd name="connsiteY1" fmla="*/ 3685 h 10000"/>
            <a:gd name="connsiteX2" fmla="*/ 0 w 10000"/>
            <a:gd name="connsiteY2" fmla="*/ 0 h 10000"/>
            <a:gd name="connsiteX0" fmla="*/ 9453 w 9453"/>
            <a:gd name="connsiteY0" fmla="*/ 10305 h 10305"/>
            <a:gd name="connsiteX1" fmla="*/ 9256 w 9453"/>
            <a:gd name="connsiteY1" fmla="*/ 3990 h 10305"/>
            <a:gd name="connsiteX2" fmla="*/ 0 w 9453"/>
            <a:gd name="connsiteY2" fmla="*/ 0 h 10305"/>
            <a:gd name="connsiteX0" fmla="*/ 10000 w 10000"/>
            <a:gd name="connsiteY0" fmla="*/ 10000 h 10000"/>
            <a:gd name="connsiteX1" fmla="*/ 9792 w 10000"/>
            <a:gd name="connsiteY1" fmla="*/ 3872 h 10000"/>
            <a:gd name="connsiteX2" fmla="*/ 0 w 10000"/>
            <a:gd name="connsiteY2" fmla="*/ 0 h 10000"/>
            <a:gd name="connsiteX0" fmla="*/ 9265 w 9265"/>
            <a:gd name="connsiteY0" fmla="*/ 12261 h 12261"/>
            <a:gd name="connsiteX1" fmla="*/ 9057 w 9265"/>
            <a:gd name="connsiteY1" fmla="*/ 6133 h 12261"/>
            <a:gd name="connsiteX2" fmla="*/ 0 w 9265"/>
            <a:gd name="connsiteY2" fmla="*/ 0 h 12261"/>
            <a:gd name="connsiteX0" fmla="*/ 8571 w 8571"/>
            <a:gd name="connsiteY0" fmla="*/ 12068 h 12068"/>
            <a:gd name="connsiteX1" fmla="*/ 8346 w 8571"/>
            <a:gd name="connsiteY1" fmla="*/ 7070 h 12068"/>
            <a:gd name="connsiteX2" fmla="*/ 0 w 8571"/>
            <a:gd name="connsiteY2" fmla="*/ 0 h 12068"/>
            <a:gd name="connsiteX0" fmla="*/ 10518 w 10518"/>
            <a:gd name="connsiteY0" fmla="*/ 10000 h 10000"/>
            <a:gd name="connsiteX1" fmla="*/ 10255 w 10518"/>
            <a:gd name="connsiteY1" fmla="*/ 5858 h 10000"/>
            <a:gd name="connsiteX2" fmla="*/ 518 w 10518"/>
            <a:gd name="connsiteY2" fmla="*/ 0 h 10000"/>
            <a:gd name="connsiteX0" fmla="*/ 12353 w 12353"/>
            <a:gd name="connsiteY0" fmla="*/ 10000 h 10000"/>
            <a:gd name="connsiteX1" fmla="*/ 12090 w 12353"/>
            <a:gd name="connsiteY1" fmla="*/ 5858 h 10000"/>
            <a:gd name="connsiteX2" fmla="*/ 2353 w 12353"/>
            <a:gd name="connsiteY2" fmla="*/ 0 h 10000"/>
            <a:gd name="connsiteX0" fmla="*/ 10753 w 10753"/>
            <a:gd name="connsiteY0" fmla="*/ 10602 h 10602"/>
            <a:gd name="connsiteX1" fmla="*/ 10490 w 10753"/>
            <a:gd name="connsiteY1" fmla="*/ 6460 h 10602"/>
            <a:gd name="connsiteX2" fmla="*/ 2605 w 10753"/>
            <a:gd name="connsiteY2" fmla="*/ 0 h 10602"/>
            <a:gd name="connsiteX0" fmla="*/ 10565 w 10565"/>
            <a:gd name="connsiteY0" fmla="*/ 10602 h 10602"/>
            <a:gd name="connsiteX1" fmla="*/ 10302 w 10565"/>
            <a:gd name="connsiteY1" fmla="*/ 6460 h 10602"/>
            <a:gd name="connsiteX2" fmla="*/ 2417 w 10565"/>
            <a:gd name="connsiteY2" fmla="*/ 0 h 10602"/>
            <a:gd name="connsiteX0" fmla="*/ 8148 w 8148"/>
            <a:gd name="connsiteY0" fmla="*/ 10602 h 10602"/>
            <a:gd name="connsiteX1" fmla="*/ 7885 w 8148"/>
            <a:gd name="connsiteY1" fmla="*/ 6460 h 10602"/>
            <a:gd name="connsiteX2" fmla="*/ 1481 w 8148"/>
            <a:gd name="connsiteY2" fmla="*/ 4211 h 10602"/>
            <a:gd name="connsiteX3" fmla="*/ 0 w 8148"/>
            <a:gd name="connsiteY3" fmla="*/ 0 h 10602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6982 w 16982"/>
            <a:gd name="connsiteY0" fmla="*/ 10000 h 10000"/>
            <a:gd name="connsiteX1" fmla="*/ 16659 w 16982"/>
            <a:gd name="connsiteY1" fmla="*/ 6093 h 10000"/>
            <a:gd name="connsiteX2" fmla="*/ 8800 w 16982"/>
            <a:gd name="connsiteY2" fmla="*/ 3972 h 10000"/>
            <a:gd name="connsiteX3" fmla="*/ 6982 w 16982"/>
            <a:gd name="connsiteY3" fmla="*/ 0 h 10000"/>
            <a:gd name="connsiteX0" fmla="*/ 17249 w 17249"/>
            <a:gd name="connsiteY0" fmla="*/ 10044 h 10044"/>
            <a:gd name="connsiteX1" fmla="*/ 16926 w 17249"/>
            <a:gd name="connsiteY1" fmla="*/ 6137 h 10044"/>
            <a:gd name="connsiteX2" fmla="*/ 9067 w 17249"/>
            <a:gd name="connsiteY2" fmla="*/ 4016 h 10044"/>
            <a:gd name="connsiteX3" fmla="*/ 6340 w 17249"/>
            <a:gd name="connsiteY3" fmla="*/ 0 h 10044"/>
            <a:gd name="connsiteX0" fmla="*/ 19220 w 19220"/>
            <a:gd name="connsiteY0" fmla="*/ 10044 h 10044"/>
            <a:gd name="connsiteX1" fmla="*/ 18897 w 19220"/>
            <a:gd name="connsiteY1" fmla="*/ 6137 h 10044"/>
            <a:gd name="connsiteX2" fmla="*/ 8310 w 19220"/>
            <a:gd name="connsiteY2" fmla="*/ 4103 h 10044"/>
            <a:gd name="connsiteX3" fmla="*/ 8311 w 19220"/>
            <a:gd name="connsiteY3" fmla="*/ 0 h 10044"/>
            <a:gd name="connsiteX0" fmla="*/ 21224 w 21224"/>
            <a:gd name="connsiteY0" fmla="*/ 10612 h 10612"/>
            <a:gd name="connsiteX1" fmla="*/ 20901 w 21224"/>
            <a:gd name="connsiteY1" fmla="*/ 6705 h 10612"/>
            <a:gd name="connsiteX2" fmla="*/ 10314 w 21224"/>
            <a:gd name="connsiteY2" fmla="*/ 4671 h 10612"/>
            <a:gd name="connsiteX3" fmla="*/ 3951 w 21224"/>
            <a:gd name="connsiteY3" fmla="*/ 0 h 10612"/>
            <a:gd name="connsiteX0" fmla="*/ 29754 w 29754"/>
            <a:gd name="connsiteY0" fmla="*/ 10301 h 10301"/>
            <a:gd name="connsiteX1" fmla="*/ 29431 w 29754"/>
            <a:gd name="connsiteY1" fmla="*/ 6394 h 10301"/>
            <a:gd name="connsiteX2" fmla="*/ 18844 w 29754"/>
            <a:gd name="connsiteY2" fmla="*/ 4360 h 10301"/>
            <a:gd name="connsiteX3" fmla="*/ 0 w 29754"/>
            <a:gd name="connsiteY3" fmla="*/ 0 h 10301"/>
            <a:gd name="connsiteX0" fmla="*/ 29754 w 29754"/>
            <a:gd name="connsiteY0" fmla="*/ 10301 h 10301"/>
            <a:gd name="connsiteX1" fmla="*/ 29431 w 29754"/>
            <a:gd name="connsiteY1" fmla="*/ 6394 h 10301"/>
            <a:gd name="connsiteX2" fmla="*/ 18844 w 29754"/>
            <a:gd name="connsiteY2" fmla="*/ 4360 h 10301"/>
            <a:gd name="connsiteX3" fmla="*/ 8103 w 29754"/>
            <a:gd name="connsiteY3" fmla="*/ 1166 h 10301"/>
            <a:gd name="connsiteX4" fmla="*/ 0 w 29754"/>
            <a:gd name="connsiteY4" fmla="*/ 0 h 10301"/>
            <a:gd name="connsiteX0" fmla="*/ 40197 w 40197"/>
            <a:gd name="connsiteY0" fmla="*/ 9912 h 9912"/>
            <a:gd name="connsiteX1" fmla="*/ 39874 w 40197"/>
            <a:gd name="connsiteY1" fmla="*/ 6005 h 9912"/>
            <a:gd name="connsiteX2" fmla="*/ 29287 w 40197"/>
            <a:gd name="connsiteY2" fmla="*/ 3971 h 9912"/>
            <a:gd name="connsiteX3" fmla="*/ 18546 w 40197"/>
            <a:gd name="connsiteY3" fmla="*/ 777 h 9912"/>
            <a:gd name="connsiteX4" fmla="*/ 0 w 40197"/>
            <a:gd name="connsiteY4" fmla="*/ 0 h 9912"/>
            <a:gd name="connsiteX0" fmla="*/ 10000 w 10000"/>
            <a:gd name="connsiteY0" fmla="*/ 10000 h 10000"/>
            <a:gd name="connsiteX1" fmla="*/ 9920 w 10000"/>
            <a:gd name="connsiteY1" fmla="*/ 6058 h 10000"/>
            <a:gd name="connsiteX2" fmla="*/ 7286 w 10000"/>
            <a:gd name="connsiteY2" fmla="*/ 4006 h 10000"/>
            <a:gd name="connsiteX3" fmla="*/ 4614 w 10000"/>
            <a:gd name="connsiteY3" fmla="*/ 392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9920 w 10000"/>
            <a:gd name="connsiteY1" fmla="*/ 6058 h 10000"/>
            <a:gd name="connsiteX2" fmla="*/ 7286 w 10000"/>
            <a:gd name="connsiteY2" fmla="*/ 4006 h 10000"/>
            <a:gd name="connsiteX3" fmla="*/ 4614 w 10000"/>
            <a:gd name="connsiteY3" fmla="*/ 392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9920 w 10000"/>
            <a:gd name="connsiteY1" fmla="*/ 6058 h 10000"/>
            <a:gd name="connsiteX2" fmla="*/ 7286 w 10000"/>
            <a:gd name="connsiteY2" fmla="*/ 4006 h 10000"/>
            <a:gd name="connsiteX3" fmla="*/ 4614 w 10000"/>
            <a:gd name="connsiteY3" fmla="*/ 392 h 10000"/>
            <a:gd name="connsiteX4" fmla="*/ 0 w 10000"/>
            <a:gd name="connsiteY4" fmla="*/ 0 h 10000"/>
            <a:gd name="connsiteX0" fmla="*/ 9935 w 9935"/>
            <a:gd name="connsiteY0" fmla="*/ 10837 h 10837"/>
            <a:gd name="connsiteX1" fmla="*/ 9855 w 9935"/>
            <a:gd name="connsiteY1" fmla="*/ 6895 h 10837"/>
            <a:gd name="connsiteX2" fmla="*/ 7221 w 9935"/>
            <a:gd name="connsiteY2" fmla="*/ 4843 h 10837"/>
            <a:gd name="connsiteX3" fmla="*/ 4549 w 9935"/>
            <a:gd name="connsiteY3" fmla="*/ 1229 h 10837"/>
            <a:gd name="connsiteX4" fmla="*/ 0 w 9935"/>
            <a:gd name="connsiteY4" fmla="*/ 0 h 108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35" h="10837">
              <a:moveTo>
                <a:pt x="9935" y="10837"/>
              </a:moveTo>
              <a:cubicBezTo>
                <a:pt x="9908" y="9522"/>
                <a:pt x="9882" y="8210"/>
                <a:pt x="9855" y="6895"/>
              </a:cubicBezTo>
              <a:cubicBezTo>
                <a:pt x="8969" y="5361"/>
                <a:pt x="8301" y="5207"/>
                <a:pt x="7221" y="4843"/>
              </a:cubicBezTo>
              <a:cubicBezTo>
                <a:pt x="6273" y="4147"/>
                <a:pt x="3999" y="3295"/>
                <a:pt x="4549" y="1229"/>
              </a:cubicBezTo>
              <a:cubicBezTo>
                <a:pt x="3767" y="495"/>
                <a:pt x="273" y="37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72669</xdr:colOff>
      <xdr:row>63</xdr:row>
      <xdr:rowOff>37882</xdr:rowOff>
    </xdr:from>
    <xdr:to>
      <xdr:col>10</xdr:col>
      <xdr:colOff>190598</xdr:colOff>
      <xdr:row>63</xdr:row>
      <xdr:rowOff>149724</xdr:rowOff>
    </xdr:to>
    <xdr:sp macro="" textlink="">
      <xdr:nvSpPr>
        <xdr:cNvPr id="923" name="AutoShape 1595">
          <a:extLst>
            <a:ext uri="{FF2B5EF4-FFF2-40B4-BE49-F238E27FC236}">
              <a16:creationId xmlns:a16="http://schemas.microsoft.com/office/drawing/2014/main" id="{88F2651E-71D8-40B1-97CD-DBDAB18F3679}"/>
            </a:ext>
          </a:extLst>
        </xdr:cNvPr>
        <xdr:cNvSpPr>
          <a:spLocks noChangeArrowheads="1"/>
        </xdr:cNvSpPr>
      </xdr:nvSpPr>
      <xdr:spPr bwMode="auto">
        <a:xfrm>
          <a:off x="9201429" y="1180882"/>
          <a:ext cx="117929" cy="1118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140613</xdr:colOff>
      <xdr:row>61</xdr:row>
      <xdr:rowOff>20483</xdr:rowOff>
    </xdr:from>
    <xdr:to>
      <xdr:col>10</xdr:col>
      <xdr:colOff>450645</xdr:colOff>
      <xdr:row>63</xdr:row>
      <xdr:rowOff>9720</xdr:rowOff>
    </xdr:to>
    <xdr:sp macro="" textlink="">
      <xdr:nvSpPr>
        <xdr:cNvPr id="924" name="Line 1591">
          <a:extLst>
            <a:ext uri="{FF2B5EF4-FFF2-40B4-BE49-F238E27FC236}">
              <a16:creationId xmlns:a16="http://schemas.microsoft.com/office/drawing/2014/main" id="{11668E4A-B69B-47FB-A5BA-36B217051907}"/>
            </a:ext>
          </a:extLst>
        </xdr:cNvPr>
        <xdr:cNvSpPr>
          <a:spLocks noChangeShapeType="1"/>
        </xdr:cNvSpPr>
      </xdr:nvSpPr>
      <xdr:spPr bwMode="auto">
        <a:xfrm flipV="1">
          <a:off x="9269373" y="828203"/>
          <a:ext cx="310032" cy="3245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378951</xdr:colOff>
      <xdr:row>61</xdr:row>
      <xdr:rowOff>19244</xdr:rowOff>
    </xdr:from>
    <xdr:to>
      <xdr:col>10</xdr:col>
      <xdr:colOff>635000</xdr:colOff>
      <xdr:row>61</xdr:row>
      <xdr:rowOff>29486</xdr:rowOff>
    </xdr:to>
    <xdr:sp macro="" textlink="">
      <xdr:nvSpPr>
        <xdr:cNvPr id="925" name="Line 1591">
          <a:extLst>
            <a:ext uri="{FF2B5EF4-FFF2-40B4-BE49-F238E27FC236}">
              <a16:creationId xmlns:a16="http://schemas.microsoft.com/office/drawing/2014/main" id="{EC3A6A85-2F44-4E75-80B7-52A3ADE3C007}"/>
            </a:ext>
          </a:extLst>
        </xdr:cNvPr>
        <xdr:cNvSpPr>
          <a:spLocks noChangeShapeType="1"/>
        </xdr:cNvSpPr>
      </xdr:nvSpPr>
      <xdr:spPr bwMode="auto">
        <a:xfrm flipV="1">
          <a:off x="8814291" y="826964"/>
          <a:ext cx="949469" cy="102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158009</xdr:colOff>
      <xdr:row>63</xdr:row>
      <xdr:rowOff>20175</xdr:rowOff>
    </xdr:from>
    <xdr:to>
      <xdr:col>10</xdr:col>
      <xdr:colOff>644360</xdr:colOff>
      <xdr:row>63</xdr:row>
      <xdr:rowOff>35846</xdr:rowOff>
    </xdr:to>
    <xdr:sp macro="" textlink="">
      <xdr:nvSpPr>
        <xdr:cNvPr id="926" name="Line 1591">
          <a:extLst>
            <a:ext uri="{FF2B5EF4-FFF2-40B4-BE49-F238E27FC236}">
              <a16:creationId xmlns:a16="http://schemas.microsoft.com/office/drawing/2014/main" id="{85EFC160-55B5-412C-915F-1B417F1FF634}"/>
            </a:ext>
          </a:extLst>
        </xdr:cNvPr>
        <xdr:cNvSpPr>
          <a:spLocks noChangeShapeType="1"/>
        </xdr:cNvSpPr>
      </xdr:nvSpPr>
      <xdr:spPr bwMode="auto">
        <a:xfrm>
          <a:off x="5862571" y="11006545"/>
          <a:ext cx="1154405" cy="156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9</xdr:col>
      <xdr:colOff>366536</xdr:colOff>
      <xdr:row>63</xdr:row>
      <xdr:rowOff>39851</xdr:rowOff>
    </xdr:from>
    <xdr:ext cx="317327" cy="166649"/>
    <xdr:sp macro="" textlink="">
      <xdr:nvSpPr>
        <xdr:cNvPr id="927" name="Text Box 1620">
          <a:extLst>
            <a:ext uri="{FF2B5EF4-FFF2-40B4-BE49-F238E27FC236}">
              <a16:creationId xmlns:a16="http://schemas.microsoft.com/office/drawing/2014/main" id="{D9E6158D-6F2B-4DB3-BF45-423065004A98}"/>
            </a:ext>
          </a:extLst>
        </xdr:cNvPr>
        <xdr:cNvSpPr txBox="1">
          <a:spLocks noChangeArrowheads="1"/>
        </xdr:cNvSpPr>
      </xdr:nvSpPr>
      <xdr:spPr bwMode="auto">
        <a:xfrm>
          <a:off x="8801876" y="1182851"/>
          <a:ext cx="31732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261005</xdr:colOff>
      <xdr:row>62</xdr:row>
      <xdr:rowOff>24827</xdr:rowOff>
    </xdr:from>
    <xdr:to>
      <xdr:col>9</xdr:col>
      <xdr:colOff>594815</xdr:colOff>
      <xdr:row>62</xdr:row>
      <xdr:rowOff>85652</xdr:rowOff>
    </xdr:to>
    <xdr:grpSp>
      <xdr:nvGrpSpPr>
        <xdr:cNvPr id="928" name="グループ化 927">
          <a:extLst>
            <a:ext uri="{FF2B5EF4-FFF2-40B4-BE49-F238E27FC236}">
              <a16:creationId xmlns:a16="http://schemas.microsoft.com/office/drawing/2014/main" id="{436E8AAB-722D-4DCB-A266-960EAB6D8459}"/>
            </a:ext>
          </a:extLst>
        </xdr:cNvPr>
        <xdr:cNvGrpSpPr/>
      </xdr:nvGrpSpPr>
      <xdr:grpSpPr>
        <a:xfrm rot="12797938">
          <a:off x="5981085" y="10855387"/>
          <a:ext cx="333810" cy="60825"/>
          <a:chOff x="8621730" y="1962150"/>
          <a:chExt cx="400050" cy="135082"/>
        </a:xfrm>
      </xdr:grpSpPr>
      <xdr:sp macro="" textlink="">
        <xdr:nvSpPr>
          <xdr:cNvPr id="929" name="六角形 705">
            <a:extLst>
              <a:ext uri="{FF2B5EF4-FFF2-40B4-BE49-F238E27FC236}">
                <a16:creationId xmlns:a16="http://schemas.microsoft.com/office/drawing/2014/main" id="{B54073D0-EAD9-ED5F-1BD7-CB492F3C4CB2}"/>
              </a:ext>
            </a:extLst>
          </xdr:cNvPr>
          <xdr:cNvSpPr/>
        </xdr:nvSpPr>
        <xdr:spPr bwMode="auto">
          <a:xfrm>
            <a:off x="8621730" y="1962150"/>
            <a:ext cx="400050" cy="135082"/>
          </a:xfrm>
          <a:custGeom>
            <a:avLst/>
            <a:gdLst>
              <a:gd name="connsiteX0" fmla="*/ 0 w 368300"/>
              <a:gd name="connsiteY0" fmla="*/ 107950 h 215900"/>
              <a:gd name="connsiteX1" fmla="*/ 53975 w 368300"/>
              <a:gd name="connsiteY1" fmla="*/ 0 h 215900"/>
              <a:gd name="connsiteX2" fmla="*/ 314325 w 368300"/>
              <a:gd name="connsiteY2" fmla="*/ 0 h 215900"/>
              <a:gd name="connsiteX3" fmla="*/ 368300 w 368300"/>
              <a:gd name="connsiteY3" fmla="*/ 107950 h 215900"/>
              <a:gd name="connsiteX4" fmla="*/ 314325 w 368300"/>
              <a:gd name="connsiteY4" fmla="*/ 215900 h 215900"/>
              <a:gd name="connsiteX5" fmla="*/ 53975 w 368300"/>
              <a:gd name="connsiteY5" fmla="*/ 215900 h 215900"/>
              <a:gd name="connsiteX6" fmla="*/ 0 w 368300"/>
              <a:gd name="connsiteY6" fmla="*/ 107950 h 215900"/>
              <a:gd name="connsiteX0" fmla="*/ 0 w 314325"/>
              <a:gd name="connsiteY0" fmla="*/ 107950 h 215900"/>
              <a:gd name="connsiteX1" fmla="*/ 53975 w 314325"/>
              <a:gd name="connsiteY1" fmla="*/ 0 h 215900"/>
              <a:gd name="connsiteX2" fmla="*/ 314325 w 314325"/>
              <a:gd name="connsiteY2" fmla="*/ 0 h 215900"/>
              <a:gd name="connsiteX3" fmla="*/ 314325 w 314325"/>
              <a:gd name="connsiteY3" fmla="*/ 215900 h 215900"/>
              <a:gd name="connsiteX4" fmla="*/ 53975 w 314325"/>
              <a:gd name="connsiteY4" fmla="*/ 215900 h 215900"/>
              <a:gd name="connsiteX5" fmla="*/ 0 w 314325"/>
              <a:gd name="connsiteY5" fmla="*/ 107950 h 215900"/>
              <a:gd name="connsiteX0" fmla="*/ 0 w 260350"/>
              <a:gd name="connsiteY0" fmla="*/ 215900 h 215900"/>
              <a:gd name="connsiteX1" fmla="*/ 0 w 260350"/>
              <a:gd name="connsiteY1" fmla="*/ 0 h 215900"/>
              <a:gd name="connsiteX2" fmla="*/ 260350 w 260350"/>
              <a:gd name="connsiteY2" fmla="*/ 0 h 215900"/>
              <a:gd name="connsiteX3" fmla="*/ 260350 w 260350"/>
              <a:gd name="connsiteY3" fmla="*/ 215900 h 215900"/>
              <a:gd name="connsiteX4" fmla="*/ 0 w 260350"/>
              <a:gd name="connsiteY4" fmla="*/ 215900 h 2159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60350" h="215900">
                <a:moveTo>
                  <a:pt x="0" y="215900"/>
                </a:moveTo>
                <a:lnTo>
                  <a:pt x="0" y="0"/>
                </a:lnTo>
                <a:lnTo>
                  <a:pt x="260350" y="0"/>
                </a:lnTo>
                <a:lnTo>
                  <a:pt x="260350" y="215900"/>
                </a:lnTo>
                <a:lnTo>
                  <a:pt x="0" y="215900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69850" cap="flat" cmpd="thinThick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18288" tIns="0" rIns="0" bIns="0" rtlCol="0" anchor="ctr" upright="1"/>
          <a:lstStyle/>
          <a:p>
            <a:pPr algn="ctr"/>
            <a:endParaRPr kumimoji="1" lang="ja-JP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930" name="Freeform 527">
            <a:extLst>
              <a:ext uri="{FF2B5EF4-FFF2-40B4-BE49-F238E27FC236}">
                <a16:creationId xmlns:a16="http://schemas.microsoft.com/office/drawing/2014/main" id="{77FA05F1-C5D5-E65B-FF3B-E2C489741390}"/>
              </a:ext>
            </a:extLst>
          </xdr:cNvPr>
          <xdr:cNvSpPr>
            <a:spLocks/>
          </xdr:cNvSpPr>
        </xdr:nvSpPr>
        <xdr:spPr bwMode="auto">
          <a:xfrm>
            <a:off x="8704484" y="2026844"/>
            <a:ext cx="270000" cy="0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0 h 0"/>
              <a:gd name="connsiteX1" fmla="*/ 10000 w 10000"/>
              <a:gd name="connsiteY1" fmla="*/ 0 h 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>
                <a:moveTo>
                  <a:pt x="0" y="0"/>
                </a:moveTo>
                <a:lnTo>
                  <a:pt x="10000" y="0"/>
                </a:lnTo>
              </a:path>
            </a:pathLst>
          </a:custGeom>
          <a:noFill/>
          <a:ln w="41275" cap="flat" cmpd="sng">
            <a:solidFill>
              <a:schemeClr val="bg1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435282</xdr:colOff>
      <xdr:row>59</xdr:row>
      <xdr:rowOff>148507</xdr:rowOff>
    </xdr:from>
    <xdr:to>
      <xdr:col>10</xdr:col>
      <xdr:colOff>435282</xdr:colOff>
      <xdr:row>61</xdr:row>
      <xdr:rowOff>30723</xdr:rowOff>
    </xdr:to>
    <xdr:sp macro="" textlink="">
      <xdr:nvSpPr>
        <xdr:cNvPr id="931" name="Line 1591">
          <a:extLst>
            <a:ext uri="{FF2B5EF4-FFF2-40B4-BE49-F238E27FC236}">
              <a16:creationId xmlns:a16="http://schemas.microsoft.com/office/drawing/2014/main" id="{0710BBB8-09B2-4E1F-A1D7-53F57E68653B}"/>
            </a:ext>
          </a:extLst>
        </xdr:cNvPr>
        <xdr:cNvSpPr>
          <a:spLocks noChangeShapeType="1"/>
        </xdr:cNvSpPr>
      </xdr:nvSpPr>
      <xdr:spPr bwMode="auto">
        <a:xfrm flipH="1" flipV="1">
          <a:off x="9564042" y="620947"/>
          <a:ext cx="0" cy="2174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10</xdr:col>
      <xdr:colOff>168916</xdr:colOff>
      <xdr:row>59</xdr:row>
      <xdr:rowOff>140315</xdr:rowOff>
    </xdr:from>
    <xdr:ext cx="317327" cy="167395"/>
    <xdr:sp macro="" textlink="">
      <xdr:nvSpPr>
        <xdr:cNvPr id="932" name="Text Box 1620">
          <a:extLst>
            <a:ext uri="{FF2B5EF4-FFF2-40B4-BE49-F238E27FC236}">
              <a16:creationId xmlns:a16="http://schemas.microsoft.com/office/drawing/2014/main" id="{E055312D-00E7-4EA3-AE46-D81F6755376B}"/>
            </a:ext>
          </a:extLst>
        </xdr:cNvPr>
        <xdr:cNvSpPr txBox="1">
          <a:spLocks noChangeArrowheads="1"/>
        </xdr:cNvSpPr>
      </xdr:nvSpPr>
      <xdr:spPr bwMode="auto">
        <a:xfrm>
          <a:off x="9297676" y="612755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15360</xdr:colOff>
      <xdr:row>63</xdr:row>
      <xdr:rowOff>117784</xdr:rowOff>
    </xdr:from>
    <xdr:to>
      <xdr:col>10</xdr:col>
      <xdr:colOff>235564</xdr:colOff>
      <xdr:row>64</xdr:row>
      <xdr:rowOff>138265</xdr:rowOff>
    </xdr:to>
    <xdr:grpSp>
      <xdr:nvGrpSpPr>
        <xdr:cNvPr id="933" name="Group 405">
          <a:extLst>
            <a:ext uri="{FF2B5EF4-FFF2-40B4-BE49-F238E27FC236}">
              <a16:creationId xmlns:a16="http://schemas.microsoft.com/office/drawing/2014/main" id="{D4DE5930-F1E8-4B96-B996-BE709FA0C0A4}"/>
            </a:ext>
          </a:extLst>
        </xdr:cNvPr>
        <xdr:cNvGrpSpPr>
          <a:grpSpLocks/>
        </xdr:cNvGrpSpPr>
      </xdr:nvGrpSpPr>
      <xdr:grpSpPr bwMode="auto">
        <a:xfrm rot="10800000">
          <a:off x="6406000" y="11115984"/>
          <a:ext cx="220204" cy="203361"/>
          <a:chOff x="719" y="99"/>
          <a:chExt cx="22" cy="13"/>
        </a:xfrm>
      </xdr:grpSpPr>
      <xdr:sp macro="" textlink="">
        <xdr:nvSpPr>
          <xdr:cNvPr id="934" name="Freeform 406">
            <a:extLst>
              <a:ext uri="{FF2B5EF4-FFF2-40B4-BE49-F238E27FC236}">
                <a16:creationId xmlns:a16="http://schemas.microsoft.com/office/drawing/2014/main" id="{E7797C8F-175A-355C-9755-7F8D69A9024B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35" name="Freeform 407">
            <a:extLst>
              <a:ext uri="{FF2B5EF4-FFF2-40B4-BE49-F238E27FC236}">
                <a16:creationId xmlns:a16="http://schemas.microsoft.com/office/drawing/2014/main" id="{8162AE3C-270C-45F7-5CCE-65626B2231FD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39047</xdr:colOff>
      <xdr:row>61</xdr:row>
      <xdr:rowOff>30598</xdr:rowOff>
    </xdr:from>
    <xdr:to>
      <xdr:col>9</xdr:col>
      <xdr:colOff>217044</xdr:colOff>
      <xdr:row>62</xdr:row>
      <xdr:rowOff>10013</xdr:rowOff>
    </xdr:to>
    <xdr:sp macro="" textlink="">
      <xdr:nvSpPr>
        <xdr:cNvPr id="936" name="六角形 935">
          <a:extLst>
            <a:ext uri="{FF2B5EF4-FFF2-40B4-BE49-F238E27FC236}">
              <a16:creationId xmlns:a16="http://schemas.microsoft.com/office/drawing/2014/main" id="{9ACCBFEA-B4E4-4542-ACE5-53F5402C94D4}"/>
            </a:ext>
          </a:extLst>
        </xdr:cNvPr>
        <xdr:cNvSpPr/>
      </xdr:nvSpPr>
      <xdr:spPr bwMode="auto">
        <a:xfrm>
          <a:off x="8474387" y="838318"/>
          <a:ext cx="177997" cy="14705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0</xdr:colOff>
      <xdr:row>60</xdr:row>
      <xdr:rowOff>0</xdr:rowOff>
    </xdr:from>
    <xdr:to>
      <xdr:col>10</xdr:col>
      <xdr:colOff>177997</xdr:colOff>
      <xdr:row>60</xdr:row>
      <xdr:rowOff>148408</xdr:rowOff>
    </xdr:to>
    <xdr:sp macro="" textlink="">
      <xdr:nvSpPr>
        <xdr:cNvPr id="937" name="六角形 936">
          <a:extLst>
            <a:ext uri="{FF2B5EF4-FFF2-40B4-BE49-F238E27FC236}">
              <a16:creationId xmlns:a16="http://schemas.microsoft.com/office/drawing/2014/main" id="{3E2998F0-E534-4B3A-BC3D-26CFC56A302E}"/>
            </a:ext>
          </a:extLst>
        </xdr:cNvPr>
        <xdr:cNvSpPr/>
      </xdr:nvSpPr>
      <xdr:spPr bwMode="auto">
        <a:xfrm>
          <a:off x="9128760" y="640080"/>
          <a:ext cx="177997" cy="1484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455769</xdr:colOff>
      <xdr:row>61</xdr:row>
      <xdr:rowOff>40968</xdr:rowOff>
    </xdr:from>
    <xdr:to>
      <xdr:col>9</xdr:col>
      <xdr:colOff>633766</xdr:colOff>
      <xdr:row>62</xdr:row>
      <xdr:rowOff>20384</xdr:rowOff>
    </xdr:to>
    <xdr:sp macro="" textlink="">
      <xdr:nvSpPr>
        <xdr:cNvPr id="938" name="六角形 937">
          <a:extLst>
            <a:ext uri="{FF2B5EF4-FFF2-40B4-BE49-F238E27FC236}">
              <a16:creationId xmlns:a16="http://schemas.microsoft.com/office/drawing/2014/main" id="{FAC8D9C2-5365-4334-B4BC-A72679BD220B}"/>
            </a:ext>
          </a:extLst>
        </xdr:cNvPr>
        <xdr:cNvSpPr/>
      </xdr:nvSpPr>
      <xdr:spPr bwMode="auto">
        <a:xfrm>
          <a:off x="8891109" y="848688"/>
          <a:ext cx="177997" cy="1470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430164</xdr:colOff>
      <xdr:row>61</xdr:row>
      <xdr:rowOff>81935</xdr:rowOff>
    </xdr:from>
    <xdr:to>
      <xdr:col>10</xdr:col>
      <xdr:colOff>608161</xdr:colOff>
      <xdr:row>62</xdr:row>
      <xdr:rowOff>61351</xdr:rowOff>
    </xdr:to>
    <xdr:sp macro="" textlink="">
      <xdr:nvSpPr>
        <xdr:cNvPr id="939" name="六角形 938">
          <a:extLst>
            <a:ext uri="{FF2B5EF4-FFF2-40B4-BE49-F238E27FC236}">
              <a16:creationId xmlns:a16="http://schemas.microsoft.com/office/drawing/2014/main" id="{E725ED9A-0533-4A7F-B706-73F91FD6B333}"/>
            </a:ext>
          </a:extLst>
        </xdr:cNvPr>
        <xdr:cNvSpPr/>
      </xdr:nvSpPr>
      <xdr:spPr bwMode="auto">
        <a:xfrm>
          <a:off x="9558924" y="889655"/>
          <a:ext cx="177997" cy="1470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588907</xdr:colOff>
      <xdr:row>61</xdr:row>
      <xdr:rowOff>107538</xdr:rowOff>
    </xdr:from>
    <xdr:to>
      <xdr:col>10</xdr:col>
      <xdr:colOff>534647</xdr:colOff>
      <xdr:row>63</xdr:row>
      <xdr:rowOff>89351</xdr:rowOff>
    </xdr:to>
    <xdr:pic>
      <xdr:nvPicPr>
        <xdr:cNvPr id="940" name="図 939">
          <a:extLst>
            <a:ext uri="{FF2B5EF4-FFF2-40B4-BE49-F238E27FC236}">
              <a16:creationId xmlns:a16="http://schemas.microsoft.com/office/drawing/2014/main" id="{A2A75BD2-E172-4221-B4E7-D07F9B1E1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24247" y="915258"/>
          <a:ext cx="617543" cy="317093"/>
        </a:xfrm>
        <a:prstGeom prst="rect">
          <a:avLst/>
        </a:prstGeom>
      </xdr:spPr>
    </xdr:pic>
    <xdr:clientData/>
  </xdr:twoCellAnchor>
  <xdr:twoCellAnchor editAs="oneCell">
    <xdr:from>
      <xdr:col>13</xdr:col>
      <xdr:colOff>261551</xdr:colOff>
      <xdr:row>7</xdr:row>
      <xdr:rowOff>100866</xdr:rowOff>
    </xdr:from>
    <xdr:to>
      <xdr:col>14</xdr:col>
      <xdr:colOff>193475</xdr:colOff>
      <xdr:row>9</xdr:row>
      <xdr:rowOff>24454</xdr:rowOff>
    </xdr:to>
    <xdr:pic>
      <xdr:nvPicPr>
        <xdr:cNvPr id="941" name="図 940">
          <a:extLst>
            <a:ext uri="{FF2B5EF4-FFF2-40B4-BE49-F238E27FC236}">
              <a16:creationId xmlns:a16="http://schemas.microsoft.com/office/drawing/2014/main" id="{A0727C18-0E33-4E9C-A56C-035AD13F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11653809" y="1060628"/>
          <a:ext cx="258868" cy="625343"/>
        </a:xfrm>
        <a:prstGeom prst="rect">
          <a:avLst/>
        </a:prstGeom>
      </xdr:spPr>
    </xdr:pic>
    <xdr:clientData/>
  </xdr:twoCellAnchor>
  <xdr:twoCellAnchor>
    <xdr:from>
      <xdr:col>11</xdr:col>
      <xdr:colOff>137195</xdr:colOff>
      <xdr:row>5</xdr:row>
      <xdr:rowOff>10770</xdr:rowOff>
    </xdr:from>
    <xdr:to>
      <xdr:col>12</xdr:col>
      <xdr:colOff>90579</xdr:colOff>
      <xdr:row>8</xdr:row>
      <xdr:rowOff>98888</xdr:rowOff>
    </xdr:to>
    <xdr:sp macro="" textlink="">
      <xdr:nvSpPr>
        <xdr:cNvPr id="942" name="Freeform 527">
          <a:extLst>
            <a:ext uri="{FF2B5EF4-FFF2-40B4-BE49-F238E27FC236}">
              <a16:creationId xmlns:a16="http://schemas.microsoft.com/office/drawing/2014/main" id="{AF0F801A-5971-4A9C-8EBD-C34D0D00E3C5}"/>
            </a:ext>
          </a:extLst>
        </xdr:cNvPr>
        <xdr:cNvSpPr>
          <a:spLocks/>
        </xdr:cNvSpPr>
      </xdr:nvSpPr>
      <xdr:spPr bwMode="auto">
        <a:xfrm flipH="1">
          <a:off x="7184344" y="816004"/>
          <a:ext cx="628916" cy="590714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000"/>
            <a:gd name="connsiteY0" fmla="*/ 11697 h 11697"/>
            <a:gd name="connsiteX1" fmla="*/ 0 w 10000"/>
            <a:gd name="connsiteY1" fmla="*/ 1697 h 11697"/>
            <a:gd name="connsiteX2" fmla="*/ 10000 w 10000"/>
            <a:gd name="connsiteY2" fmla="*/ 0 h 11697"/>
            <a:gd name="connsiteX0" fmla="*/ 0 w 10000"/>
            <a:gd name="connsiteY0" fmla="*/ 11697 h 11697"/>
            <a:gd name="connsiteX1" fmla="*/ 0 w 10000"/>
            <a:gd name="connsiteY1" fmla="*/ 1697 h 11697"/>
            <a:gd name="connsiteX2" fmla="*/ 10000 w 10000"/>
            <a:gd name="connsiteY2" fmla="*/ 0 h 11697"/>
            <a:gd name="connsiteX0" fmla="*/ 0 w 10158"/>
            <a:gd name="connsiteY0" fmla="*/ 13281 h 13281"/>
            <a:gd name="connsiteX1" fmla="*/ 0 w 10158"/>
            <a:gd name="connsiteY1" fmla="*/ 3281 h 13281"/>
            <a:gd name="connsiteX2" fmla="*/ 10158 w 10158"/>
            <a:gd name="connsiteY2" fmla="*/ 0 h 13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58" h="13281">
              <a:moveTo>
                <a:pt x="0" y="13281"/>
              </a:moveTo>
              <a:lnTo>
                <a:pt x="0" y="3281"/>
              </a:lnTo>
              <a:cubicBezTo>
                <a:pt x="3333" y="3281"/>
                <a:pt x="8165" y="1471"/>
                <a:pt x="1015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7022</xdr:colOff>
      <xdr:row>7</xdr:row>
      <xdr:rowOff>71261</xdr:rowOff>
    </xdr:from>
    <xdr:to>
      <xdr:col>12</xdr:col>
      <xdr:colOff>166749</xdr:colOff>
      <xdr:row>8</xdr:row>
      <xdr:rowOff>46649</xdr:rowOff>
    </xdr:to>
    <xdr:sp macro="" textlink="">
      <xdr:nvSpPr>
        <xdr:cNvPr id="943" name="AutoShape 526">
          <a:extLst>
            <a:ext uri="{FF2B5EF4-FFF2-40B4-BE49-F238E27FC236}">
              <a16:creationId xmlns:a16="http://schemas.microsoft.com/office/drawing/2014/main" id="{84EF34FA-B852-4D27-90E2-8186980BCF39}"/>
            </a:ext>
          </a:extLst>
        </xdr:cNvPr>
        <xdr:cNvSpPr>
          <a:spLocks noChangeArrowheads="1"/>
        </xdr:cNvSpPr>
      </xdr:nvSpPr>
      <xdr:spPr bwMode="auto">
        <a:xfrm>
          <a:off x="10522622" y="1214261"/>
          <a:ext cx="159727" cy="14302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69451</xdr:colOff>
      <xdr:row>5</xdr:row>
      <xdr:rowOff>59531</xdr:rowOff>
    </xdr:from>
    <xdr:to>
      <xdr:col>12</xdr:col>
      <xdr:colOff>632996</xdr:colOff>
      <xdr:row>6</xdr:row>
      <xdr:rowOff>47395</xdr:rowOff>
    </xdr:to>
    <xdr:sp macro="" textlink="">
      <xdr:nvSpPr>
        <xdr:cNvPr id="944" name="Line 76">
          <a:extLst>
            <a:ext uri="{FF2B5EF4-FFF2-40B4-BE49-F238E27FC236}">
              <a16:creationId xmlns:a16="http://schemas.microsoft.com/office/drawing/2014/main" id="{4C79C07F-3498-4682-9D09-D17721A02DBA}"/>
            </a:ext>
          </a:extLst>
        </xdr:cNvPr>
        <xdr:cNvSpPr>
          <a:spLocks noChangeShapeType="1"/>
        </xdr:cNvSpPr>
      </xdr:nvSpPr>
      <xdr:spPr bwMode="auto">
        <a:xfrm>
          <a:off x="9891631" y="867251"/>
          <a:ext cx="1256965" cy="155504"/>
        </a:xfrm>
        <a:custGeom>
          <a:avLst/>
          <a:gdLst>
            <a:gd name="connsiteX0" fmla="*/ 0 w 915770"/>
            <a:gd name="connsiteY0" fmla="*/ 0 h 17177"/>
            <a:gd name="connsiteX1" fmla="*/ 915770 w 915770"/>
            <a:gd name="connsiteY1" fmla="*/ 17177 h 17177"/>
            <a:gd name="connsiteX0" fmla="*/ 0 w 1163817"/>
            <a:gd name="connsiteY0" fmla="*/ 0 h 96552"/>
            <a:gd name="connsiteX1" fmla="*/ 1163817 w 1163817"/>
            <a:gd name="connsiteY1" fmla="*/ 96552 h 96552"/>
            <a:gd name="connsiteX0" fmla="*/ 0 w 1163817"/>
            <a:gd name="connsiteY0" fmla="*/ 0 h 96552"/>
            <a:gd name="connsiteX1" fmla="*/ 1163817 w 1163817"/>
            <a:gd name="connsiteY1" fmla="*/ 96552 h 96552"/>
            <a:gd name="connsiteX0" fmla="*/ 0 w 1163817"/>
            <a:gd name="connsiteY0" fmla="*/ 0 h 96552"/>
            <a:gd name="connsiteX1" fmla="*/ 1163817 w 1163817"/>
            <a:gd name="connsiteY1" fmla="*/ 96552 h 96552"/>
            <a:gd name="connsiteX0" fmla="*/ 0 w 1163817"/>
            <a:gd name="connsiteY0" fmla="*/ 0 h 96758"/>
            <a:gd name="connsiteX1" fmla="*/ 1163817 w 1163817"/>
            <a:gd name="connsiteY1" fmla="*/ 96552 h 96758"/>
            <a:gd name="connsiteX0" fmla="*/ 0 w 1203505"/>
            <a:gd name="connsiteY0" fmla="*/ 0 h 106474"/>
            <a:gd name="connsiteX1" fmla="*/ 1203505 w 1203505"/>
            <a:gd name="connsiteY1" fmla="*/ 106474 h 106474"/>
            <a:gd name="connsiteX0" fmla="*/ 0 w 1267998"/>
            <a:gd name="connsiteY0" fmla="*/ 0 h 161044"/>
            <a:gd name="connsiteX1" fmla="*/ 1267998 w 1267998"/>
            <a:gd name="connsiteY1" fmla="*/ 161044 h 161044"/>
            <a:gd name="connsiteX0" fmla="*/ 0 w 1267998"/>
            <a:gd name="connsiteY0" fmla="*/ 0 h 165455"/>
            <a:gd name="connsiteX1" fmla="*/ 1267998 w 1267998"/>
            <a:gd name="connsiteY1" fmla="*/ 161044 h 165455"/>
            <a:gd name="connsiteX0" fmla="*/ 0 w 1267998"/>
            <a:gd name="connsiteY0" fmla="*/ 0 h 161496"/>
            <a:gd name="connsiteX1" fmla="*/ 1267998 w 1267998"/>
            <a:gd name="connsiteY1" fmla="*/ 161044 h 1614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67998" h="161496">
              <a:moveTo>
                <a:pt x="0" y="0"/>
              </a:moveTo>
              <a:cubicBezTo>
                <a:pt x="404474" y="199202"/>
                <a:pt x="962741" y="155318"/>
                <a:pt x="1267998" y="1610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168993</xdr:colOff>
      <xdr:row>7</xdr:row>
      <xdr:rowOff>122904</xdr:rowOff>
    </xdr:from>
    <xdr:to>
      <xdr:col>12</xdr:col>
      <xdr:colOff>346990</xdr:colOff>
      <xdr:row>8</xdr:row>
      <xdr:rowOff>102320</xdr:rowOff>
    </xdr:to>
    <xdr:sp macro="" textlink="">
      <xdr:nvSpPr>
        <xdr:cNvPr id="945" name="六角形 944">
          <a:extLst>
            <a:ext uri="{FF2B5EF4-FFF2-40B4-BE49-F238E27FC236}">
              <a16:creationId xmlns:a16="http://schemas.microsoft.com/office/drawing/2014/main" id="{75D340BC-EE12-4348-A03A-0681906C7FC7}"/>
            </a:ext>
          </a:extLst>
        </xdr:cNvPr>
        <xdr:cNvSpPr/>
      </xdr:nvSpPr>
      <xdr:spPr bwMode="auto">
        <a:xfrm>
          <a:off x="10684593" y="1265904"/>
          <a:ext cx="177997" cy="1470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88408</xdr:colOff>
      <xdr:row>5</xdr:row>
      <xdr:rowOff>122695</xdr:rowOff>
    </xdr:from>
    <xdr:to>
      <xdr:col>11</xdr:col>
      <xdr:colOff>266405</xdr:colOff>
      <xdr:row>6</xdr:row>
      <xdr:rowOff>97471</xdr:rowOff>
    </xdr:to>
    <xdr:sp macro="" textlink="">
      <xdr:nvSpPr>
        <xdr:cNvPr id="946" name="六角形 945">
          <a:extLst>
            <a:ext uri="{FF2B5EF4-FFF2-40B4-BE49-F238E27FC236}">
              <a16:creationId xmlns:a16="http://schemas.microsoft.com/office/drawing/2014/main" id="{9B9D77FF-ECC5-4EAF-A33A-0D70056534C2}"/>
            </a:ext>
          </a:extLst>
        </xdr:cNvPr>
        <xdr:cNvSpPr/>
      </xdr:nvSpPr>
      <xdr:spPr bwMode="auto">
        <a:xfrm>
          <a:off x="7135557" y="927929"/>
          <a:ext cx="177997" cy="1423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399438</xdr:colOff>
      <xdr:row>5</xdr:row>
      <xdr:rowOff>47627</xdr:rowOff>
    </xdr:from>
    <xdr:to>
      <xdr:col>12</xdr:col>
      <xdr:colOff>577435</xdr:colOff>
      <xdr:row>6</xdr:row>
      <xdr:rowOff>25378</xdr:rowOff>
    </xdr:to>
    <xdr:sp macro="" textlink="">
      <xdr:nvSpPr>
        <xdr:cNvPr id="947" name="六角形 946">
          <a:extLst>
            <a:ext uri="{FF2B5EF4-FFF2-40B4-BE49-F238E27FC236}">
              <a16:creationId xmlns:a16="http://schemas.microsoft.com/office/drawing/2014/main" id="{7F8BE112-F3DB-4832-A7E1-40716343BE56}"/>
            </a:ext>
          </a:extLst>
        </xdr:cNvPr>
        <xdr:cNvSpPr/>
      </xdr:nvSpPr>
      <xdr:spPr bwMode="auto">
        <a:xfrm>
          <a:off x="10915038" y="855347"/>
          <a:ext cx="177997" cy="1453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 baseline="0">
              <a:solidFill>
                <a:schemeClr val="bg1"/>
              </a:solidFill>
              <a:latin typeface="+mj-ea"/>
              <a:ea typeface="+mj-ea"/>
            </a:rPr>
            <a:t>24</a:t>
          </a:r>
          <a:endParaRPr kumimoji="1" lang="ja-JP" altLang="en-US" sz="9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238145</xdr:colOff>
      <xdr:row>6</xdr:row>
      <xdr:rowOff>166336</xdr:rowOff>
    </xdr:from>
    <xdr:ext cx="475121" cy="151130"/>
    <xdr:sp macro="" textlink="">
      <xdr:nvSpPr>
        <xdr:cNvPr id="948" name="Text Box 1620">
          <a:extLst>
            <a:ext uri="{FF2B5EF4-FFF2-40B4-BE49-F238E27FC236}">
              <a16:creationId xmlns:a16="http://schemas.microsoft.com/office/drawing/2014/main" id="{92BA56BD-2785-4F2C-97BA-9288D22537E0}"/>
            </a:ext>
          </a:extLst>
        </xdr:cNvPr>
        <xdr:cNvSpPr txBox="1">
          <a:spLocks noChangeArrowheads="1"/>
        </xdr:cNvSpPr>
      </xdr:nvSpPr>
      <xdr:spPr bwMode="auto">
        <a:xfrm>
          <a:off x="10060325" y="1141696"/>
          <a:ext cx="475121" cy="15113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itchFamily="49" charset="-128"/>
              <a:ea typeface="HG創英角ﾎﾟｯﾌﾟ体" pitchFamily="49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179240</xdr:colOff>
      <xdr:row>6</xdr:row>
      <xdr:rowOff>102420</xdr:rowOff>
    </xdr:from>
    <xdr:ext cx="440512" cy="134566"/>
    <xdr:sp macro="" textlink="">
      <xdr:nvSpPr>
        <xdr:cNvPr id="949" name="Text Box 1620">
          <a:extLst>
            <a:ext uri="{FF2B5EF4-FFF2-40B4-BE49-F238E27FC236}">
              <a16:creationId xmlns:a16="http://schemas.microsoft.com/office/drawing/2014/main" id="{E9F3714B-E368-4756-8117-64B2E0F96F97}"/>
            </a:ext>
          </a:extLst>
        </xdr:cNvPr>
        <xdr:cNvSpPr txBox="1">
          <a:spLocks noChangeArrowheads="1"/>
        </xdr:cNvSpPr>
      </xdr:nvSpPr>
      <xdr:spPr bwMode="auto">
        <a:xfrm>
          <a:off x="10694840" y="1077780"/>
          <a:ext cx="440512" cy="13456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福知山駅</a:t>
          </a:r>
          <a:r>
            <a:rPr lang="ja-JP" altLang="en-US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ja-JP" altLang="ja-JP" sz="900"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oneCellAnchor>
  <xdr:twoCellAnchor>
    <xdr:from>
      <xdr:col>17</xdr:col>
      <xdr:colOff>0</xdr:colOff>
      <xdr:row>9</xdr:row>
      <xdr:rowOff>10808</xdr:rowOff>
    </xdr:from>
    <xdr:to>
      <xdr:col>17</xdr:col>
      <xdr:colOff>183172</xdr:colOff>
      <xdr:row>10</xdr:row>
      <xdr:rowOff>2340</xdr:rowOff>
    </xdr:to>
    <xdr:sp macro="" textlink="">
      <xdr:nvSpPr>
        <xdr:cNvPr id="950" name="六角形 949">
          <a:extLst>
            <a:ext uri="{FF2B5EF4-FFF2-40B4-BE49-F238E27FC236}">
              <a16:creationId xmlns:a16="http://schemas.microsoft.com/office/drawing/2014/main" id="{4A45707D-6854-4333-AF80-21AB48B02D78}"/>
            </a:ext>
          </a:extLst>
        </xdr:cNvPr>
        <xdr:cNvSpPr/>
      </xdr:nvSpPr>
      <xdr:spPr bwMode="auto">
        <a:xfrm>
          <a:off x="11181404" y="1486170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490697</xdr:colOff>
      <xdr:row>4</xdr:row>
      <xdr:rowOff>141142</xdr:rowOff>
    </xdr:from>
    <xdr:to>
      <xdr:col>4</xdr:col>
      <xdr:colOff>660398</xdr:colOff>
      <xdr:row>5</xdr:row>
      <xdr:rowOff>120316</xdr:rowOff>
    </xdr:to>
    <xdr:sp macro="" textlink="">
      <xdr:nvSpPr>
        <xdr:cNvPr id="951" name="六角形 950">
          <a:extLst>
            <a:ext uri="{FF2B5EF4-FFF2-40B4-BE49-F238E27FC236}">
              <a16:creationId xmlns:a16="http://schemas.microsoft.com/office/drawing/2014/main" id="{B36B4768-E3FA-4926-8B85-3F4DB231F878}"/>
            </a:ext>
          </a:extLst>
        </xdr:cNvPr>
        <xdr:cNvSpPr/>
      </xdr:nvSpPr>
      <xdr:spPr bwMode="auto">
        <a:xfrm>
          <a:off x="2720550" y="782826"/>
          <a:ext cx="169701" cy="1476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 baseline="0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7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0</xdr:colOff>
      <xdr:row>2</xdr:row>
      <xdr:rowOff>0</xdr:rowOff>
    </xdr:from>
    <xdr:to>
      <xdr:col>10</xdr:col>
      <xdr:colOff>159944</xdr:colOff>
      <xdr:row>2</xdr:row>
      <xdr:rowOff>152062</xdr:rowOff>
    </xdr:to>
    <xdr:sp macro="" textlink="">
      <xdr:nvSpPr>
        <xdr:cNvPr id="952" name="六角形 951">
          <a:extLst>
            <a:ext uri="{FF2B5EF4-FFF2-40B4-BE49-F238E27FC236}">
              <a16:creationId xmlns:a16="http://schemas.microsoft.com/office/drawing/2014/main" id="{95866210-1D96-42D5-B72F-B629BE6B637D}"/>
            </a:ext>
          </a:extLst>
        </xdr:cNvPr>
        <xdr:cNvSpPr/>
      </xdr:nvSpPr>
      <xdr:spPr bwMode="auto">
        <a:xfrm>
          <a:off x="845820" y="1645920"/>
          <a:ext cx="159944" cy="15206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139</a:t>
          </a:r>
          <a:endParaRPr kumimoji="1" lang="ja-JP" altLang="en-US" sz="8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99487</xdr:colOff>
      <xdr:row>10</xdr:row>
      <xdr:rowOff>0</xdr:rowOff>
    </xdr:from>
    <xdr:to>
      <xdr:col>4</xdr:col>
      <xdr:colOff>308265</xdr:colOff>
      <xdr:row>11</xdr:row>
      <xdr:rowOff>24488</xdr:rowOff>
    </xdr:to>
    <xdr:sp macro="" textlink="">
      <xdr:nvSpPr>
        <xdr:cNvPr id="955" name="六角形 954">
          <a:extLst>
            <a:ext uri="{FF2B5EF4-FFF2-40B4-BE49-F238E27FC236}">
              <a16:creationId xmlns:a16="http://schemas.microsoft.com/office/drawing/2014/main" id="{2D98C7A2-F79B-433B-BB0C-FA570E4225C0}"/>
            </a:ext>
          </a:extLst>
        </xdr:cNvPr>
        <xdr:cNvSpPr/>
      </xdr:nvSpPr>
      <xdr:spPr bwMode="auto">
        <a:xfrm>
          <a:off x="3718987" y="1645920"/>
          <a:ext cx="208778" cy="19212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132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124133</xdr:colOff>
      <xdr:row>28</xdr:row>
      <xdr:rowOff>131010</xdr:rowOff>
    </xdr:from>
    <xdr:to>
      <xdr:col>8</xdr:col>
      <xdr:colOff>312667</xdr:colOff>
      <xdr:row>29</xdr:row>
      <xdr:rowOff>98878</xdr:rowOff>
    </xdr:to>
    <xdr:sp macro="" textlink="">
      <xdr:nvSpPr>
        <xdr:cNvPr id="956" name="六角形 955">
          <a:extLst>
            <a:ext uri="{FF2B5EF4-FFF2-40B4-BE49-F238E27FC236}">
              <a16:creationId xmlns:a16="http://schemas.microsoft.com/office/drawing/2014/main" id="{1673774E-94C5-4866-B4C5-194502803C9F}"/>
            </a:ext>
          </a:extLst>
        </xdr:cNvPr>
        <xdr:cNvSpPr/>
      </xdr:nvSpPr>
      <xdr:spPr bwMode="auto">
        <a:xfrm>
          <a:off x="5123922" y="4938294"/>
          <a:ext cx="188534" cy="14967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112</a:t>
          </a:r>
          <a:endParaRPr kumimoji="1" lang="ja-JP" altLang="en-US" sz="9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13</xdr:col>
      <xdr:colOff>512880</xdr:colOff>
      <xdr:row>24</xdr:row>
      <xdr:rowOff>36636</xdr:rowOff>
    </xdr:from>
    <xdr:ext cx="370421" cy="109902"/>
    <xdr:sp macro="" textlink="">
      <xdr:nvSpPr>
        <xdr:cNvPr id="957" name="Text Box 1620">
          <a:extLst>
            <a:ext uri="{FF2B5EF4-FFF2-40B4-BE49-F238E27FC236}">
              <a16:creationId xmlns:a16="http://schemas.microsoft.com/office/drawing/2014/main" id="{F9CAF0EB-F1EA-4546-A3DF-0969707BCD8A}"/>
            </a:ext>
          </a:extLst>
        </xdr:cNvPr>
        <xdr:cNvSpPr txBox="1">
          <a:spLocks noChangeArrowheads="1"/>
        </xdr:cNvSpPr>
      </xdr:nvSpPr>
      <xdr:spPr bwMode="auto">
        <a:xfrm>
          <a:off x="8948220" y="4098096"/>
          <a:ext cx="370421" cy="10990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8304</xdr:colOff>
      <xdr:row>25</xdr:row>
      <xdr:rowOff>16871</xdr:rowOff>
    </xdr:from>
    <xdr:to>
      <xdr:col>13</xdr:col>
      <xdr:colOff>191476</xdr:colOff>
      <xdr:row>26</xdr:row>
      <xdr:rowOff>9044</xdr:rowOff>
    </xdr:to>
    <xdr:sp macro="" textlink="">
      <xdr:nvSpPr>
        <xdr:cNvPr id="958" name="六角形 957">
          <a:extLst>
            <a:ext uri="{FF2B5EF4-FFF2-40B4-BE49-F238E27FC236}">
              <a16:creationId xmlns:a16="http://schemas.microsoft.com/office/drawing/2014/main" id="{07980533-53DF-4896-B382-B5752EDA88D3}"/>
            </a:ext>
          </a:extLst>
        </xdr:cNvPr>
        <xdr:cNvSpPr/>
      </xdr:nvSpPr>
      <xdr:spPr bwMode="auto">
        <a:xfrm>
          <a:off x="8443644" y="4268831"/>
          <a:ext cx="183172" cy="17505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185493</xdr:colOff>
      <xdr:row>28</xdr:row>
      <xdr:rowOff>31682</xdr:rowOff>
    </xdr:from>
    <xdr:ext cx="459088" cy="229544"/>
    <xdr:sp macro="" textlink="">
      <xdr:nvSpPr>
        <xdr:cNvPr id="959" name="Text Box 1118">
          <a:extLst>
            <a:ext uri="{FF2B5EF4-FFF2-40B4-BE49-F238E27FC236}">
              <a16:creationId xmlns:a16="http://schemas.microsoft.com/office/drawing/2014/main" id="{28F99480-8CC6-4208-BA6D-E4976BB54472}"/>
            </a:ext>
          </a:extLst>
        </xdr:cNvPr>
        <xdr:cNvSpPr txBox="1">
          <a:spLocks noChangeArrowheads="1"/>
        </xdr:cNvSpPr>
      </xdr:nvSpPr>
      <xdr:spPr bwMode="auto">
        <a:xfrm>
          <a:off x="8620833" y="4832282"/>
          <a:ext cx="459088" cy="22954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oneCellAnchor>
    <xdr:from>
      <xdr:col>13</xdr:col>
      <xdr:colOff>223875</xdr:colOff>
      <xdr:row>29</xdr:row>
      <xdr:rowOff>56984</xdr:rowOff>
    </xdr:from>
    <xdr:ext cx="451832" cy="227952"/>
    <xdr:sp macro="" textlink="">
      <xdr:nvSpPr>
        <xdr:cNvPr id="960" name="Text Box 554">
          <a:extLst>
            <a:ext uri="{FF2B5EF4-FFF2-40B4-BE49-F238E27FC236}">
              <a16:creationId xmlns:a16="http://schemas.microsoft.com/office/drawing/2014/main" id="{C9FE3ECC-3B05-4D95-8F38-43554D3DEF08}"/>
            </a:ext>
          </a:extLst>
        </xdr:cNvPr>
        <xdr:cNvSpPr txBox="1">
          <a:spLocks noChangeArrowheads="1"/>
        </xdr:cNvSpPr>
      </xdr:nvSpPr>
      <xdr:spPr bwMode="auto">
        <a:xfrm>
          <a:off x="8659215" y="5040464"/>
          <a:ext cx="451832" cy="22795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ローソン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南耳原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店　　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546070</xdr:colOff>
      <xdr:row>29</xdr:row>
      <xdr:rowOff>162821</xdr:rowOff>
    </xdr:from>
    <xdr:to>
      <xdr:col>14</xdr:col>
      <xdr:colOff>135578</xdr:colOff>
      <xdr:row>32</xdr:row>
      <xdr:rowOff>156898</xdr:rowOff>
    </xdr:to>
    <xdr:sp macro="" textlink="">
      <xdr:nvSpPr>
        <xdr:cNvPr id="961" name="Freeform 169">
          <a:extLst>
            <a:ext uri="{FF2B5EF4-FFF2-40B4-BE49-F238E27FC236}">
              <a16:creationId xmlns:a16="http://schemas.microsoft.com/office/drawing/2014/main" id="{DB2B7D1C-2E4D-4A43-AAF5-88E6DC41D706}"/>
            </a:ext>
          </a:extLst>
        </xdr:cNvPr>
        <xdr:cNvSpPr>
          <a:spLocks/>
        </xdr:cNvSpPr>
      </xdr:nvSpPr>
      <xdr:spPr bwMode="auto">
        <a:xfrm>
          <a:off x="8981410" y="5146301"/>
          <a:ext cx="282928" cy="512237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0 w 28817"/>
            <a:gd name="connsiteY0" fmla="*/ 13253 h 13253"/>
            <a:gd name="connsiteX1" fmla="*/ 28817 w 28817"/>
            <a:gd name="connsiteY1" fmla="*/ 0 h 13253"/>
            <a:gd name="connsiteX2" fmla="*/ 18817 w 28817"/>
            <a:gd name="connsiteY2" fmla="*/ 0 h 13253"/>
            <a:gd name="connsiteX0" fmla="*/ 0 w 28817"/>
            <a:gd name="connsiteY0" fmla="*/ 13253 h 13253"/>
            <a:gd name="connsiteX1" fmla="*/ 28817 w 28817"/>
            <a:gd name="connsiteY1" fmla="*/ 0 h 13253"/>
            <a:gd name="connsiteX2" fmla="*/ 18817 w 28817"/>
            <a:gd name="connsiteY2" fmla="*/ 0 h 13253"/>
            <a:gd name="connsiteX0" fmla="*/ 0 w 28817"/>
            <a:gd name="connsiteY0" fmla="*/ 13253 h 13253"/>
            <a:gd name="connsiteX1" fmla="*/ 28817 w 28817"/>
            <a:gd name="connsiteY1" fmla="*/ 0 h 13253"/>
            <a:gd name="connsiteX2" fmla="*/ 18817 w 28817"/>
            <a:gd name="connsiteY2" fmla="*/ 0 h 13253"/>
            <a:gd name="connsiteX0" fmla="*/ 0 w 28840"/>
            <a:gd name="connsiteY0" fmla="*/ 13253 h 13253"/>
            <a:gd name="connsiteX1" fmla="*/ 28817 w 28840"/>
            <a:gd name="connsiteY1" fmla="*/ 0 h 13253"/>
            <a:gd name="connsiteX2" fmla="*/ 18817 w 28840"/>
            <a:gd name="connsiteY2" fmla="*/ 0 h 13253"/>
            <a:gd name="connsiteX0" fmla="*/ 0 w 19173"/>
            <a:gd name="connsiteY0" fmla="*/ 14163 h 14163"/>
            <a:gd name="connsiteX1" fmla="*/ 14934 w 19173"/>
            <a:gd name="connsiteY1" fmla="*/ 0 h 14163"/>
            <a:gd name="connsiteX2" fmla="*/ 4934 w 19173"/>
            <a:gd name="connsiteY2" fmla="*/ 0 h 14163"/>
            <a:gd name="connsiteX0" fmla="*/ 0 w 15001"/>
            <a:gd name="connsiteY0" fmla="*/ 14163 h 14163"/>
            <a:gd name="connsiteX1" fmla="*/ 14934 w 15001"/>
            <a:gd name="connsiteY1" fmla="*/ 0 h 14163"/>
            <a:gd name="connsiteX2" fmla="*/ 4934 w 15001"/>
            <a:gd name="connsiteY2" fmla="*/ 0 h 141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001" h="14163">
              <a:moveTo>
                <a:pt x="0" y="14163"/>
              </a:moveTo>
              <a:cubicBezTo>
                <a:pt x="17173" y="13544"/>
                <a:pt x="14862" y="12705"/>
                <a:pt x="14934" y="0"/>
              </a:cubicBezTo>
              <a:lnTo>
                <a:pt x="4934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58936</xdr:colOff>
      <xdr:row>30</xdr:row>
      <xdr:rowOff>7474</xdr:rowOff>
    </xdr:from>
    <xdr:to>
      <xdr:col>14</xdr:col>
      <xdr:colOff>204288</xdr:colOff>
      <xdr:row>30</xdr:row>
      <xdr:rowOff>122841</xdr:rowOff>
    </xdr:to>
    <xdr:sp macro="" textlink="">
      <xdr:nvSpPr>
        <xdr:cNvPr id="962" name="AutoShape 1094">
          <a:extLst>
            <a:ext uri="{FF2B5EF4-FFF2-40B4-BE49-F238E27FC236}">
              <a16:creationId xmlns:a16="http://schemas.microsoft.com/office/drawing/2014/main" id="{9B3BC33F-82C2-4EC1-8A00-DF8655F674B1}"/>
            </a:ext>
          </a:extLst>
        </xdr:cNvPr>
        <xdr:cNvSpPr>
          <a:spLocks noChangeArrowheads="1"/>
        </xdr:cNvSpPr>
      </xdr:nvSpPr>
      <xdr:spPr bwMode="auto">
        <a:xfrm>
          <a:off x="9187696" y="5158594"/>
          <a:ext cx="145352" cy="11536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687796</xdr:colOff>
      <xdr:row>28</xdr:row>
      <xdr:rowOff>4081</xdr:rowOff>
    </xdr:from>
    <xdr:to>
      <xdr:col>14</xdr:col>
      <xdr:colOff>252369</xdr:colOff>
      <xdr:row>29</xdr:row>
      <xdr:rowOff>89551</xdr:rowOff>
    </xdr:to>
    <xdr:sp macro="" textlink="">
      <xdr:nvSpPr>
        <xdr:cNvPr id="963" name="Freeform 2883">
          <a:extLst>
            <a:ext uri="{FF2B5EF4-FFF2-40B4-BE49-F238E27FC236}">
              <a16:creationId xmlns:a16="http://schemas.microsoft.com/office/drawing/2014/main" id="{93F794E4-1DFE-45B2-B577-F471E5BE93AC}"/>
            </a:ext>
          </a:extLst>
        </xdr:cNvPr>
        <xdr:cNvSpPr>
          <a:spLocks/>
        </xdr:cNvSpPr>
      </xdr:nvSpPr>
      <xdr:spPr bwMode="auto">
        <a:xfrm rot="5400000" flipV="1">
          <a:off x="9117958" y="4809859"/>
          <a:ext cx="268350" cy="257993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7268 w 7268"/>
            <a:gd name="connsiteY0" fmla="*/ 10000 h 68019"/>
            <a:gd name="connsiteX1" fmla="*/ 7268 w 7268"/>
            <a:gd name="connsiteY1" fmla="*/ 0 h 68019"/>
            <a:gd name="connsiteX2" fmla="*/ 0 w 7268"/>
            <a:gd name="connsiteY2" fmla="*/ 68019 h 68019"/>
            <a:gd name="connsiteX0" fmla="*/ 10341 w 10341"/>
            <a:gd name="connsiteY0" fmla="*/ 1818 h 10348"/>
            <a:gd name="connsiteX1" fmla="*/ 10341 w 10341"/>
            <a:gd name="connsiteY1" fmla="*/ 348 h 10348"/>
            <a:gd name="connsiteX2" fmla="*/ 757 w 10341"/>
            <a:gd name="connsiteY2" fmla="*/ 556 h 10348"/>
            <a:gd name="connsiteX3" fmla="*/ 341 w 10341"/>
            <a:gd name="connsiteY3" fmla="*/ 10348 h 10348"/>
            <a:gd name="connsiteX0" fmla="*/ 10341 w 10341"/>
            <a:gd name="connsiteY0" fmla="*/ 1470 h 10000"/>
            <a:gd name="connsiteX1" fmla="*/ 10341 w 10341"/>
            <a:gd name="connsiteY1" fmla="*/ 0 h 10000"/>
            <a:gd name="connsiteX2" fmla="*/ 757 w 10341"/>
            <a:gd name="connsiteY2" fmla="*/ 208 h 10000"/>
            <a:gd name="connsiteX3" fmla="*/ 341 w 10341"/>
            <a:gd name="connsiteY3" fmla="*/ 10000 h 10000"/>
            <a:gd name="connsiteX0" fmla="*/ 10480 w 10480"/>
            <a:gd name="connsiteY0" fmla="*/ 1477 h 10007"/>
            <a:gd name="connsiteX1" fmla="*/ 10480 w 10480"/>
            <a:gd name="connsiteY1" fmla="*/ 7 h 10007"/>
            <a:gd name="connsiteX2" fmla="*/ 708 w 10480"/>
            <a:gd name="connsiteY2" fmla="*/ 21 h 10007"/>
            <a:gd name="connsiteX3" fmla="*/ 480 w 10480"/>
            <a:gd name="connsiteY3" fmla="*/ 10007 h 10007"/>
            <a:gd name="connsiteX0" fmla="*/ 10000 w 10000"/>
            <a:gd name="connsiteY0" fmla="*/ 1477 h 10007"/>
            <a:gd name="connsiteX1" fmla="*/ 10000 w 10000"/>
            <a:gd name="connsiteY1" fmla="*/ 7 h 10007"/>
            <a:gd name="connsiteX2" fmla="*/ 228 w 10000"/>
            <a:gd name="connsiteY2" fmla="*/ 21 h 10007"/>
            <a:gd name="connsiteX3" fmla="*/ 0 w 10000"/>
            <a:gd name="connsiteY3" fmla="*/ 10007 h 10007"/>
            <a:gd name="connsiteX0" fmla="*/ 10000 w 10000"/>
            <a:gd name="connsiteY0" fmla="*/ 1687 h 10217"/>
            <a:gd name="connsiteX1" fmla="*/ 10000 w 10000"/>
            <a:gd name="connsiteY1" fmla="*/ 217 h 10217"/>
            <a:gd name="connsiteX2" fmla="*/ 228 w 10000"/>
            <a:gd name="connsiteY2" fmla="*/ 231 h 10217"/>
            <a:gd name="connsiteX3" fmla="*/ 0 w 10000"/>
            <a:gd name="connsiteY3" fmla="*/ 10217 h 10217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576 h 10106"/>
            <a:gd name="connsiteX1" fmla="*/ 10000 w 10000"/>
            <a:gd name="connsiteY1" fmla="*/ 106 h 10106"/>
            <a:gd name="connsiteX2" fmla="*/ 228 w 10000"/>
            <a:gd name="connsiteY2" fmla="*/ 120 h 10106"/>
            <a:gd name="connsiteX3" fmla="*/ 0 w 10000"/>
            <a:gd name="connsiteY3" fmla="*/ 10106 h 10106"/>
            <a:gd name="connsiteX0" fmla="*/ 10000 w 10000"/>
            <a:gd name="connsiteY0" fmla="*/ 1489 h 10019"/>
            <a:gd name="connsiteX1" fmla="*/ 10000 w 10000"/>
            <a:gd name="connsiteY1" fmla="*/ 19 h 10019"/>
            <a:gd name="connsiteX2" fmla="*/ 228 w 10000"/>
            <a:gd name="connsiteY2" fmla="*/ 33 h 10019"/>
            <a:gd name="connsiteX3" fmla="*/ 0 w 10000"/>
            <a:gd name="connsiteY3" fmla="*/ 10019 h 10019"/>
            <a:gd name="connsiteX0" fmla="*/ 10000 w 10000"/>
            <a:gd name="connsiteY0" fmla="*/ 1456 h 9986"/>
            <a:gd name="connsiteX1" fmla="*/ 9870 w 10000"/>
            <a:gd name="connsiteY1" fmla="*/ 119 h 9986"/>
            <a:gd name="connsiteX2" fmla="*/ 228 w 10000"/>
            <a:gd name="connsiteY2" fmla="*/ 0 h 9986"/>
            <a:gd name="connsiteX3" fmla="*/ 0 w 10000"/>
            <a:gd name="connsiteY3" fmla="*/ 9986 h 9986"/>
            <a:gd name="connsiteX0" fmla="*/ 10000 w 10000"/>
            <a:gd name="connsiteY0" fmla="*/ 1458 h 10000"/>
            <a:gd name="connsiteX1" fmla="*/ 9870 w 10000"/>
            <a:gd name="connsiteY1" fmla="*/ 52 h 10000"/>
            <a:gd name="connsiteX2" fmla="*/ 228 w 10000"/>
            <a:gd name="connsiteY2" fmla="*/ 0 h 10000"/>
            <a:gd name="connsiteX3" fmla="*/ 0 w 10000"/>
            <a:gd name="connsiteY3" fmla="*/ 10000 h 10000"/>
            <a:gd name="connsiteX0" fmla="*/ 10964 w 10964"/>
            <a:gd name="connsiteY0" fmla="*/ 57 h 11450"/>
            <a:gd name="connsiteX1" fmla="*/ 9870 w 10964"/>
            <a:gd name="connsiteY1" fmla="*/ 1502 h 11450"/>
            <a:gd name="connsiteX2" fmla="*/ 228 w 10964"/>
            <a:gd name="connsiteY2" fmla="*/ 1450 h 11450"/>
            <a:gd name="connsiteX3" fmla="*/ 0 w 10964"/>
            <a:gd name="connsiteY3" fmla="*/ 11450 h 11450"/>
            <a:gd name="connsiteX0" fmla="*/ 11928 w 11928"/>
            <a:gd name="connsiteY0" fmla="*/ 51 h 11720"/>
            <a:gd name="connsiteX1" fmla="*/ 9870 w 11928"/>
            <a:gd name="connsiteY1" fmla="*/ 1772 h 11720"/>
            <a:gd name="connsiteX2" fmla="*/ 228 w 11928"/>
            <a:gd name="connsiteY2" fmla="*/ 1720 h 11720"/>
            <a:gd name="connsiteX3" fmla="*/ 0 w 11928"/>
            <a:gd name="connsiteY3" fmla="*/ 11720 h 11720"/>
            <a:gd name="connsiteX0" fmla="*/ 7591 w 9870"/>
            <a:gd name="connsiteY0" fmla="*/ 51 h 11720"/>
            <a:gd name="connsiteX1" fmla="*/ 9870 w 9870"/>
            <a:gd name="connsiteY1" fmla="*/ 1772 h 11720"/>
            <a:gd name="connsiteX2" fmla="*/ 228 w 9870"/>
            <a:gd name="connsiteY2" fmla="*/ 1720 h 11720"/>
            <a:gd name="connsiteX3" fmla="*/ 0 w 9870"/>
            <a:gd name="connsiteY3" fmla="*/ 11720 h 11720"/>
            <a:gd name="connsiteX0" fmla="*/ 9644 w 10003"/>
            <a:gd name="connsiteY0" fmla="*/ 44 h 10000"/>
            <a:gd name="connsiteX1" fmla="*/ 10000 w 10003"/>
            <a:gd name="connsiteY1" fmla="*/ 1512 h 10000"/>
            <a:gd name="connsiteX2" fmla="*/ 231 w 10003"/>
            <a:gd name="connsiteY2" fmla="*/ 1468 h 10000"/>
            <a:gd name="connsiteX3" fmla="*/ 0 w 10003"/>
            <a:gd name="connsiteY3" fmla="*/ 10000 h 10000"/>
            <a:gd name="connsiteX0" fmla="*/ 10922 w 10922"/>
            <a:gd name="connsiteY0" fmla="*/ 44 h 10000"/>
            <a:gd name="connsiteX1" fmla="*/ 10000 w 10922"/>
            <a:gd name="connsiteY1" fmla="*/ 1512 h 10000"/>
            <a:gd name="connsiteX2" fmla="*/ 231 w 10922"/>
            <a:gd name="connsiteY2" fmla="*/ 1468 h 10000"/>
            <a:gd name="connsiteX3" fmla="*/ 0 w 10922"/>
            <a:gd name="connsiteY3" fmla="*/ 10000 h 10000"/>
            <a:gd name="connsiteX0" fmla="*/ 10375 w 10375"/>
            <a:gd name="connsiteY0" fmla="*/ 44 h 10000"/>
            <a:gd name="connsiteX1" fmla="*/ 10000 w 10375"/>
            <a:gd name="connsiteY1" fmla="*/ 1512 h 10000"/>
            <a:gd name="connsiteX2" fmla="*/ 231 w 10375"/>
            <a:gd name="connsiteY2" fmla="*/ 1468 h 10000"/>
            <a:gd name="connsiteX3" fmla="*/ 0 w 10375"/>
            <a:gd name="connsiteY3" fmla="*/ 10000 h 10000"/>
            <a:gd name="connsiteX0" fmla="*/ 10159 w 10159"/>
            <a:gd name="connsiteY0" fmla="*/ 44 h 5118"/>
            <a:gd name="connsiteX1" fmla="*/ 9784 w 10159"/>
            <a:gd name="connsiteY1" fmla="*/ 1512 h 5118"/>
            <a:gd name="connsiteX2" fmla="*/ 15 w 10159"/>
            <a:gd name="connsiteY2" fmla="*/ 1468 h 5118"/>
            <a:gd name="connsiteX3" fmla="*/ 782 w 10159"/>
            <a:gd name="connsiteY3" fmla="*/ 4433 h 5118"/>
            <a:gd name="connsiteX0" fmla="*/ 10001 w 10001"/>
            <a:gd name="connsiteY0" fmla="*/ 86 h 13732"/>
            <a:gd name="connsiteX1" fmla="*/ 9632 w 10001"/>
            <a:gd name="connsiteY1" fmla="*/ 2954 h 13732"/>
            <a:gd name="connsiteX2" fmla="*/ 16 w 10001"/>
            <a:gd name="connsiteY2" fmla="*/ 2868 h 13732"/>
            <a:gd name="connsiteX3" fmla="*/ 575 w 10001"/>
            <a:gd name="connsiteY3" fmla="*/ 13732 h 13732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9991 w 9991"/>
            <a:gd name="connsiteY0" fmla="*/ 86 h 9952"/>
            <a:gd name="connsiteX1" fmla="*/ 9622 w 9991"/>
            <a:gd name="connsiteY1" fmla="*/ 2954 h 9952"/>
            <a:gd name="connsiteX2" fmla="*/ 6 w 9991"/>
            <a:gd name="connsiteY2" fmla="*/ 2868 h 9952"/>
            <a:gd name="connsiteX3" fmla="*/ 172 w 9991"/>
            <a:gd name="connsiteY3" fmla="*/ 9952 h 9952"/>
            <a:gd name="connsiteX0" fmla="*/ 10018 w 10018"/>
            <a:gd name="connsiteY0" fmla="*/ 86 h 10000"/>
            <a:gd name="connsiteX1" fmla="*/ 9649 w 10018"/>
            <a:gd name="connsiteY1" fmla="*/ 2968 h 10000"/>
            <a:gd name="connsiteX2" fmla="*/ 24 w 10018"/>
            <a:gd name="connsiteY2" fmla="*/ 2882 h 10000"/>
            <a:gd name="connsiteX3" fmla="*/ 190 w 10018"/>
            <a:gd name="connsiteY3" fmla="*/ 10000 h 10000"/>
            <a:gd name="connsiteX0" fmla="*/ 9994 w 9994"/>
            <a:gd name="connsiteY0" fmla="*/ 86 h 10000"/>
            <a:gd name="connsiteX1" fmla="*/ 9625 w 9994"/>
            <a:gd name="connsiteY1" fmla="*/ 2968 h 10000"/>
            <a:gd name="connsiteX2" fmla="*/ 0 w 9994"/>
            <a:gd name="connsiteY2" fmla="*/ 2882 h 10000"/>
            <a:gd name="connsiteX3" fmla="*/ 166 w 9994"/>
            <a:gd name="connsiteY3" fmla="*/ 10000 h 10000"/>
            <a:gd name="connsiteX0" fmla="*/ 10000 w 10000"/>
            <a:gd name="connsiteY0" fmla="*/ 86 h 10000"/>
            <a:gd name="connsiteX1" fmla="*/ 9631 w 10000"/>
            <a:gd name="connsiteY1" fmla="*/ 2968 h 10000"/>
            <a:gd name="connsiteX2" fmla="*/ 0 w 10000"/>
            <a:gd name="connsiteY2" fmla="*/ 2882 h 10000"/>
            <a:gd name="connsiteX3" fmla="*/ 166 w 10000"/>
            <a:gd name="connsiteY3" fmla="*/ 10000 h 10000"/>
            <a:gd name="connsiteX0" fmla="*/ 10000 w 10000"/>
            <a:gd name="connsiteY0" fmla="*/ 86 h 9074"/>
            <a:gd name="connsiteX1" fmla="*/ 9631 w 10000"/>
            <a:gd name="connsiteY1" fmla="*/ 2968 h 9074"/>
            <a:gd name="connsiteX2" fmla="*/ 0 w 10000"/>
            <a:gd name="connsiteY2" fmla="*/ 2882 h 9074"/>
            <a:gd name="connsiteX3" fmla="*/ 166 w 10000"/>
            <a:gd name="connsiteY3" fmla="*/ 9074 h 9074"/>
            <a:gd name="connsiteX0" fmla="*/ 10459 w 10459"/>
            <a:gd name="connsiteY0" fmla="*/ 95 h 9193"/>
            <a:gd name="connsiteX1" fmla="*/ 10090 w 10459"/>
            <a:gd name="connsiteY1" fmla="*/ 3271 h 9193"/>
            <a:gd name="connsiteX2" fmla="*/ 459 w 10459"/>
            <a:gd name="connsiteY2" fmla="*/ 3176 h 9193"/>
            <a:gd name="connsiteX3" fmla="*/ 0 w 10459"/>
            <a:gd name="connsiteY3" fmla="*/ 9193 h 9193"/>
            <a:gd name="connsiteX0" fmla="*/ 9801 w 9801"/>
            <a:gd name="connsiteY0" fmla="*/ 103 h 9912"/>
            <a:gd name="connsiteX1" fmla="*/ 9448 w 9801"/>
            <a:gd name="connsiteY1" fmla="*/ 3558 h 9912"/>
            <a:gd name="connsiteX2" fmla="*/ 240 w 9801"/>
            <a:gd name="connsiteY2" fmla="*/ 3455 h 9912"/>
            <a:gd name="connsiteX3" fmla="*/ 0 w 9801"/>
            <a:gd name="connsiteY3" fmla="*/ 9912 h 9912"/>
            <a:gd name="connsiteX0" fmla="*/ 10444 w 10444"/>
            <a:gd name="connsiteY0" fmla="*/ 104 h 10000"/>
            <a:gd name="connsiteX1" fmla="*/ 10084 w 10444"/>
            <a:gd name="connsiteY1" fmla="*/ 3590 h 10000"/>
            <a:gd name="connsiteX2" fmla="*/ 689 w 10444"/>
            <a:gd name="connsiteY2" fmla="*/ 3486 h 10000"/>
            <a:gd name="connsiteX3" fmla="*/ 0 w 10444"/>
            <a:gd name="connsiteY3" fmla="*/ 10000 h 10000"/>
            <a:gd name="connsiteX0" fmla="*/ 9755 w 9755"/>
            <a:gd name="connsiteY0" fmla="*/ 104 h 3694"/>
            <a:gd name="connsiteX1" fmla="*/ 9395 w 9755"/>
            <a:gd name="connsiteY1" fmla="*/ 3590 h 3694"/>
            <a:gd name="connsiteX2" fmla="*/ 0 w 9755"/>
            <a:gd name="connsiteY2" fmla="*/ 3486 h 3694"/>
            <a:gd name="connsiteX0" fmla="*/ 14093 w 14093"/>
            <a:gd name="connsiteY0" fmla="*/ 283 h 10002"/>
            <a:gd name="connsiteX1" fmla="*/ 13724 w 14093"/>
            <a:gd name="connsiteY1" fmla="*/ 9719 h 10002"/>
            <a:gd name="connsiteX2" fmla="*/ 0 w 14093"/>
            <a:gd name="connsiteY2" fmla="*/ 9973 h 10002"/>
            <a:gd name="connsiteX0" fmla="*/ 12980 w 12980"/>
            <a:gd name="connsiteY0" fmla="*/ 283 h 10002"/>
            <a:gd name="connsiteX1" fmla="*/ 12611 w 12980"/>
            <a:gd name="connsiteY1" fmla="*/ 9719 h 10002"/>
            <a:gd name="connsiteX2" fmla="*/ 0 w 12980"/>
            <a:gd name="connsiteY2" fmla="*/ 9607 h 10002"/>
            <a:gd name="connsiteX0" fmla="*/ 13203 w 13203"/>
            <a:gd name="connsiteY0" fmla="*/ 239 h 12840"/>
            <a:gd name="connsiteX1" fmla="*/ 12611 w 13203"/>
            <a:gd name="connsiteY1" fmla="*/ 12601 h 12840"/>
            <a:gd name="connsiteX2" fmla="*/ 0 w 13203"/>
            <a:gd name="connsiteY2" fmla="*/ 12489 h 12840"/>
            <a:gd name="connsiteX0" fmla="*/ 12710 w 12710"/>
            <a:gd name="connsiteY0" fmla="*/ 239 h 12840"/>
            <a:gd name="connsiteX1" fmla="*/ 12611 w 12710"/>
            <a:gd name="connsiteY1" fmla="*/ 12601 h 12840"/>
            <a:gd name="connsiteX2" fmla="*/ 0 w 12710"/>
            <a:gd name="connsiteY2" fmla="*/ 12489 h 12840"/>
            <a:gd name="connsiteX0" fmla="*/ 12710 w 12710"/>
            <a:gd name="connsiteY0" fmla="*/ 364 h 12614"/>
            <a:gd name="connsiteX1" fmla="*/ 12420 w 12710"/>
            <a:gd name="connsiteY1" fmla="*/ 6285 h 12614"/>
            <a:gd name="connsiteX2" fmla="*/ 0 w 12710"/>
            <a:gd name="connsiteY2" fmla="*/ 12614 h 12614"/>
            <a:gd name="connsiteX0" fmla="*/ 15952 w 15952"/>
            <a:gd name="connsiteY0" fmla="*/ 364 h 15566"/>
            <a:gd name="connsiteX1" fmla="*/ 15662 w 15952"/>
            <a:gd name="connsiteY1" fmla="*/ 6285 h 15566"/>
            <a:gd name="connsiteX2" fmla="*/ 0 w 15952"/>
            <a:gd name="connsiteY2" fmla="*/ 15566 h 15566"/>
            <a:gd name="connsiteX0" fmla="*/ 15952 w 15952"/>
            <a:gd name="connsiteY0" fmla="*/ 364 h 15566"/>
            <a:gd name="connsiteX1" fmla="*/ 15662 w 15952"/>
            <a:gd name="connsiteY1" fmla="*/ 6285 h 15566"/>
            <a:gd name="connsiteX2" fmla="*/ 0 w 15952"/>
            <a:gd name="connsiteY2" fmla="*/ 15566 h 15566"/>
            <a:gd name="connsiteX0" fmla="*/ 15952 w 15952"/>
            <a:gd name="connsiteY0" fmla="*/ 364 h 15566"/>
            <a:gd name="connsiteX1" fmla="*/ 15662 w 15952"/>
            <a:gd name="connsiteY1" fmla="*/ 6285 h 15566"/>
            <a:gd name="connsiteX2" fmla="*/ 0 w 15952"/>
            <a:gd name="connsiteY2" fmla="*/ 15566 h 15566"/>
            <a:gd name="connsiteX0" fmla="*/ 15952 w 16808"/>
            <a:gd name="connsiteY0" fmla="*/ 317 h 15519"/>
            <a:gd name="connsiteX1" fmla="*/ 16807 w 16808"/>
            <a:gd name="connsiteY1" fmla="*/ 8117 h 15519"/>
            <a:gd name="connsiteX2" fmla="*/ 0 w 16808"/>
            <a:gd name="connsiteY2" fmla="*/ 15519 h 15519"/>
            <a:gd name="connsiteX0" fmla="*/ 15952 w 15952"/>
            <a:gd name="connsiteY0" fmla="*/ 322 h 15524"/>
            <a:gd name="connsiteX1" fmla="*/ 15281 w 15952"/>
            <a:gd name="connsiteY1" fmla="*/ 7854 h 15524"/>
            <a:gd name="connsiteX2" fmla="*/ 0 w 15952"/>
            <a:gd name="connsiteY2" fmla="*/ 15524 h 15524"/>
            <a:gd name="connsiteX0" fmla="*/ 15952 w 17951"/>
            <a:gd name="connsiteY0" fmla="*/ 341 h 15543"/>
            <a:gd name="connsiteX1" fmla="*/ 17951 w 17951"/>
            <a:gd name="connsiteY1" fmla="*/ 7068 h 15543"/>
            <a:gd name="connsiteX2" fmla="*/ 0 w 17951"/>
            <a:gd name="connsiteY2" fmla="*/ 15543 h 15543"/>
            <a:gd name="connsiteX0" fmla="*/ 15952 w 17570"/>
            <a:gd name="connsiteY0" fmla="*/ 289 h 15491"/>
            <a:gd name="connsiteX1" fmla="*/ 17570 w 17570"/>
            <a:gd name="connsiteY1" fmla="*/ 9431 h 15491"/>
            <a:gd name="connsiteX2" fmla="*/ 0 w 17570"/>
            <a:gd name="connsiteY2" fmla="*/ 15491 h 15491"/>
            <a:gd name="connsiteX0" fmla="*/ 15952 w 16428"/>
            <a:gd name="connsiteY0" fmla="*/ 289 h 15491"/>
            <a:gd name="connsiteX1" fmla="*/ 16426 w 16428"/>
            <a:gd name="connsiteY1" fmla="*/ 9431 h 15491"/>
            <a:gd name="connsiteX2" fmla="*/ 0 w 16428"/>
            <a:gd name="connsiteY2" fmla="*/ 15491 h 154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428" h="15491">
              <a:moveTo>
                <a:pt x="15952" y="289"/>
              </a:moveTo>
              <a:cubicBezTo>
                <a:pt x="15909" y="-2164"/>
                <a:pt x="16469" y="11884"/>
                <a:pt x="16426" y="9431"/>
              </a:cubicBezTo>
              <a:cubicBezTo>
                <a:pt x="11851" y="9516"/>
                <a:pt x="5338" y="10307"/>
                <a:pt x="0" y="1549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69830</xdr:colOff>
      <xdr:row>30</xdr:row>
      <xdr:rowOff>134330</xdr:rowOff>
    </xdr:from>
    <xdr:to>
      <xdr:col>14</xdr:col>
      <xdr:colOff>191310</xdr:colOff>
      <xdr:row>31</xdr:row>
      <xdr:rowOff>81411</xdr:rowOff>
    </xdr:to>
    <xdr:sp macro="" textlink="">
      <xdr:nvSpPr>
        <xdr:cNvPr id="964" name="Oval 1295">
          <a:extLst>
            <a:ext uri="{FF2B5EF4-FFF2-40B4-BE49-F238E27FC236}">
              <a16:creationId xmlns:a16="http://schemas.microsoft.com/office/drawing/2014/main" id="{09C6AAD2-67E7-4DF5-8F4D-AC82A48585A9}"/>
            </a:ext>
          </a:extLst>
        </xdr:cNvPr>
        <xdr:cNvSpPr>
          <a:spLocks noChangeArrowheads="1"/>
        </xdr:cNvSpPr>
      </xdr:nvSpPr>
      <xdr:spPr bwMode="auto">
        <a:xfrm>
          <a:off x="9198590" y="5285450"/>
          <a:ext cx="121480" cy="1147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248290</xdr:colOff>
      <xdr:row>30</xdr:row>
      <xdr:rowOff>130250</xdr:rowOff>
    </xdr:from>
    <xdr:ext cx="508814" cy="130257"/>
    <xdr:sp macro="" textlink="">
      <xdr:nvSpPr>
        <xdr:cNvPr id="965" name="Text Box 1300">
          <a:extLst>
            <a:ext uri="{FF2B5EF4-FFF2-40B4-BE49-F238E27FC236}">
              <a16:creationId xmlns:a16="http://schemas.microsoft.com/office/drawing/2014/main" id="{23C7BB17-71E1-4C4C-9DD8-8761675221C2}"/>
            </a:ext>
          </a:extLst>
        </xdr:cNvPr>
        <xdr:cNvSpPr txBox="1">
          <a:spLocks noChangeArrowheads="1"/>
        </xdr:cNvSpPr>
      </xdr:nvSpPr>
      <xdr:spPr bwMode="auto">
        <a:xfrm>
          <a:off x="8683630" y="5281370"/>
          <a:ext cx="508814" cy="130257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耳原交番前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61062</xdr:colOff>
      <xdr:row>32</xdr:row>
      <xdr:rowOff>32568</xdr:rowOff>
    </xdr:from>
    <xdr:to>
      <xdr:col>14</xdr:col>
      <xdr:colOff>172184</xdr:colOff>
      <xdr:row>32</xdr:row>
      <xdr:rowOff>139140</xdr:rowOff>
    </xdr:to>
    <xdr:sp macro="" textlink="">
      <xdr:nvSpPr>
        <xdr:cNvPr id="966" name="Oval 1295">
          <a:extLst>
            <a:ext uri="{FF2B5EF4-FFF2-40B4-BE49-F238E27FC236}">
              <a16:creationId xmlns:a16="http://schemas.microsoft.com/office/drawing/2014/main" id="{55B7BD52-3FE7-4614-AF69-1A4218811B75}"/>
            </a:ext>
          </a:extLst>
        </xdr:cNvPr>
        <xdr:cNvSpPr>
          <a:spLocks noChangeArrowheads="1"/>
        </xdr:cNvSpPr>
      </xdr:nvSpPr>
      <xdr:spPr bwMode="auto">
        <a:xfrm>
          <a:off x="9189822" y="5534208"/>
          <a:ext cx="111122" cy="10657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226849</xdr:colOff>
      <xdr:row>28</xdr:row>
      <xdr:rowOff>33637</xdr:rowOff>
    </xdr:from>
    <xdr:to>
      <xdr:col>14</xdr:col>
      <xdr:colOff>674823</xdr:colOff>
      <xdr:row>34</xdr:row>
      <xdr:rowOff>72411</xdr:rowOff>
    </xdr:to>
    <xdr:grpSp>
      <xdr:nvGrpSpPr>
        <xdr:cNvPr id="967" name="グループ化 966">
          <a:extLst>
            <a:ext uri="{FF2B5EF4-FFF2-40B4-BE49-F238E27FC236}">
              <a16:creationId xmlns:a16="http://schemas.microsoft.com/office/drawing/2014/main" id="{D2B8DD56-B7F4-4657-804B-D335D0498702}"/>
            </a:ext>
          </a:extLst>
        </xdr:cNvPr>
        <xdr:cNvGrpSpPr/>
      </xdr:nvGrpSpPr>
      <xdr:grpSpPr>
        <a:xfrm rot="18397457">
          <a:off x="8706769" y="4807437"/>
          <a:ext cx="1110654" cy="1143934"/>
          <a:chOff x="4644537" y="3159557"/>
          <a:chExt cx="1082168" cy="1133432"/>
        </a:xfrm>
      </xdr:grpSpPr>
      <xdr:sp macro="" textlink="">
        <xdr:nvSpPr>
          <xdr:cNvPr id="968" name="Text Box 1620">
            <a:extLst>
              <a:ext uri="{FF2B5EF4-FFF2-40B4-BE49-F238E27FC236}">
                <a16:creationId xmlns:a16="http://schemas.microsoft.com/office/drawing/2014/main" id="{184A8161-A98F-A55A-FCF7-C87C6C36025C}"/>
              </a:ext>
            </a:extLst>
          </xdr:cNvPr>
          <xdr:cNvSpPr txBox="1">
            <a:spLocks noChangeArrowheads="1"/>
          </xdr:cNvSpPr>
        </xdr:nvSpPr>
        <xdr:spPr bwMode="auto">
          <a:xfrm rot="2492057" flipV="1">
            <a:off x="4644537" y="3768050"/>
            <a:ext cx="1082168" cy="4598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0" tIns="0" rIns="0" bIns="0" anchor="b" anchorCtr="0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endParaRPr lang="en-US" altLang="ja-JP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969" name="Freeform 601">
            <a:extLst>
              <a:ext uri="{FF2B5EF4-FFF2-40B4-BE49-F238E27FC236}">
                <a16:creationId xmlns:a16="http://schemas.microsoft.com/office/drawing/2014/main" id="{5D91E7A5-F1CF-E9FC-54D5-7ED54E6E7501}"/>
              </a:ext>
            </a:extLst>
          </xdr:cNvPr>
          <xdr:cNvSpPr>
            <a:spLocks/>
          </xdr:cNvSpPr>
        </xdr:nvSpPr>
        <xdr:spPr bwMode="auto">
          <a:xfrm rot="18991108" flipH="1">
            <a:off x="5052541" y="3159557"/>
            <a:ext cx="101546" cy="1133432"/>
          </a:xfrm>
          <a:custGeom>
            <a:avLst/>
            <a:gdLst>
              <a:gd name="T0" fmla="*/ 2147483647 w 19436"/>
              <a:gd name="T1" fmla="*/ 2147483647 h 3803"/>
              <a:gd name="T2" fmla="*/ 2147483647 w 19436"/>
              <a:gd name="T3" fmla="*/ 2147483647 h 3803"/>
              <a:gd name="T4" fmla="*/ 2147483647 w 19436"/>
              <a:gd name="T5" fmla="*/ 0 h 3803"/>
              <a:gd name="T6" fmla="*/ 0 w 19436"/>
              <a:gd name="T7" fmla="*/ 2147483647 h 3803"/>
              <a:gd name="T8" fmla="*/ 0 60000 65536"/>
              <a:gd name="T9" fmla="*/ 0 60000 65536"/>
              <a:gd name="T10" fmla="*/ 0 60000 65536"/>
              <a:gd name="T11" fmla="*/ 0 60000 65536"/>
              <a:gd name="connsiteX0" fmla="*/ 16129 w 16129"/>
              <a:gd name="connsiteY0" fmla="*/ 9255 h 9255"/>
              <a:gd name="connsiteX1" fmla="*/ 9792 w 16129"/>
              <a:gd name="connsiteY1" fmla="*/ 6639 h 9255"/>
              <a:gd name="connsiteX2" fmla="*/ 10000 w 16129"/>
              <a:gd name="connsiteY2" fmla="*/ 0 h 9255"/>
              <a:gd name="connsiteX3" fmla="*/ 0 w 16129"/>
              <a:gd name="connsiteY3" fmla="*/ 110 h 9255"/>
              <a:gd name="connsiteX0" fmla="*/ 10000 w 10000"/>
              <a:gd name="connsiteY0" fmla="*/ 10000 h 10000"/>
              <a:gd name="connsiteX1" fmla="*/ 5879 w 10000"/>
              <a:gd name="connsiteY1" fmla="*/ 6253 h 10000"/>
              <a:gd name="connsiteX2" fmla="*/ 6200 w 10000"/>
              <a:gd name="connsiteY2" fmla="*/ 0 h 10000"/>
              <a:gd name="connsiteX3" fmla="*/ 0 w 10000"/>
              <a:gd name="connsiteY3" fmla="*/ 119 h 10000"/>
              <a:gd name="connsiteX0" fmla="*/ 11922 w 11922"/>
              <a:gd name="connsiteY0" fmla="*/ 9195 h 9195"/>
              <a:gd name="connsiteX1" fmla="*/ 5879 w 11922"/>
              <a:gd name="connsiteY1" fmla="*/ 6253 h 9195"/>
              <a:gd name="connsiteX2" fmla="*/ 6200 w 11922"/>
              <a:gd name="connsiteY2" fmla="*/ 0 h 9195"/>
              <a:gd name="connsiteX3" fmla="*/ 0 w 11922"/>
              <a:gd name="connsiteY3" fmla="*/ 119 h 9195"/>
              <a:gd name="connsiteX0" fmla="*/ 4931 w 5200"/>
              <a:gd name="connsiteY0" fmla="*/ 6800 h 6800"/>
              <a:gd name="connsiteX1" fmla="*/ 5200 w 5200"/>
              <a:gd name="connsiteY1" fmla="*/ 0 h 6800"/>
              <a:gd name="connsiteX2" fmla="*/ 0 w 5200"/>
              <a:gd name="connsiteY2" fmla="*/ 129 h 6800"/>
              <a:gd name="connsiteX0" fmla="*/ 9483 w 10931"/>
              <a:gd name="connsiteY0" fmla="*/ 10000 h 10000"/>
              <a:gd name="connsiteX1" fmla="*/ 10557 w 10931"/>
              <a:gd name="connsiteY1" fmla="*/ 6108 h 10000"/>
              <a:gd name="connsiteX2" fmla="*/ 10000 w 10931"/>
              <a:gd name="connsiteY2" fmla="*/ 0 h 10000"/>
              <a:gd name="connsiteX3" fmla="*/ 0 w 10931"/>
              <a:gd name="connsiteY3" fmla="*/ 190 h 10000"/>
              <a:gd name="connsiteX0" fmla="*/ 10557 w 10931"/>
              <a:gd name="connsiteY0" fmla="*/ 6108 h 6108"/>
              <a:gd name="connsiteX1" fmla="*/ 10000 w 10931"/>
              <a:gd name="connsiteY1" fmla="*/ 0 h 6108"/>
              <a:gd name="connsiteX2" fmla="*/ 0 w 10931"/>
              <a:gd name="connsiteY2" fmla="*/ 190 h 6108"/>
              <a:gd name="connsiteX0" fmla="*/ 9658 w 9677"/>
              <a:gd name="connsiteY0" fmla="*/ 10000 h 10000"/>
              <a:gd name="connsiteX1" fmla="*/ 9148 w 9677"/>
              <a:gd name="connsiteY1" fmla="*/ 0 h 10000"/>
              <a:gd name="connsiteX2" fmla="*/ 0 w 9677"/>
              <a:gd name="connsiteY2" fmla="*/ 311 h 10000"/>
              <a:gd name="connsiteX0" fmla="*/ 9069 w 9595"/>
              <a:gd name="connsiteY0" fmla="*/ 10182 h 10182"/>
              <a:gd name="connsiteX1" fmla="*/ 9453 w 9595"/>
              <a:gd name="connsiteY1" fmla="*/ 0 h 10182"/>
              <a:gd name="connsiteX2" fmla="*/ 0 w 9595"/>
              <a:gd name="connsiteY2" fmla="*/ 311 h 10182"/>
              <a:gd name="connsiteX0" fmla="*/ 10212 w 10260"/>
              <a:gd name="connsiteY0" fmla="*/ 10537 h 10537"/>
              <a:gd name="connsiteX1" fmla="*/ 9852 w 10260"/>
              <a:gd name="connsiteY1" fmla="*/ 0 h 10537"/>
              <a:gd name="connsiteX2" fmla="*/ 0 w 10260"/>
              <a:gd name="connsiteY2" fmla="*/ 305 h 10537"/>
              <a:gd name="connsiteX0" fmla="*/ 10212 w 10217"/>
              <a:gd name="connsiteY0" fmla="*/ 10537 h 10537"/>
              <a:gd name="connsiteX1" fmla="*/ 9852 w 10217"/>
              <a:gd name="connsiteY1" fmla="*/ 0 h 10537"/>
              <a:gd name="connsiteX2" fmla="*/ 0 w 10217"/>
              <a:gd name="connsiteY2" fmla="*/ 305 h 10537"/>
              <a:gd name="connsiteX0" fmla="*/ 9452 w 9852"/>
              <a:gd name="connsiteY0" fmla="*/ 10716 h 10716"/>
              <a:gd name="connsiteX1" fmla="*/ 9852 w 9852"/>
              <a:gd name="connsiteY1" fmla="*/ 0 h 10716"/>
              <a:gd name="connsiteX2" fmla="*/ 0 w 9852"/>
              <a:gd name="connsiteY2" fmla="*/ 305 h 10716"/>
              <a:gd name="connsiteX0" fmla="*/ 9452 w 9858"/>
              <a:gd name="connsiteY0" fmla="*/ 10000 h 10000"/>
              <a:gd name="connsiteX1" fmla="*/ 9858 w 9858"/>
              <a:gd name="connsiteY1" fmla="*/ 0 h 10000"/>
              <a:gd name="connsiteX2" fmla="*/ 0 w 9858"/>
              <a:gd name="connsiteY2" fmla="*/ 285 h 10000"/>
              <a:gd name="connsiteX0" fmla="*/ 8817 w 9229"/>
              <a:gd name="connsiteY0" fmla="*/ 10000 h 10000"/>
              <a:gd name="connsiteX1" fmla="*/ 9229 w 9229"/>
              <a:gd name="connsiteY1" fmla="*/ 0 h 10000"/>
              <a:gd name="connsiteX2" fmla="*/ 0 w 9229"/>
              <a:gd name="connsiteY2" fmla="*/ 285 h 10000"/>
              <a:gd name="connsiteX0" fmla="*/ 0 w 446"/>
              <a:gd name="connsiteY0" fmla="*/ 10000 h 10000"/>
              <a:gd name="connsiteX1" fmla="*/ 446 w 446"/>
              <a:gd name="connsiteY1" fmla="*/ 0 h 10000"/>
              <a:gd name="connsiteX0" fmla="*/ 0 w 8408"/>
              <a:gd name="connsiteY0" fmla="*/ 10250 h 10250"/>
              <a:gd name="connsiteX1" fmla="*/ 8408 w 8408"/>
              <a:gd name="connsiteY1" fmla="*/ 0 h 1025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 h="10000">
                <a:moveTo>
                  <a:pt x="0" y="10000"/>
                </a:moveTo>
                <a:cubicBezTo>
                  <a:pt x="2923" y="6902"/>
                  <a:pt x="3348" y="4298"/>
                  <a:pt x="10000" y="0"/>
                </a:cubicBezTo>
              </a:path>
            </a:pathLst>
          </a:custGeom>
          <a:noFill/>
          <a:ln w="508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13</xdr:col>
      <xdr:colOff>215728</xdr:colOff>
      <xdr:row>28</xdr:row>
      <xdr:rowOff>105825</xdr:rowOff>
    </xdr:from>
    <xdr:to>
      <xdr:col>14</xdr:col>
      <xdr:colOff>663702</xdr:colOff>
      <xdr:row>34</xdr:row>
      <xdr:rowOff>144599</xdr:rowOff>
    </xdr:to>
    <xdr:grpSp>
      <xdr:nvGrpSpPr>
        <xdr:cNvPr id="970" name="グループ化 969">
          <a:extLst>
            <a:ext uri="{FF2B5EF4-FFF2-40B4-BE49-F238E27FC236}">
              <a16:creationId xmlns:a16="http://schemas.microsoft.com/office/drawing/2014/main" id="{796ABBBF-8449-4DDA-B49D-A0037A8FFCE1}"/>
            </a:ext>
          </a:extLst>
        </xdr:cNvPr>
        <xdr:cNvGrpSpPr/>
      </xdr:nvGrpSpPr>
      <xdr:grpSpPr>
        <a:xfrm rot="18397457">
          <a:off x="8695648" y="4879625"/>
          <a:ext cx="1110654" cy="1143934"/>
          <a:chOff x="4644537" y="3159557"/>
          <a:chExt cx="1082168" cy="1133432"/>
        </a:xfrm>
      </xdr:grpSpPr>
      <xdr:sp macro="" textlink="">
        <xdr:nvSpPr>
          <xdr:cNvPr id="971" name="Text Box 1620">
            <a:extLst>
              <a:ext uri="{FF2B5EF4-FFF2-40B4-BE49-F238E27FC236}">
                <a16:creationId xmlns:a16="http://schemas.microsoft.com/office/drawing/2014/main" id="{487BED58-C03B-F321-9572-C76B5ABDC1E3}"/>
              </a:ext>
            </a:extLst>
          </xdr:cNvPr>
          <xdr:cNvSpPr txBox="1">
            <a:spLocks noChangeArrowheads="1"/>
          </xdr:cNvSpPr>
        </xdr:nvSpPr>
        <xdr:spPr bwMode="auto">
          <a:xfrm rot="2492057" flipV="1">
            <a:off x="4644537" y="3768050"/>
            <a:ext cx="1082168" cy="4598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0" tIns="0" rIns="0" bIns="0" anchor="b" anchorCtr="0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endParaRPr lang="en-US" altLang="ja-JP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972" name="Freeform 601">
            <a:extLst>
              <a:ext uri="{FF2B5EF4-FFF2-40B4-BE49-F238E27FC236}">
                <a16:creationId xmlns:a16="http://schemas.microsoft.com/office/drawing/2014/main" id="{64714090-E5CD-3C33-FFE9-C3D0C7C4FDC4}"/>
              </a:ext>
            </a:extLst>
          </xdr:cNvPr>
          <xdr:cNvSpPr>
            <a:spLocks/>
          </xdr:cNvSpPr>
        </xdr:nvSpPr>
        <xdr:spPr bwMode="auto">
          <a:xfrm rot="18991108" flipH="1">
            <a:off x="5052541" y="3159557"/>
            <a:ext cx="101546" cy="1133432"/>
          </a:xfrm>
          <a:custGeom>
            <a:avLst/>
            <a:gdLst>
              <a:gd name="T0" fmla="*/ 2147483647 w 19436"/>
              <a:gd name="T1" fmla="*/ 2147483647 h 3803"/>
              <a:gd name="T2" fmla="*/ 2147483647 w 19436"/>
              <a:gd name="T3" fmla="*/ 2147483647 h 3803"/>
              <a:gd name="T4" fmla="*/ 2147483647 w 19436"/>
              <a:gd name="T5" fmla="*/ 0 h 3803"/>
              <a:gd name="T6" fmla="*/ 0 w 19436"/>
              <a:gd name="T7" fmla="*/ 2147483647 h 3803"/>
              <a:gd name="T8" fmla="*/ 0 60000 65536"/>
              <a:gd name="T9" fmla="*/ 0 60000 65536"/>
              <a:gd name="T10" fmla="*/ 0 60000 65536"/>
              <a:gd name="T11" fmla="*/ 0 60000 65536"/>
              <a:gd name="connsiteX0" fmla="*/ 16129 w 16129"/>
              <a:gd name="connsiteY0" fmla="*/ 9255 h 9255"/>
              <a:gd name="connsiteX1" fmla="*/ 9792 w 16129"/>
              <a:gd name="connsiteY1" fmla="*/ 6639 h 9255"/>
              <a:gd name="connsiteX2" fmla="*/ 10000 w 16129"/>
              <a:gd name="connsiteY2" fmla="*/ 0 h 9255"/>
              <a:gd name="connsiteX3" fmla="*/ 0 w 16129"/>
              <a:gd name="connsiteY3" fmla="*/ 110 h 9255"/>
              <a:gd name="connsiteX0" fmla="*/ 10000 w 10000"/>
              <a:gd name="connsiteY0" fmla="*/ 10000 h 10000"/>
              <a:gd name="connsiteX1" fmla="*/ 5879 w 10000"/>
              <a:gd name="connsiteY1" fmla="*/ 6253 h 10000"/>
              <a:gd name="connsiteX2" fmla="*/ 6200 w 10000"/>
              <a:gd name="connsiteY2" fmla="*/ 0 h 10000"/>
              <a:gd name="connsiteX3" fmla="*/ 0 w 10000"/>
              <a:gd name="connsiteY3" fmla="*/ 119 h 10000"/>
              <a:gd name="connsiteX0" fmla="*/ 11922 w 11922"/>
              <a:gd name="connsiteY0" fmla="*/ 9195 h 9195"/>
              <a:gd name="connsiteX1" fmla="*/ 5879 w 11922"/>
              <a:gd name="connsiteY1" fmla="*/ 6253 h 9195"/>
              <a:gd name="connsiteX2" fmla="*/ 6200 w 11922"/>
              <a:gd name="connsiteY2" fmla="*/ 0 h 9195"/>
              <a:gd name="connsiteX3" fmla="*/ 0 w 11922"/>
              <a:gd name="connsiteY3" fmla="*/ 119 h 9195"/>
              <a:gd name="connsiteX0" fmla="*/ 4931 w 5200"/>
              <a:gd name="connsiteY0" fmla="*/ 6800 h 6800"/>
              <a:gd name="connsiteX1" fmla="*/ 5200 w 5200"/>
              <a:gd name="connsiteY1" fmla="*/ 0 h 6800"/>
              <a:gd name="connsiteX2" fmla="*/ 0 w 5200"/>
              <a:gd name="connsiteY2" fmla="*/ 129 h 6800"/>
              <a:gd name="connsiteX0" fmla="*/ 9483 w 10931"/>
              <a:gd name="connsiteY0" fmla="*/ 10000 h 10000"/>
              <a:gd name="connsiteX1" fmla="*/ 10557 w 10931"/>
              <a:gd name="connsiteY1" fmla="*/ 6108 h 10000"/>
              <a:gd name="connsiteX2" fmla="*/ 10000 w 10931"/>
              <a:gd name="connsiteY2" fmla="*/ 0 h 10000"/>
              <a:gd name="connsiteX3" fmla="*/ 0 w 10931"/>
              <a:gd name="connsiteY3" fmla="*/ 190 h 10000"/>
              <a:gd name="connsiteX0" fmla="*/ 10557 w 10931"/>
              <a:gd name="connsiteY0" fmla="*/ 6108 h 6108"/>
              <a:gd name="connsiteX1" fmla="*/ 10000 w 10931"/>
              <a:gd name="connsiteY1" fmla="*/ 0 h 6108"/>
              <a:gd name="connsiteX2" fmla="*/ 0 w 10931"/>
              <a:gd name="connsiteY2" fmla="*/ 190 h 6108"/>
              <a:gd name="connsiteX0" fmla="*/ 9658 w 9677"/>
              <a:gd name="connsiteY0" fmla="*/ 10000 h 10000"/>
              <a:gd name="connsiteX1" fmla="*/ 9148 w 9677"/>
              <a:gd name="connsiteY1" fmla="*/ 0 h 10000"/>
              <a:gd name="connsiteX2" fmla="*/ 0 w 9677"/>
              <a:gd name="connsiteY2" fmla="*/ 311 h 10000"/>
              <a:gd name="connsiteX0" fmla="*/ 9069 w 9595"/>
              <a:gd name="connsiteY0" fmla="*/ 10182 h 10182"/>
              <a:gd name="connsiteX1" fmla="*/ 9453 w 9595"/>
              <a:gd name="connsiteY1" fmla="*/ 0 h 10182"/>
              <a:gd name="connsiteX2" fmla="*/ 0 w 9595"/>
              <a:gd name="connsiteY2" fmla="*/ 311 h 10182"/>
              <a:gd name="connsiteX0" fmla="*/ 10212 w 10260"/>
              <a:gd name="connsiteY0" fmla="*/ 10537 h 10537"/>
              <a:gd name="connsiteX1" fmla="*/ 9852 w 10260"/>
              <a:gd name="connsiteY1" fmla="*/ 0 h 10537"/>
              <a:gd name="connsiteX2" fmla="*/ 0 w 10260"/>
              <a:gd name="connsiteY2" fmla="*/ 305 h 10537"/>
              <a:gd name="connsiteX0" fmla="*/ 10212 w 10217"/>
              <a:gd name="connsiteY0" fmla="*/ 10537 h 10537"/>
              <a:gd name="connsiteX1" fmla="*/ 9852 w 10217"/>
              <a:gd name="connsiteY1" fmla="*/ 0 h 10537"/>
              <a:gd name="connsiteX2" fmla="*/ 0 w 10217"/>
              <a:gd name="connsiteY2" fmla="*/ 305 h 10537"/>
              <a:gd name="connsiteX0" fmla="*/ 9452 w 9852"/>
              <a:gd name="connsiteY0" fmla="*/ 10716 h 10716"/>
              <a:gd name="connsiteX1" fmla="*/ 9852 w 9852"/>
              <a:gd name="connsiteY1" fmla="*/ 0 h 10716"/>
              <a:gd name="connsiteX2" fmla="*/ 0 w 9852"/>
              <a:gd name="connsiteY2" fmla="*/ 305 h 10716"/>
              <a:gd name="connsiteX0" fmla="*/ 9452 w 9858"/>
              <a:gd name="connsiteY0" fmla="*/ 10000 h 10000"/>
              <a:gd name="connsiteX1" fmla="*/ 9858 w 9858"/>
              <a:gd name="connsiteY1" fmla="*/ 0 h 10000"/>
              <a:gd name="connsiteX2" fmla="*/ 0 w 9858"/>
              <a:gd name="connsiteY2" fmla="*/ 285 h 10000"/>
              <a:gd name="connsiteX0" fmla="*/ 8817 w 9229"/>
              <a:gd name="connsiteY0" fmla="*/ 10000 h 10000"/>
              <a:gd name="connsiteX1" fmla="*/ 9229 w 9229"/>
              <a:gd name="connsiteY1" fmla="*/ 0 h 10000"/>
              <a:gd name="connsiteX2" fmla="*/ 0 w 9229"/>
              <a:gd name="connsiteY2" fmla="*/ 285 h 10000"/>
              <a:gd name="connsiteX0" fmla="*/ 0 w 446"/>
              <a:gd name="connsiteY0" fmla="*/ 10000 h 10000"/>
              <a:gd name="connsiteX1" fmla="*/ 446 w 446"/>
              <a:gd name="connsiteY1" fmla="*/ 0 h 10000"/>
              <a:gd name="connsiteX0" fmla="*/ 0 w 8408"/>
              <a:gd name="connsiteY0" fmla="*/ 10250 h 10250"/>
              <a:gd name="connsiteX1" fmla="*/ 8408 w 8408"/>
              <a:gd name="connsiteY1" fmla="*/ 0 h 1025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 h="10000">
                <a:moveTo>
                  <a:pt x="0" y="10000"/>
                </a:moveTo>
                <a:cubicBezTo>
                  <a:pt x="2923" y="6902"/>
                  <a:pt x="3348" y="4298"/>
                  <a:pt x="10000" y="0"/>
                </a:cubicBezTo>
              </a:path>
            </a:pathLst>
          </a:custGeom>
          <a:noFill/>
          <a:ln w="508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13</xdr:col>
      <xdr:colOff>60987</xdr:colOff>
      <xdr:row>31</xdr:row>
      <xdr:rowOff>110133</xdr:rowOff>
    </xdr:from>
    <xdr:to>
      <xdr:col>14</xdr:col>
      <xdr:colOff>103957</xdr:colOff>
      <xdr:row>32</xdr:row>
      <xdr:rowOff>159394</xdr:rowOff>
    </xdr:to>
    <xdr:pic>
      <xdr:nvPicPr>
        <xdr:cNvPr id="973" name="図 972">
          <a:extLst>
            <a:ext uri="{FF2B5EF4-FFF2-40B4-BE49-F238E27FC236}">
              <a16:creationId xmlns:a16="http://schemas.microsoft.com/office/drawing/2014/main" id="{F8C87BEE-5E2E-42EC-BAB9-6D38A027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20680141">
          <a:off x="8510375" y="5457092"/>
          <a:ext cx="737582" cy="233282"/>
        </a:xfrm>
        <a:prstGeom prst="rect">
          <a:avLst/>
        </a:prstGeom>
      </xdr:spPr>
    </xdr:pic>
    <xdr:clientData/>
  </xdr:twoCellAnchor>
  <xdr:twoCellAnchor>
    <xdr:from>
      <xdr:col>14</xdr:col>
      <xdr:colOff>175040</xdr:colOff>
      <xdr:row>29</xdr:row>
      <xdr:rowOff>0</xdr:rowOff>
    </xdr:from>
    <xdr:to>
      <xdr:col>14</xdr:col>
      <xdr:colOff>344330</xdr:colOff>
      <xdr:row>29</xdr:row>
      <xdr:rowOff>145295</xdr:rowOff>
    </xdr:to>
    <xdr:sp macro="" textlink="">
      <xdr:nvSpPr>
        <xdr:cNvPr id="974" name="六角形 973">
          <a:extLst>
            <a:ext uri="{FF2B5EF4-FFF2-40B4-BE49-F238E27FC236}">
              <a16:creationId xmlns:a16="http://schemas.microsoft.com/office/drawing/2014/main" id="{0C36B3A3-4B32-4D1E-A843-171E8F97C3E5}"/>
            </a:ext>
          </a:extLst>
        </xdr:cNvPr>
        <xdr:cNvSpPr/>
      </xdr:nvSpPr>
      <xdr:spPr bwMode="auto">
        <a:xfrm>
          <a:off x="9334280" y="4775200"/>
          <a:ext cx="169290" cy="1452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9</xdr:col>
      <xdr:colOff>283927</xdr:colOff>
      <xdr:row>25</xdr:row>
      <xdr:rowOff>55855</xdr:rowOff>
    </xdr:from>
    <xdr:to>
      <xdr:col>9</xdr:col>
      <xdr:colOff>350028</xdr:colOff>
      <xdr:row>32</xdr:row>
      <xdr:rowOff>141539</xdr:rowOff>
    </xdr:to>
    <xdr:sp macro="" textlink="">
      <xdr:nvSpPr>
        <xdr:cNvPr id="975" name="Freeform 217">
          <a:extLst>
            <a:ext uri="{FF2B5EF4-FFF2-40B4-BE49-F238E27FC236}">
              <a16:creationId xmlns:a16="http://schemas.microsoft.com/office/drawing/2014/main" id="{05EC56A8-9FA7-4AE4-8414-669077C23D5A}"/>
            </a:ext>
          </a:extLst>
        </xdr:cNvPr>
        <xdr:cNvSpPr>
          <a:spLocks/>
        </xdr:cNvSpPr>
      </xdr:nvSpPr>
      <xdr:spPr bwMode="auto">
        <a:xfrm flipV="1">
          <a:off x="436327" y="5747995"/>
          <a:ext cx="66101" cy="132774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416325</xdr:colOff>
      <xdr:row>25</xdr:row>
      <xdr:rowOff>63699</xdr:rowOff>
    </xdr:from>
    <xdr:to>
      <xdr:col>9</xdr:col>
      <xdr:colOff>482426</xdr:colOff>
      <xdr:row>32</xdr:row>
      <xdr:rowOff>149383</xdr:rowOff>
    </xdr:to>
    <xdr:sp macro="" textlink="">
      <xdr:nvSpPr>
        <xdr:cNvPr id="976" name="Freeform 217">
          <a:extLst>
            <a:ext uri="{FF2B5EF4-FFF2-40B4-BE49-F238E27FC236}">
              <a16:creationId xmlns:a16="http://schemas.microsoft.com/office/drawing/2014/main" id="{22ACF549-CC1A-4524-8071-81BCDD3CC332}"/>
            </a:ext>
          </a:extLst>
        </xdr:cNvPr>
        <xdr:cNvSpPr>
          <a:spLocks/>
        </xdr:cNvSpPr>
      </xdr:nvSpPr>
      <xdr:spPr bwMode="auto">
        <a:xfrm flipV="1">
          <a:off x="568725" y="5755839"/>
          <a:ext cx="66101" cy="132774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9</xdr:col>
      <xdr:colOff>250056</xdr:colOff>
      <xdr:row>29</xdr:row>
      <xdr:rowOff>8999</xdr:rowOff>
    </xdr:from>
    <xdr:to>
      <xdr:col>9</xdr:col>
      <xdr:colOff>528143</xdr:colOff>
      <xdr:row>29</xdr:row>
      <xdr:rowOff>162762</xdr:rowOff>
    </xdr:to>
    <xdr:sp macro="" textlink="">
      <xdr:nvSpPr>
        <xdr:cNvPr id="977" name="Text Box 1620">
          <a:extLst>
            <a:ext uri="{FF2B5EF4-FFF2-40B4-BE49-F238E27FC236}">
              <a16:creationId xmlns:a16="http://schemas.microsoft.com/office/drawing/2014/main" id="{CFCF3C6C-0B72-4B2F-811D-11D9D367B870}"/>
            </a:ext>
          </a:extLst>
        </xdr:cNvPr>
        <xdr:cNvSpPr txBox="1">
          <a:spLocks noChangeArrowheads="1"/>
        </xdr:cNvSpPr>
      </xdr:nvSpPr>
      <xdr:spPr bwMode="auto">
        <a:xfrm rot="5280000">
          <a:off x="464618" y="6378117"/>
          <a:ext cx="153763" cy="27808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11343</xdr:colOff>
      <xdr:row>32</xdr:row>
      <xdr:rowOff>13608</xdr:rowOff>
    </xdr:from>
    <xdr:to>
      <xdr:col>9</xdr:col>
      <xdr:colOff>600986</xdr:colOff>
      <xdr:row>32</xdr:row>
      <xdr:rowOff>136073</xdr:rowOff>
    </xdr:to>
    <xdr:sp macro="" textlink="">
      <xdr:nvSpPr>
        <xdr:cNvPr id="978" name="Text Box 2947">
          <a:extLst>
            <a:ext uri="{FF2B5EF4-FFF2-40B4-BE49-F238E27FC236}">
              <a16:creationId xmlns:a16="http://schemas.microsoft.com/office/drawing/2014/main" id="{178FAA9A-1769-447E-B456-EB29D9AF6681}"/>
            </a:ext>
          </a:extLst>
        </xdr:cNvPr>
        <xdr:cNvSpPr txBox="1">
          <a:spLocks noChangeArrowheads="1"/>
        </xdr:cNvSpPr>
      </xdr:nvSpPr>
      <xdr:spPr bwMode="auto">
        <a:xfrm>
          <a:off x="163743" y="6947808"/>
          <a:ext cx="589643" cy="12246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清滝道三条</a:t>
          </a:r>
        </a:p>
      </xdr:txBody>
    </xdr:sp>
    <xdr:clientData/>
  </xdr:twoCellAnchor>
  <xdr:twoCellAnchor>
    <xdr:from>
      <xdr:col>9</xdr:col>
      <xdr:colOff>628740</xdr:colOff>
      <xdr:row>26</xdr:row>
      <xdr:rowOff>45356</xdr:rowOff>
    </xdr:from>
    <xdr:to>
      <xdr:col>9</xdr:col>
      <xdr:colOff>635000</xdr:colOff>
      <xdr:row>29</xdr:row>
      <xdr:rowOff>67434</xdr:rowOff>
    </xdr:to>
    <xdr:sp macro="" textlink="">
      <xdr:nvSpPr>
        <xdr:cNvPr id="979" name="Line 76">
          <a:extLst>
            <a:ext uri="{FF2B5EF4-FFF2-40B4-BE49-F238E27FC236}">
              <a16:creationId xmlns:a16="http://schemas.microsoft.com/office/drawing/2014/main" id="{DA3633F7-7B04-4159-B757-D5611F0AB19F}"/>
            </a:ext>
          </a:extLst>
        </xdr:cNvPr>
        <xdr:cNvSpPr>
          <a:spLocks noChangeShapeType="1"/>
        </xdr:cNvSpPr>
      </xdr:nvSpPr>
      <xdr:spPr bwMode="auto">
        <a:xfrm flipH="1">
          <a:off x="781140" y="5927996"/>
          <a:ext cx="6260" cy="5707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127000</xdr:colOff>
      <xdr:row>29</xdr:row>
      <xdr:rowOff>88447</xdr:rowOff>
    </xdr:from>
    <xdr:to>
      <xdr:col>9</xdr:col>
      <xdr:colOff>608592</xdr:colOff>
      <xdr:row>29</xdr:row>
      <xdr:rowOff>90113</xdr:rowOff>
    </xdr:to>
    <xdr:sp macro="" textlink="">
      <xdr:nvSpPr>
        <xdr:cNvPr id="980" name="Line 76">
          <a:extLst>
            <a:ext uri="{FF2B5EF4-FFF2-40B4-BE49-F238E27FC236}">
              <a16:creationId xmlns:a16="http://schemas.microsoft.com/office/drawing/2014/main" id="{CAC8E48E-59D0-4BEA-9E24-00DB75184DDF}"/>
            </a:ext>
          </a:extLst>
        </xdr:cNvPr>
        <xdr:cNvSpPr>
          <a:spLocks noChangeShapeType="1"/>
        </xdr:cNvSpPr>
      </xdr:nvSpPr>
      <xdr:spPr bwMode="auto">
        <a:xfrm>
          <a:off x="279400" y="6519727"/>
          <a:ext cx="481592" cy="16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618041</xdr:colOff>
      <xdr:row>29</xdr:row>
      <xdr:rowOff>72609</xdr:rowOff>
    </xdr:from>
    <xdr:to>
      <xdr:col>10</xdr:col>
      <xdr:colOff>385539</xdr:colOff>
      <xdr:row>32</xdr:row>
      <xdr:rowOff>161018</xdr:rowOff>
    </xdr:to>
    <xdr:sp macro="" textlink="">
      <xdr:nvSpPr>
        <xdr:cNvPr id="981" name="Freeform 527">
          <a:extLst>
            <a:ext uri="{FF2B5EF4-FFF2-40B4-BE49-F238E27FC236}">
              <a16:creationId xmlns:a16="http://schemas.microsoft.com/office/drawing/2014/main" id="{2502EAFA-C499-406D-95F2-C7C5D8DC50DF}"/>
            </a:ext>
          </a:extLst>
        </xdr:cNvPr>
        <xdr:cNvSpPr>
          <a:spLocks/>
        </xdr:cNvSpPr>
      </xdr:nvSpPr>
      <xdr:spPr bwMode="auto">
        <a:xfrm>
          <a:off x="770441" y="6503889"/>
          <a:ext cx="460918" cy="59132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5712"/>
            <a:gd name="connsiteY0" fmla="*/ 20400 h 20400"/>
            <a:gd name="connsiteX1" fmla="*/ 0 w 5712"/>
            <a:gd name="connsiteY1" fmla="*/ 10400 h 20400"/>
            <a:gd name="connsiteX2" fmla="*/ 5712 w 5712"/>
            <a:gd name="connsiteY2" fmla="*/ 0 h 20400"/>
            <a:gd name="connsiteX0" fmla="*/ 0 w 10000"/>
            <a:gd name="connsiteY0" fmla="*/ 10000 h 10000"/>
            <a:gd name="connsiteX1" fmla="*/ 0 w 10000"/>
            <a:gd name="connsiteY1" fmla="*/ 509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5098 h 10000"/>
            <a:gd name="connsiteX2" fmla="*/ 10000 w 10000"/>
            <a:gd name="connsiteY2" fmla="*/ 0 h 10000"/>
            <a:gd name="connsiteX0" fmla="*/ 0 w 8339"/>
            <a:gd name="connsiteY0" fmla="*/ 10378 h 10378"/>
            <a:gd name="connsiteX1" fmla="*/ 0 w 8339"/>
            <a:gd name="connsiteY1" fmla="*/ 5476 h 10378"/>
            <a:gd name="connsiteX2" fmla="*/ 8339 w 8339"/>
            <a:gd name="connsiteY2" fmla="*/ 0 h 10378"/>
            <a:gd name="connsiteX0" fmla="*/ 0 w 10000"/>
            <a:gd name="connsiteY0" fmla="*/ 10000 h 10000"/>
            <a:gd name="connsiteX1" fmla="*/ 0 w 10000"/>
            <a:gd name="connsiteY1" fmla="*/ 52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52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5277 h 10000"/>
            <a:gd name="connsiteX2" fmla="*/ 10000 w 10000"/>
            <a:gd name="connsiteY2" fmla="*/ 0 h 10000"/>
            <a:gd name="connsiteX0" fmla="*/ 443 w 10000"/>
            <a:gd name="connsiteY0" fmla="*/ 11183 h 11183"/>
            <a:gd name="connsiteX1" fmla="*/ 0 w 10000"/>
            <a:gd name="connsiteY1" fmla="*/ 5277 h 11183"/>
            <a:gd name="connsiteX2" fmla="*/ 10000 w 10000"/>
            <a:gd name="connsiteY2" fmla="*/ 0 h 11183"/>
            <a:gd name="connsiteX0" fmla="*/ 31 w 10157"/>
            <a:gd name="connsiteY0" fmla="*/ 10169 h 10169"/>
            <a:gd name="connsiteX1" fmla="*/ 157 w 10157"/>
            <a:gd name="connsiteY1" fmla="*/ 5277 h 10169"/>
            <a:gd name="connsiteX2" fmla="*/ 10157 w 10157"/>
            <a:gd name="connsiteY2" fmla="*/ 0 h 10169"/>
            <a:gd name="connsiteX0" fmla="*/ 31 w 7312"/>
            <a:gd name="connsiteY0" fmla="*/ 8531 h 8531"/>
            <a:gd name="connsiteX1" fmla="*/ 157 w 7312"/>
            <a:gd name="connsiteY1" fmla="*/ 3639 h 8531"/>
            <a:gd name="connsiteX2" fmla="*/ 7312 w 7312"/>
            <a:gd name="connsiteY2" fmla="*/ 0 h 8531"/>
            <a:gd name="connsiteX0" fmla="*/ 43 w 10001"/>
            <a:gd name="connsiteY0" fmla="*/ 10000 h 10000"/>
            <a:gd name="connsiteX1" fmla="*/ 216 w 10001"/>
            <a:gd name="connsiteY1" fmla="*/ 4266 h 10000"/>
            <a:gd name="connsiteX2" fmla="*/ 10001 w 10001"/>
            <a:gd name="connsiteY2" fmla="*/ 0 h 10000"/>
            <a:gd name="connsiteX0" fmla="*/ 43 w 10001"/>
            <a:gd name="connsiteY0" fmla="*/ 10000 h 10000"/>
            <a:gd name="connsiteX1" fmla="*/ 216 w 10001"/>
            <a:gd name="connsiteY1" fmla="*/ 4266 h 10000"/>
            <a:gd name="connsiteX2" fmla="*/ 10001 w 10001"/>
            <a:gd name="connsiteY2" fmla="*/ 0 h 10000"/>
            <a:gd name="connsiteX0" fmla="*/ 43 w 10001"/>
            <a:gd name="connsiteY0" fmla="*/ 10000 h 10000"/>
            <a:gd name="connsiteX1" fmla="*/ 216 w 10001"/>
            <a:gd name="connsiteY1" fmla="*/ 4266 h 10000"/>
            <a:gd name="connsiteX2" fmla="*/ 10001 w 10001"/>
            <a:gd name="connsiteY2" fmla="*/ 0 h 10000"/>
            <a:gd name="connsiteX0" fmla="*/ 43 w 18572"/>
            <a:gd name="connsiteY0" fmla="*/ 6647 h 6647"/>
            <a:gd name="connsiteX1" fmla="*/ 216 w 18572"/>
            <a:gd name="connsiteY1" fmla="*/ 913 h 6647"/>
            <a:gd name="connsiteX2" fmla="*/ 18572 w 18572"/>
            <a:gd name="connsiteY2" fmla="*/ 756 h 6647"/>
            <a:gd name="connsiteX0" fmla="*/ 23 w 10000"/>
            <a:gd name="connsiteY0" fmla="*/ 8863 h 8863"/>
            <a:gd name="connsiteX1" fmla="*/ 116 w 10000"/>
            <a:gd name="connsiteY1" fmla="*/ 237 h 8863"/>
            <a:gd name="connsiteX2" fmla="*/ 10000 w 10000"/>
            <a:gd name="connsiteY2" fmla="*/ 0 h 8863"/>
            <a:gd name="connsiteX0" fmla="*/ 23 w 10000"/>
            <a:gd name="connsiteY0" fmla="*/ 10000 h 10000"/>
            <a:gd name="connsiteX1" fmla="*/ 116 w 10000"/>
            <a:gd name="connsiteY1" fmla="*/ 267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23" y="10000"/>
              </a:moveTo>
              <a:cubicBezTo>
                <a:pt x="-86" y="6083"/>
                <a:pt x="225" y="4185"/>
                <a:pt x="116" y="267"/>
              </a:cubicBezTo>
              <a:cubicBezTo>
                <a:pt x="382" y="105"/>
                <a:pt x="9728" y="177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560899</xdr:colOff>
      <xdr:row>29</xdr:row>
      <xdr:rowOff>15613</xdr:rowOff>
    </xdr:from>
    <xdr:to>
      <xdr:col>9</xdr:col>
      <xdr:colOff>693964</xdr:colOff>
      <xdr:row>29</xdr:row>
      <xdr:rowOff>140609</xdr:rowOff>
    </xdr:to>
    <xdr:sp macro="" textlink="">
      <xdr:nvSpPr>
        <xdr:cNvPr id="982" name="Oval 1295">
          <a:extLst>
            <a:ext uri="{FF2B5EF4-FFF2-40B4-BE49-F238E27FC236}">
              <a16:creationId xmlns:a16="http://schemas.microsoft.com/office/drawing/2014/main" id="{FFE7EF77-0EAA-4048-8144-8F9CEF859016}"/>
            </a:ext>
          </a:extLst>
        </xdr:cNvPr>
        <xdr:cNvSpPr>
          <a:spLocks noChangeArrowheads="1"/>
        </xdr:cNvSpPr>
      </xdr:nvSpPr>
      <xdr:spPr bwMode="auto">
        <a:xfrm>
          <a:off x="713299" y="6446893"/>
          <a:ext cx="133065" cy="1249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573715</xdr:colOff>
      <xdr:row>30</xdr:row>
      <xdr:rowOff>9070</xdr:rowOff>
    </xdr:from>
    <xdr:to>
      <xdr:col>9</xdr:col>
      <xdr:colOff>678092</xdr:colOff>
      <xdr:row>30</xdr:row>
      <xdr:rowOff>104320</xdr:rowOff>
    </xdr:to>
    <xdr:sp macro="" textlink="">
      <xdr:nvSpPr>
        <xdr:cNvPr id="983" name="AutoShape 93">
          <a:extLst>
            <a:ext uri="{FF2B5EF4-FFF2-40B4-BE49-F238E27FC236}">
              <a16:creationId xmlns:a16="http://schemas.microsoft.com/office/drawing/2014/main" id="{93FD352E-301B-4BEB-9FAD-118CE5B38912}"/>
            </a:ext>
          </a:extLst>
        </xdr:cNvPr>
        <xdr:cNvSpPr>
          <a:spLocks noChangeArrowheads="1"/>
        </xdr:cNvSpPr>
      </xdr:nvSpPr>
      <xdr:spPr bwMode="auto">
        <a:xfrm>
          <a:off x="726115" y="6607990"/>
          <a:ext cx="104377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145133</xdr:colOff>
      <xdr:row>28</xdr:row>
      <xdr:rowOff>58109</xdr:rowOff>
    </xdr:from>
    <xdr:to>
      <xdr:col>9</xdr:col>
      <xdr:colOff>327448</xdr:colOff>
      <xdr:row>29</xdr:row>
      <xdr:rowOff>53516</xdr:rowOff>
    </xdr:to>
    <xdr:sp macro="" textlink="">
      <xdr:nvSpPr>
        <xdr:cNvPr id="984" name="六角形 983">
          <a:extLst>
            <a:ext uri="{FF2B5EF4-FFF2-40B4-BE49-F238E27FC236}">
              <a16:creationId xmlns:a16="http://schemas.microsoft.com/office/drawing/2014/main" id="{CC1AAF2B-1F78-4DFE-8D82-04835D38EC89}"/>
            </a:ext>
          </a:extLst>
        </xdr:cNvPr>
        <xdr:cNvSpPr/>
      </xdr:nvSpPr>
      <xdr:spPr bwMode="auto">
        <a:xfrm>
          <a:off x="297533" y="6306509"/>
          <a:ext cx="182315" cy="1782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406315</xdr:colOff>
      <xdr:row>30</xdr:row>
      <xdr:rowOff>115972</xdr:rowOff>
    </xdr:from>
    <xdr:to>
      <xdr:col>9</xdr:col>
      <xdr:colOff>588878</xdr:colOff>
      <xdr:row>31</xdr:row>
      <xdr:rowOff>121503</xdr:rowOff>
    </xdr:to>
    <xdr:sp macro="" textlink="">
      <xdr:nvSpPr>
        <xdr:cNvPr id="985" name="六角形 984">
          <a:extLst>
            <a:ext uri="{FF2B5EF4-FFF2-40B4-BE49-F238E27FC236}">
              <a16:creationId xmlns:a16="http://schemas.microsoft.com/office/drawing/2014/main" id="{6E22DB73-36DA-4484-BFC5-212C0ABD78D8}"/>
            </a:ext>
          </a:extLst>
        </xdr:cNvPr>
        <xdr:cNvSpPr/>
      </xdr:nvSpPr>
      <xdr:spPr bwMode="auto">
        <a:xfrm>
          <a:off x="558715" y="6714892"/>
          <a:ext cx="182563" cy="1731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56879</xdr:colOff>
      <xdr:row>28</xdr:row>
      <xdr:rowOff>56694</xdr:rowOff>
    </xdr:from>
    <xdr:to>
      <xdr:col>10</xdr:col>
      <xdr:colOff>239442</xdr:colOff>
      <xdr:row>29</xdr:row>
      <xdr:rowOff>53096</xdr:rowOff>
    </xdr:to>
    <xdr:sp macro="" textlink="">
      <xdr:nvSpPr>
        <xdr:cNvPr id="986" name="六角形 985">
          <a:extLst>
            <a:ext uri="{FF2B5EF4-FFF2-40B4-BE49-F238E27FC236}">
              <a16:creationId xmlns:a16="http://schemas.microsoft.com/office/drawing/2014/main" id="{E9ECF3FA-8B15-465F-8A95-56C6D405887D}"/>
            </a:ext>
          </a:extLst>
        </xdr:cNvPr>
        <xdr:cNvSpPr/>
      </xdr:nvSpPr>
      <xdr:spPr bwMode="auto">
        <a:xfrm>
          <a:off x="902699" y="6305094"/>
          <a:ext cx="182563" cy="1792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201842</xdr:colOff>
      <xdr:row>29</xdr:row>
      <xdr:rowOff>2448</xdr:rowOff>
    </xdr:from>
    <xdr:to>
      <xdr:col>9</xdr:col>
      <xdr:colOff>553360</xdr:colOff>
      <xdr:row>30</xdr:row>
      <xdr:rowOff>31751</xdr:rowOff>
    </xdr:to>
    <xdr:grpSp>
      <xdr:nvGrpSpPr>
        <xdr:cNvPr id="987" name="Group 405">
          <a:extLst>
            <a:ext uri="{FF2B5EF4-FFF2-40B4-BE49-F238E27FC236}">
              <a16:creationId xmlns:a16="http://schemas.microsoft.com/office/drawing/2014/main" id="{C8B2DBA9-08EE-446A-8D80-6559645FF60A}"/>
            </a:ext>
          </a:extLst>
        </xdr:cNvPr>
        <xdr:cNvGrpSpPr>
          <a:grpSpLocks/>
        </xdr:cNvGrpSpPr>
      </xdr:nvGrpSpPr>
      <xdr:grpSpPr bwMode="auto">
        <a:xfrm rot="5400000">
          <a:off x="5999209" y="4898481"/>
          <a:ext cx="196943" cy="351518"/>
          <a:chOff x="718" y="97"/>
          <a:chExt cx="23" cy="15"/>
        </a:xfrm>
      </xdr:grpSpPr>
      <xdr:sp macro="" textlink="">
        <xdr:nvSpPr>
          <xdr:cNvPr id="988" name="Freeform 406">
            <a:extLst>
              <a:ext uri="{FF2B5EF4-FFF2-40B4-BE49-F238E27FC236}">
                <a16:creationId xmlns:a16="http://schemas.microsoft.com/office/drawing/2014/main" id="{EAE7D5C5-156B-54F3-344D-23A21ED8CC7E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89" name="Freeform 407">
            <a:extLst>
              <a:ext uri="{FF2B5EF4-FFF2-40B4-BE49-F238E27FC236}">
                <a16:creationId xmlns:a16="http://schemas.microsoft.com/office/drawing/2014/main" id="{8DD1F4FC-B011-092D-E5C7-5CDE9652642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256269</xdr:colOff>
      <xdr:row>30</xdr:row>
      <xdr:rowOff>4535</xdr:rowOff>
    </xdr:from>
    <xdr:to>
      <xdr:col>9</xdr:col>
      <xdr:colOff>390072</xdr:colOff>
      <xdr:row>31</xdr:row>
      <xdr:rowOff>131916</xdr:rowOff>
    </xdr:to>
    <xdr:sp macro="" textlink="">
      <xdr:nvSpPr>
        <xdr:cNvPr id="990" name="Text Box 1620">
          <a:extLst>
            <a:ext uri="{FF2B5EF4-FFF2-40B4-BE49-F238E27FC236}">
              <a16:creationId xmlns:a16="http://schemas.microsoft.com/office/drawing/2014/main" id="{47E9FCF2-04AD-42EC-A22C-28B0A25CC54F}"/>
            </a:ext>
          </a:extLst>
        </xdr:cNvPr>
        <xdr:cNvSpPr txBox="1">
          <a:spLocks noChangeArrowheads="1"/>
        </xdr:cNvSpPr>
      </xdr:nvSpPr>
      <xdr:spPr bwMode="auto">
        <a:xfrm>
          <a:off x="408669" y="6603455"/>
          <a:ext cx="133803" cy="29502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9</xdr:col>
      <xdr:colOff>625930</xdr:colOff>
      <xdr:row>32</xdr:row>
      <xdr:rowOff>6804</xdr:rowOff>
    </xdr:from>
    <xdr:to>
      <xdr:col>10</xdr:col>
      <xdr:colOff>408213</xdr:colOff>
      <xdr:row>32</xdr:row>
      <xdr:rowOff>36286</xdr:rowOff>
    </xdr:to>
    <xdr:sp macro="" textlink="">
      <xdr:nvSpPr>
        <xdr:cNvPr id="991" name="Line 76">
          <a:extLst>
            <a:ext uri="{FF2B5EF4-FFF2-40B4-BE49-F238E27FC236}">
              <a16:creationId xmlns:a16="http://schemas.microsoft.com/office/drawing/2014/main" id="{E68F5DEF-2F1F-47A9-A973-A454FDE9BF7D}"/>
            </a:ext>
          </a:extLst>
        </xdr:cNvPr>
        <xdr:cNvSpPr>
          <a:spLocks noChangeShapeType="1"/>
        </xdr:cNvSpPr>
      </xdr:nvSpPr>
      <xdr:spPr bwMode="auto">
        <a:xfrm flipV="1">
          <a:off x="778330" y="6941004"/>
          <a:ext cx="475703" cy="294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140607</xdr:colOff>
      <xdr:row>31</xdr:row>
      <xdr:rowOff>79375</xdr:rowOff>
    </xdr:from>
    <xdr:to>
      <xdr:col>10</xdr:col>
      <xdr:colOff>323170</xdr:colOff>
      <xdr:row>32</xdr:row>
      <xdr:rowOff>73566</xdr:rowOff>
    </xdr:to>
    <xdr:sp macro="" textlink="">
      <xdr:nvSpPr>
        <xdr:cNvPr id="992" name="六角形 991">
          <a:extLst>
            <a:ext uri="{FF2B5EF4-FFF2-40B4-BE49-F238E27FC236}">
              <a16:creationId xmlns:a16="http://schemas.microsoft.com/office/drawing/2014/main" id="{F91A843F-9F7F-46F6-AA8B-0030C3269B55}"/>
            </a:ext>
          </a:extLst>
        </xdr:cNvPr>
        <xdr:cNvSpPr/>
      </xdr:nvSpPr>
      <xdr:spPr bwMode="auto">
        <a:xfrm>
          <a:off x="986427" y="6845935"/>
          <a:ext cx="182563" cy="1618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569243</xdr:colOff>
      <xdr:row>31</xdr:row>
      <xdr:rowOff>154213</xdr:rowOff>
    </xdr:from>
    <xdr:to>
      <xdr:col>9</xdr:col>
      <xdr:colOff>674215</xdr:colOff>
      <xdr:row>32</xdr:row>
      <xdr:rowOff>82208</xdr:rowOff>
    </xdr:to>
    <xdr:sp macro="" textlink="">
      <xdr:nvSpPr>
        <xdr:cNvPr id="993" name="Oval 453">
          <a:extLst>
            <a:ext uri="{FF2B5EF4-FFF2-40B4-BE49-F238E27FC236}">
              <a16:creationId xmlns:a16="http://schemas.microsoft.com/office/drawing/2014/main" id="{B82DA7A2-B137-4D78-BAB6-5423BEEB823C}"/>
            </a:ext>
          </a:extLst>
        </xdr:cNvPr>
        <xdr:cNvSpPr>
          <a:spLocks noChangeArrowheads="1"/>
        </xdr:cNvSpPr>
      </xdr:nvSpPr>
      <xdr:spPr bwMode="auto">
        <a:xfrm>
          <a:off x="721643" y="6920773"/>
          <a:ext cx="104972" cy="956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10</xdr:col>
      <xdr:colOff>27647</xdr:colOff>
      <xdr:row>30</xdr:row>
      <xdr:rowOff>74350</xdr:rowOff>
    </xdr:from>
    <xdr:ext cx="335798" cy="132793"/>
    <xdr:sp macro="" textlink="">
      <xdr:nvSpPr>
        <xdr:cNvPr id="994" name="Text Box 303">
          <a:extLst>
            <a:ext uri="{FF2B5EF4-FFF2-40B4-BE49-F238E27FC236}">
              <a16:creationId xmlns:a16="http://schemas.microsoft.com/office/drawing/2014/main" id="{E8F5BC71-4A60-4CF0-823D-101BB1A56C3F}"/>
            </a:ext>
          </a:extLst>
        </xdr:cNvPr>
        <xdr:cNvSpPr txBox="1">
          <a:spLocks noChangeArrowheads="1"/>
        </xdr:cNvSpPr>
      </xdr:nvSpPr>
      <xdr:spPr bwMode="auto">
        <a:xfrm>
          <a:off x="873467" y="6673270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0.2㎞</a:t>
          </a:r>
        </a:p>
      </xdr:txBody>
    </xdr:sp>
    <xdr:clientData/>
  </xdr:oneCellAnchor>
  <xdr:twoCellAnchor>
    <xdr:from>
      <xdr:col>9</xdr:col>
      <xdr:colOff>630477</xdr:colOff>
      <xdr:row>29</xdr:row>
      <xdr:rowOff>92981</xdr:rowOff>
    </xdr:from>
    <xdr:to>
      <xdr:col>10</xdr:col>
      <xdr:colOff>92985</xdr:colOff>
      <xdr:row>32</xdr:row>
      <xdr:rowOff>20411</xdr:rowOff>
    </xdr:to>
    <xdr:sp macro="" textlink="">
      <xdr:nvSpPr>
        <xdr:cNvPr id="995" name="AutoShape 1653">
          <a:extLst>
            <a:ext uri="{FF2B5EF4-FFF2-40B4-BE49-F238E27FC236}">
              <a16:creationId xmlns:a16="http://schemas.microsoft.com/office/drawing/2014/main" id="{34394323-DD09-4909-974C-DF4F203AB47B}"/>
            </a:ext>
          </a:extLst>
        </xdr:cNvPr>
        <xdr:cNvSpPr>
          <a:spLocks/>
        </xdr:cNvSpPr>
      </xdr:nvSpPr>
      <xdr:spPr bwMode="auto">
        <a:xfrm>
          <a:off x="782877" y="6524261"/>
          <a:ext cx="155928" cy="43035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625937</xdr:colOff>
      <xdr:row>26</xdr:row>
      <xdr:rowOff>131537</xdr:rowOff>
    </xdr:from>
    <xdr:to>
      <xdr:col>10</xdr:col>
      <xdr:colOff>141588</xdr:colOff>
      <xdr:row>27</xdr:row>
      <xdr:rowOff>115844</xdr:rowOff>
    </xdr:to>
    <xdr:sp macro="" textlink="">
      <xdr:nvSpPr>
        <xdr:cNvPr id="996" name="六角形 995">
          <a:extLst>
            <a:ext uri="{FF2B5EF4-FFF2-40B4-BE49-F238E27FC236}">
              <a16:creationId xmlns:a16="http://schemas.microsoft.com/office/drawing/2014/main" id="{F0BCEB91-1934-4ECA-A235-905604DECB16}"/>
            </a:ext>
          </a:extLst>
        </xdr:cNvPr>
        <xdr:cNvSpPr/>
      </xdr:nvSpPr>
      <xdr:spPr bwMode="auto">
        <a:xfrm>
          <a:off x="778337" y="6014177"/>
          <a:ext cx="209071" cy="1671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5916</xdr:colOff>
      <xdr:row>33</xdr:row>
      <xdr:rowOff>4646</xdr:rowOff>
    </xdr:from>
    <xdr:to>
      <xdr:col>1</xdr:col>
      <xdr:colOff>192850</xdr:colOff>
      <xdr:row>34</xdr:row>
      <xdr:rowOff>9346</xdr:rowOff>
    </xdr:to>
    <xdr:sp macro="" textlink="">
      <xdr:nvSpPr>
        <xdr:cNvPr id="997" name="六角形 996">
          <a:extLst>
            <a:ext uri="{FF2B5EF4-FFF2-40B4-BE49-F238E27FC236}">
              <a16:creationId xmlns:a16="http://schemas.microsoft.com/office/drawing/2014/main" id="{A4FA2CD0-D659-4B9B-B7F9-587B518A5088}"/>
            </a:ext>
          </a:extLst>
        </xdr:cNvPr>
        <xdr:cNvSpPr/>
      </xdr:nvSpPr>
      <xdr:spPr bwMode="auto">
        <a:xfrm>
          <a:off x="1545156" y="5696786"/>
          <a:ext cx="186934" cy="1952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8986</xdr:colOff>
      <xdr:row>38</xdr:row>
      <xdr:rowOff>161742</xdr:rowOff>
    </xdr:from>
    <xdr:to>
      <xdr:col>2</xdr:col>
      <xdr:colOff>107829</xdr:colOff>
      <xdr:row>40</xdr:row>
      <xdr:rowOff>0</xdr:rowOff>
    </xdr:to>
    <xdr:sp macro="" textlink="">
      <xdr:nvSpPr>
        <xdr:cNvPr id="998" name="Text Box 1664">
          <a:extLst>
            <a:ext uri="{FF2B5EF4-FFF2-40B4-BE49-F238E27FC236}">
              <a16:creationId xmlns:a16="http://schemas.microsoft.com/office/drawing/2014/main" id="{C2E93B21-0A2F-40CD-9202-59D17811124F}"/>
            </a:ext>
          </a:extLst>
        </xdr:cNvPr>
        <xdr:cNvSpPr txBox="1">
          <a:spLocks noChangeArrowheads="1"/>
        </xdr:cNvSpPr>
      </xdr:nvSpPr>
      <xdr:spPr bwMode="auto">
        <a:xfrm>
          <a:off x="1548226" y="6760662"/>
          <a:ext cx="792263" cy="17353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12114</xdr:colOff>
      <xdr:row>39</xdr:row>
      <xdr:rowOff>85688</xdr:rowOff>
    </xdr:from>
    <xdr:to>
      <xdr:col>2</xdr:col>
      <xdr:colOff>98313</xdr:colOff>
      <xdr:row>40</xdr:row>
      <xdr:rowOff>60544</xdr:rowOff>
    </xdr:to>
    <xdr:sp macro="" textlink="">
      <xdr:nvSpPr>
        <xdr:cNvPr id="999" name="Text Box 1664">
          <a:extLst>
            <a:ext uri="{FF2B5EF4-FFF2-40B4-BE49-F238E27FC236}">
              <a16:creationId xmlns:a16="http://schemas.microsoft.com/office/drawing/2014/main" id="{9E79F47F-2BCF-406C-8F22-E38054F0AE08}"/>
            </a:ext>
          </a:extLst>
        </xdr:cNvPr>
        <xdr:cNvSpPr txBox="1">
          <a:spLocks noChangeArrowheads="1"/>
        </xdr:cNvSpPr>
      </xdr:nvSpPr>
      <xdr:spPr bwMode="auto">
        <a:xfrm rot="5400000">
          <a:off x="2216626" y="6880396"/>
          <a:ext cx="142496" cy="8619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18843</xdr:colOff>
      <xdr:row>34</xdr:row>
      <xdr:rowOff>146231</xdr:rowOff>
    </xdr:from>
    <xdr:to>
      <xdr:col>1</xdr:col>
      <xdr:colOff>555625</xdr:colOff>
      <xdr:row>41</xdr:row>
      <xdr:rowOff>5815</xdr:rowOff>
    </xdr:to>
    <xdr:sp macro="" textlink="">
      <xdr:nvSpPr>
        <xdr:cNvPr id="1000" name="Freeform 718">
          <a:extLst>
            <a:ext uri="{FF2B5EF4-FFF2-40B4-BE49-F238E27FC236}">
              <a16:creationId xmlns:a16="http://schemas.microsoft.com/office/drawing/2014/main" id="{7A9F067A-EC24-4ADC-B3B5-8ECA99ECBB82}"/>
            </a:ext>
          </a:extLst>
        </xdr:cNvPr>
        <xdr:cNvSpPr>
          <a:spLocks/>
        </xdr:cNvSpPr>
      </xdr:nvSpPr>
      <xdr:spPr bwMode="auto">
        <a:xfrm rot="5400000" flipV="1">
          <a:off x="1283272" y="6303682"/>
          <a:ext cx="1086404" cy="536782"/>
        </a:xfrm>
        <a:custGeom>
          <a:avLst/>
          <a:gdLst>
            <a:gd name="T0" fmla="*/ 2147483647 w 25"/>
            <a:gd name="T1" fmla="*/ 2147483647 h 18"/>
            <a:gd name="T2" fmla="*/ 2147483647 w 25"/>
            <a:gd name="T3" fmla="*/ 0 h 18"/>
            <a:gd name="T4" fmla="*/ 0 w 25"/>
            <a:gd name="T5" fmla="*/ 0 h 18"/>
            <a:gd name="T6" fmla="*/ 0 60000 65536"/>
            <a:gd name="T7" fmla="*/ 0 60000 65536"/>
            <a:gd name="T8" fmla="*/ 0 60000 65536"/>
            <a:gd name="connsiteX0" fmla="*/ 10000 w 10000"/>
            <a:gd name="connsiteY0" fmla="*/ 10000 h 10000"/>
            <a:gd name="connsiteX1" fmla="*/ 4124 w 10000"/>
            <a:gd name="connsiteY1" fmla="*/ 1852 h 10000"/>
            <a:gd name="connsiteX2" fmla="*/ 0 w 10000"/>
            <a:gd name="connsiteY2" fmla="*/ 0 h 10000"/>
            <a:gd name="connsiteX0" fmla="*/ 10000 w 10000"/>
            <a:gd name="connsiteY0" fmla="*/ 10000 h 10890"/>
            <a:gd name="connsiteX1" fmla="*/ 4433 w 10000"/>
            <a:gd name="connsiteY1" fmla="*/ 10000 h 10890"/>
            <a:gd name="connsiteX2" fmla="*/ 4124 w 10000"/>
            <a:gd name="connsiteY2" fmla="*/ 1852 h 10890"/>
            <a:gd name="connsiteX3" fmla="*/ 0 w 10000"/>
            <a:gd name="connsiteY3" fmla="*/ 0 h 10890"/>
            <a:gd name="connsiteX0" fmla="*/ 10000 w 10000"/>
            <a:gd name="connsiteY0" fmla="*/ 10000 h 11653"/>
            <a:gd name="connsiteX1" fmla="*/ 2653 w 10000"/>
            <a:gd name="connsiteY1" fmla="*/ 10851 h 11653"/>
            <a:gd name="connsiteX2" fmla="*/ 4124 w 10000"/>
            <a:gd name="connsiteY2" fmla="*/ 1852 h 11653"/>
            <a:gd name="connsiteX3" fmla="*/ 0 w 10000"/>
            <a:gd name="connsiteY3" fmla="*/ 0 h 11653"/>
            <a:gd name="connsiteX0" fmla="*/ 10000 w 10000"/>
            <a:gd name="connsiteY0" fmla="*/ 10000 h 11653"/>
            <a:gd name="connsiteX1" fmla="*/ 2653 w 10000"/>
            <a:gd name="connsiteY1" fmla="*/ 10851 h 11653"/>
            <a:gd name="connsiteX2" fmla="*/ 2938 w 10000"/>
            <a:gd name="connsiteY2" fmla="*/ 1852 h 11653"/>
            <a:gd name="connsiteX3" fmla="*/ 0 w 10000"/>
            <a:gd name="connsiteY3" fmla="*/ 0 h 11653"/>
            <a:gd name="connsiteX0" fmla="*/ 10000 w 10000"/>
            <a:gd name="connsiteY0" fmla="*/ 19210 h 20863"/>
            <a:gd name="connsiteX1" fmla="*/ 2653 w 10000"/>
            <a:gd name="connsiteY1" fmla="*/ 20061 h 20863"/>
            <a:gd name="connsiteX2" fmla="*/ 2853 w 10000"/>
            <a:gd name="connsiteY2" fmla="*/ 0 h 20863"/>
            <a:gd name="connsiteX3" fmla="*/ 0 w 10000"/>
            <a:gd name="connsiteY3" fmla="*/ 9210 h 20863"/>
            <a:gd name="connsiteX0" fmla="*/ 9661 w 9661"/>
            <a:gd name="connsiteY0" fmla="*/ 19210 h 20863"/>
            <a:gd name="connsiteX1" fmla="*/ 2314 w 9661"/>
            <a:gd name="connsiteY1" fmla="*/ 20061 h 20863"/>
            <a:gd name="connsiteX2" fmla="*/ 2514 w 9661"/>
            <a:gd name="connsiteY2" fmla="*/ 0 h 20863"/>
            <a:gd name="connsiteX3" fmla="*/ 0 w 9661"/>
            <a:gd name="connsiteY3" fmla="*/ 701 h 20863"/>
            <a:gd name="connsiteX0" fmla="*/ 10000 w 10000"/>
            <a:gd name="connsiteY0" fmla="*/ 9208 h 10000"/>
            <a:gd name="connsiteX1" fmla="*/ 2658 w 10000"/>
            <a:gd name="connsiteY1" fmla="*/ 9616 h 10000"/>
            <a:gd name="connsiteX2" fmla="*/ 2602 w 10000"/>
            <a:gd name="connsiteY2" fmla="*/ 0 h 10000"/>
            <a:gd name="connsiteX3" fmla="*/ 0 w 10000"/>
            <a:gd name="connsiteY3" fmla="*/ 336 h 10000"/>
            <a:gd name="connsiteX0" fmla="*/ 10000 w 10000"/>
            <a:gd name="connsiteY0" fmla="*/ 9208 h 9637"/>
            <a:gd name="connsiteX1" fmla="*/ 2658 w 10000"/>
            <a:gd name="connsiteY1" fmla="*/ 9616 h 9637"/>
            <a:gd name="connsiteX2" fmla="*/ 2602 w 10000"/>
            <a:gd name="connsiteY2" fmla="*/ 0 h 9637"/>
            <a:gd name="connsiteX3" fmla="*/ 0 w 10000"/>
            <a:gd name="connsiteY3" fmla="*/ 336 h 9637"/>
            <a:gd name="connsiteX0" fmla="*/ 10000 w 10000"/>
            <a:gd name="connsiteY0" fmla="*/ 12888 h 13333"/>
            <a:gd name="connsiteX1" fmla="*/ 2658 w 10000"/>
            <a:gd name="connsiteY1" fmla="*/ 13311 h 13333"/>
            <a:gd name="connsiteX2" fmla="*/ 2423 w 10000"/>
            <a:gd name="connsiteY2" fmla="*/ 0 h 13333"/>
            <a:gd name="connsiteX3" fmla="*/ 0 w 10000"/>
            <a:gd name="connsiteY3" fmla="*/ 3682 h 13333"/>
            <a:gd name="connsiteX0" fmla="*/ 10179 w 10179"/>
            <a:gd name="connsiteY0" fmla="*/ 12909 h 13354"/>
            <a:gd name="connsiteX1" fmla="*/ 2837 w 10179"/>
            <a:gd name="connsiteY1" fmla="*/ 13332 h 13354"/>
            <a:gd name="connsiteX2" fmla="*/ 2602 w 10179"/>
            <a:gd name="connsiteY2" fmla="*/ 21 h 13354"/>
            <a:gd name="connsiteX3" fmla="*/ 0 w 10179"/>
            <a:gd name="connsiteY3" fmla="*/ 0 h 13354"/>
            <a:gd name="connsiteX0" fmla="*/ 10179 w 10179"/>
            <a:gd name="connsiteY0" fmla="*/ 13258 h 13703"/>
            <a:gd name="connsiteX1" fmla="*/ 2837 w 10179"/>
            <a:gd name="connsiteY1" fmla="*/ 13681 h 13703"/>
            <a:gd name="connsiteX2" fmla="*/ 2959 w 10179"/>
            <a:gd name="connsiteY2" fmla="*/ 0 h 13703"/>
            <a:gd name="connsiteX3" fmla="*/ 0 w 10179"/>
            <a:gd name="connsiteY3" fmla="*/ 349 h 13703"/>
            <a:gd name="connsiteX0" fmla="*/ 10866 w 10866"/>
            <a:gd name="connsiteY0" fmla="*/ 13401 h 13704"/>
            <a:gd name="connsiteX1" fmla="*/ 2837 w 10866"/>
            <a:gd name="connsiteY1" fmla="*/ 13681 h 13704"/>
            <a:gd name="connsiteX2" fmla="*/ 2959 w 10866"/>
            <a:gd name="connsiteY2" fmla="*/ 0 h 13704"/>
            <a:gd name="connsiteX3" fmla="*/ 0 w 10866"/>
            <a:gd name="connsiteY3" fmla="*/ 349 h 13704"/>
            <a:gd name="connsiteX0" fmla="*/ 10866 w 10866"/>
            <a:gd name="connsiteY0" fmla="*/ 13401 h 13775"/>
            <a:gd name="connsiteX1" fmla="*/ 2837 w 10866"/>
            <a:gd name="connsiteY1" fmla="*/ 13681 h 13775"/>
            <a:gd name="connsiteX2" fmla="*/ 2959 w 10866"/>
            <a:gd name="connsiteY2" fmla="*/ 0 h 13775"/>
            <a:gd name="connsiteX3" fmla="*/ 0 w 10866"/>
            <a:gd name="connsiteY3" fmla="*/ 349 h 13775"/>
            <a:gd name="connsiteX0" fmla="*/ 11518 w 11518"/>
            <a:gd name="connsiteY0" fmla="*/ 14454 h 14828"/>
            <a:gd name="connsiteX1" fmla="*/ 3489 w 11518"/>
            <a:gd name="connsiteY1" fmla="*/ 14734 h 14828"/>
            <a:gd name="connsiteX2" fmla="*/ 3611 w 11518"/>
            <a:gd name="connsiteY2" fmla="*/ 1053 h 14828"/>
            <a:gd name="connsiteX3" fmla="*/ 133 w 11518"/>
            <a:gd name="connsiteY3" fmla="*/ 886 h 14828"/>
            <a:gd name="connsiteX4" fmla="*/ 652 w 11518"/>
            <a:gd name="connsiteY4" fmla="*/ 1402 h 14828"/>
            <a:gd name="connsiteX0" fmla="*/ 10866 w 10866"/>
            <a:gd name="connsiteY0" fmla="*/ 14320 h 14694"/>
            <a:gd name="connsiteX1" fmla="*/ 2837 w 10866"/>
            <a:gd name="connsiteY1" fmla="*/ 14600 h 14694"/>
            <a:gd name="connsiteX2" fmla="*/ 2959 w 10866"/>
            <a:gd name="connsiteY2" fmla="*/ 919 h 14694"/>
            <a:gd name="connsiteX3" fmla="*/ 0 w 10866"/>
            <a:gd name="connsiteY3" fmla="*/ 1268 h 14694"/>
            <a:gd name="connsiteX0" fmla="*/ 11793 w 11793"/>
            <a:gd name="connsiteY0" fmla="*/ 14388 h 14762"/>
            <a:gd name="connsiteX1" fmla="*/ 3764 w 11793"/>
            <a:gd name="connsiteY1" fmla="*/ 14668 h 14762"/>
            <a:gd name="connsiteX2" fmla="*/ 3886 w 11793"/>
            <a:gd name="connsiteY2" fmla="*/ 987 h 14762"/>
            <a:gd name="connsiteX3" fmla="*/ 0 w 11793"/>
            <a:gd name="connsiteY3" fmla="*/ 1049 h 14762"/>
            <a:gd name="connsiteX0" fmla="*/ 11793 w 11793"/>
            <a:gd name="connsiteY0" fmla="*/ 14329 h 14703"/>
            <a:gd name="connsiteX1" fmla="*/ 3764 w 11793"/>
            <a:gd name="connsiteY1" fmla="*/ 14609 h 14703"/>
            <a:gd name="connsiteX2" fmla="*/ 3886 w 11793"/>
            <a:gd name="connsiteY2" fmla="*/ 928 h 14703"/>
            <a:gd name="connsiteX3" fmla="*/ 0 w 11793"/>
            <a:gd name="connsiteY3" fmla="*/ 990 h 14703"/>
            <a:gd name="connsiteX0" fmla="*/ 11793 w 11793"/>
            <a:gd name="connsiteY0" fmla="*/ 13401 h 13775"/>
            <a:gd name="connsiteX1" fmla="*/ 3764 w 11793"/>
            <a:gd name="connsiteY1" fmla="*/ 13681 h 13775"/>
            <a:gd name="connsiteX2" fmla="*/ 3886 w 11793"/>
            <a:gd name="connsiteY2" fmla="*/ 0 h 13775"/>
            <a:gd name="connsiteX3" fmla="*/ 0 w 11793"/>
            <a:gd name="connsiteY3" fmla="*/ 62 h 13775"/>
            <a:gd name="connsiteX0" fmla="*/ 11793 w 11793"/>
            <a:gd name="connsiteY0" fmla="*/ 13401 h 13775"/>
            <a:gd name="connsiteX1" fmla="*/ 3764 w 11793"/>
            <a:gd name="connsiteY1" fmla="*/ 13681 h 13775"/>
            <a:gd name="connsiteX2" fmla="*/ 3886 w 11793"/>
            <a:gd name="connsiteY2" fmla="*/ 0 h 13775"/>
            <a:gd name="connsiteX3" fmla="*/ 0 w 11793"/>
            <a:gd name="connsiteY3" fmla="*/ 62 h 13775"/>
            <a:gd name="connsiteX0" fmla="*/ 11793 w 11793"/>
            <a:gd name="connsiteY0" fmla="*/ 13401 h 14307"/>
            <a:gd name="connsiteX1" fmla="*/ 3811 w 11793"/>
            <a:gd name="connsiteY1" fmla="*/ 14261 h 14307"/>
            <a:gd name="connsiteX2" fmla="*/ 3886 w 11793"/>
            <a:gd name="connsiteY2" fmla="*/ 0 h 14307"/>
            <a:gd name="connsiteX3" fmla="*/ 0 w 11793"/>
            <a:gd name="connsiteY3" fmla="*/ 62 h 14307"/>
            <a:gd name="connsiteX0" fmla="*/ 11793 w 11793"/>
            <a:gd name="connsiteY0" fmla="*/ 13401 h 14307"/>
            <a:gd name="connsiteX1" fmla="*/ 3811 w 11793"/>
            <a:gd name="connsiteY1" fmla="*/ 14261 h 14307"/>
            <a:gd name="connsiteX2" fmla="*/ 3886 w 11793"/>
            <a:gd name="connsiteY2" fmla="*/ 0 h 14307"/>
            <a:gd name="connsiteX3" fmla="*/ 0 w 11793"/>
            <a:gd name="connsiteY3" fmla="*/ 62 h 14307"/>
            <a:gd name="connsiteX0" fmla="*/ 11793 w 11793"/>
            <a:gd name="connsiteY0" fmla="*/ 13401 h 14292"/>
            <a:gd name="connsiteX1" fmla="*/ 3811 w 11793"/>
            <a:gd name="connsiteY1" fmla="*/ 14261 h 14292"/>
            <a:gd name="connsiteX2" fmla="*/ 3886 w 11793"/>
            <a:gd name="connsiteY2" fmla="*/ 0 h 14292"/>
            <a:gd name="connsiteX3" fmla="*/ 0 w 11793"/>
            <a:gd name="connsiteY3" fmla="*/ 62 h 14292"/>
            <a:gd name="connsiteX0" fmla="*/ 11793 w 11793"/>
            <a:gd name="connsiteY0" fmla="*/ 13401 h 14463"/>
            <a:gd name="connsiteX1" fmla="*/ 3811 w 11793"/>
            <a:gd name="connsiteY1" fmla="*/ 14261 h 14463"/>
            <a:gd name="connsiteX2" fmla="*/ 3886 w 11793"/>
            <a:gd name="connsiteY2" fmla="*/ 0 h 14463"/>
            <a:gd name="connsiteX3" fmla="*/ 0 w 11793"/>
            <a:gd name="connsiteY3" fmla="*/ 62 h 14463"/>
            <a:gd name="connsiteX0" fmla="*/ 11793 w 11793"/>
            <a:gd name="connsiteY0" fmla="*/ 13401 h 14419"/>
            <a:gd name="connsiteX1" fmla="*/ 3811 w 11793"/>
            <a:gd name="connsiteY1" fmla="*/ 14261 h 14419"/>
            <a:gd name="connsiteX2" fmla="*/ 3886 w 11793"/>
            <a:gd name="connsiteY2" fmla="*/ 0 h 14419"/>
            <a:gd name="connsiteX3" fmla="*/ 0 w 11793"/>
            <a:gd name="connsiteY3" fmla="*/ 62 h 14419"/>
            <a:gd name="connsiteX0" fmla="*/ 11793 w 11793"/>
            <a:gd name="connsiteY0" fmla="*/ 13401 h 14463"/>
            <a:gd name="connsiteX1" fmla="*/ 3811 w 11793"/>
            <a:gd name="connsiteY1" fmla="*/ 14261 h 14463"/>
            <a:gd name="connsiteX2" fmla="*/ 3886 w 11793"/>
            <a:gd name="connsiteY2" fmla="*/ 0 h 14463"/>
            <a:gd name="connsiteX3" fmla="*/ 0 w 11793"/>
            <a:gd name="connsiteY3" fmla="*/ 62 h 14463"/>
            <a:gd name="connsiteX0" fmla="*/ 11793 w 11793"/>
            <a:gd name="connsiteY0" fmla="*/ 13401 h 15033"/>
            <a:gd name="connsiteX1" fmla="*/ 8224 w 11793"/>
            <a:gd name="connsiteY1" fmla="*/ 12914 h 15033"/>
            <a:gd name="connsiteX2" fmla="*/ 3811 w 11793"/>
            <a:gd name="connsiteY2" fmla="*/ 14261 h 15033"/>
            <a:gd name="connsiteX3" fmla="*/ 3886 w 11793"/>
            <a:gd name="connsiteY3" fmla="*/ 0 h 15033"/>
            <a:gd name="connsiteX4" fmla="*/ 0 w 11793"/>
            <a:gd name="connsiteY4" fmla="*/ 62 h 15033"/>
            <a:gd name="connsiteX0" fmla="*/ 11793 w 11793"/>
            <a:gd name="connsiteY0" fmla="*/ 13401 h 14261"/>
            <a:gd name="connsiteX1" fmla="*/ 8224 w 11793"/>
            <a:gd name="connsiteY1" fmla="*/ 12914 h 14261"/>
            <a:gd name="connsiteX2" fmla="*/ 3811 w 11793"/>
            <a:gd name="connsiteY2" fmla="*/ 14261 h 14261"/>
            <a:gd name="connsiteX3" fmla="*/ 3886 w 11793"/>
            <a:gd name="connsiteY3" fmla="*/ 0 h 14261"/>
            <a:gd name="connsiteX4" fmla="*/ 0 w 11793"/>
            <a:gd name="connsiteY4" fmla="*/ 62 h 14261"/>
            <a:gd name="connsiteX0" fmla="*/ 11793 w 11793"/>
            <a:gd name="connsiteY0" fmla="*/ 13401 h 14273"/>
            <a:gd name="connsiteX1" fmla="*/ 8224 w 11793"/>
            <a:gd name="connsiteY1" fmla="*/ 12914 h 14273"/>
            <a:gd name="connsiteX2" fmla="*/ 3811 w 11793"/>
            <a:gd name="connsiteY2" fmla="*/ 14261 h 14273"/>
            <a:gd name="connsiteX3" fmla="*/ 3886 w 11793"/>
            <a:gd name="connsiteY3" fmla="*/ 0 h 14273"/>
            <a:gd name="connsiteX4" fmla="*/ 0 w 11793"/>
            <a:gd name="connsiteY4" fmla="*/ 62 h 14273"/>
            <a:gd name="connsiteX0" fmla="*/ 11793 w 11793"/>
            <a:gd name="connsiteY0" fmla="*/ 13401 h 14273"/>
            <a:gd name="connsiteX1" fmla="*/ 8224 w 11793"/>
            <a:gd name="connsiteY1" fmla="*/ 12914 h 14273"/>
            <a:gd name="connsiteX2" fmla="*/ 3811 w 11793"/>
            <a:gd name="connsiteY2" fmla="*/ 14261 h 14273"/>
            <a:gd name="connsiteX3" fmla="*/ 3886 w 11793"/>
            <a:gd name="connsiteY3" fmla="*/ 0 h 14273"/>
            <a:gd name="connsiteX4" fmla="*/ 0 w 11793"/>
            <a:gd name="connsiteY4" fmla="*/ 62 h 14273"/>
            <a:gd name="connsiteX0" fmla="*/ 11605 w 11605"/>
            <a:gd name="connsiteY0" fmla="*/ 12822 h 14273"/>
            <a:gd name="connsiteX1" fmla="*/ 8224 w 11605"/>
            <a:gd name="connsiteY1" fmla="*/ 12914 h 14273"/>
            <a:gd name="connsiteX2" fmla="*/ 3811 w 11605"/>
            <a:gd name="connsiteY2" fmla="*/ 14261 h 14273"/>
            <a:gd name="connsiteX3" fmla="*/ 3886 w 11605"/>
            <a:gd name="connsiteY3" fmla="*/ 0 h 14273"/>
            <a:gd name="connsiteX4" fmla="*/ 0 w 11605"/>
            <a:gd name="connsiteY4" fmla="*/ 62 h 14273"/>
            <a:gd name="connsiteX0" fmla="*/ 11605 w 11605"/>
            <a:gd name="connsiteY0" fmla="*/ 12822 h 14273"/>
            <a:gd name="connsiteX1" fmla="*/ 8224 w 11605"/>
            <a:gd name="connsiteY1" fmla="*/ 12914 h 14273"/>
            <a:gd name="connsiteX2" fmla="*/ 3811 w 11605"/>
            <a:gd name="connsiteY2" fmla="*/ 14261 h 14273"/>
            <a:gd name="connsiteX3" fmla="*/ 3886 w 11605"/>
            <a:gd name="connsiteY3" fmla="*/ 0 h 14273"/>
            <a:gd name="connsiteX4" fmla="*/ 0 w 11605"/>
            <a:gd name="connsiteY4" fmla="*/ 62 h 14273"/>
            <a:gd name="connsiteX0" fmla="*/ 11605 w 11605"/>
            <a:gd name="connsiteY0" fmla="*/ 12822 h 14364"/>
            <a:gd name="connsiteX1" fmla="*/ 8224 w 11605"/>
            <a:gd name="connsiteY1" fmla="*/ 12914 h 14364"/>
            <a:gd name="connsiteX2" fmla="*/ 3811 w 11605"/>
            <a:gd name="connsiteY2" fmla="*/ 14261 h 14364"/>
            <a:gd name="connsiteX3" fmla="*/ 3886 w 11605"/>
            <a:gd name="connsiteY3" fmla="*/ 0 h 14364"/>
            <a:gd name="connsiteX4" fmla="*/ 0 w 11605"/>
            <a:gd name="connsiteY4" fmla="*/ 62 h 14364"/>
            <a:gd name="connsiteX0" fmla="*/ 11707 w 11707"/>
            <a:gd name="connsiteY0" fmla="*/ 72034 h 73576"/>
            <a:gd name="connsiteX1" fmla="*/ 8326 w 11707"/>
            <a:gd name="connsiteY1" fmla="*/ 72126 h 73576"/>
            <a:gd name="connsiteX2" fmla="*/ 3913 w 11707"/>
            <a:gd name="connsiteY2" fmla="*/ 73473 h 73576"/>
            <a:gd name="connsiteX3" fmla="*/ 3988 w 11707"/>
            <a:gd name="connsiteY3" fmla="*/ 59212 h 73576"/>
            <a:gd name="connsiteX4" fmla="*/ 0 w 11707"/>
            <a:gd name="connsiteY4" fmla="*/ 0 h 73576"/>
            <a:gd name="connsiteX0" fmla="*/ 11707 w 11707"/>
            <a:gd name="connsiteY0" fmla="*/ 72034 h 73576"/>
            <a:gd name="connsiteX1" fmla="*/ 8326 w 11707"/>
            <a:gd name="connsiteY1" fmla="*/ 72126 h 73576"/>
            <a:gd name="connsiteX2" fmla="*/ 3913 w 11707"/>
            <a:gd name="connsiteY2" fmla="*/ 73473 h 73576"/>
            <a:gd name="connsiteX3" fmla="*/ 3988 w 11707"/>
            <a:gd name="connsiteY3" fmla="*/ 59212 h 73576"/>
            <a:gd name="connsiteX4" fmla="*/ 624 w 11707"/>
            <a:gd name="connsiteY4" fmla="*/ 58589 h 73576"/>
            <a:gd name="connsiteX5" fmla="*/ 0 w 11707"/>
            <a:gd name="connsiteY5" fmla="*/ 0 h 73576"/>
            <a:gd name="connsiteX0" fmla="*/ 11707 w 11707"/>
            <a:gd name="connsiteY0" fmla="*/ 72034 h 73576"/>
            <a:gd name="connsiteX1" fmla="*/ 8326 w 11707"/>
            <a:gd name="connsiteY1" fmla="*/ 72126 h 73576"/>
            <a:gd name="connsiteX2" fmla="*/ 3913 w 11707"/>
            <a:gd name="connsiteY2" fmla="*/ 73473 h 73576"/>
            <a:gd name="connsiteX3" fmla="*/ 3988 w 11707"/>
            <a:gd name="connsiteY3" fmla="*/ 59212 h 73576"/>
            <a:gd name="connsiteX4" fmla="*/ 624 w 11707"/>
            <a:gd name="connsiteY4" fmla="*/ 58589 h 73576"/>
            <a:gd name="connsiteX5" fmla="*/ 0 w 11707"/>
            <a:gd name="connsiteY5" fmla="*/ 0 h 73576"/>
            <a:gd name="connsiteX0" fmla="*/ 11707 w 11707"/>
            <a:gd name="connsiteY0" fmla="*/ 72034 h 73576"/>
            <a:gd name="connsiteX1" fmla="*/ 8326 w 11707"/>
            <a:gd name="connsiteY1" fmla="*/ 72126 h 73576"/>
            <a:gd name="connsiteX2" fmla="*/ 3913 w 11707"/>
            <a:gd name="connsiteY2" fmla="*/ 73473 h 73576"/>
            <a:gd name="connsiteX3" fmla="*/ 3988 w 11707"/>
            <a:gd name="connsiteY3" fmla="*/ 59212 h 73576"/>
            <a:gd name="connsiteX4" fmla="*/ 624 w 11707"/>
            <a:gd name="connsiteY4" fmla="*/ 58589 h 73576"/>
            <a:gd name="connsiteX5" fmla="*/ 0 w 11707"/>
            <a:gd name="connsiteY5" fmla="*/ 0 h 73576"/>
            <a:gd name="connsiteX0" fmla="*/ 11886 w 11886"/>
            <a:gd name="connsiteY0" fmla="*/ 31798 h 33340"/>
            <a:gd name="connsiteX1" fmla="*/ 8505 w 11886"/>
            <a:gd name="connsiteY1" fmla="*/ 31890 h 33340"/>
            <a:gd name="connsiteX2" fmla="*/ 4092 w 11886"/>
            <a:gd name="connsiteY2" fmla="*/ 33237 h 33340"/>
            <a:gd name="connsiteX3" fmla="*/ 4167 w 11886"/>
            <a:gd name="connsiteY3" fmla="*/ 18976 h 33340"/>
            <a:gd name="connsiteX4" fmla="*/ 803 w 11886"/>
            <a:gd name="connsiteY4" fmla="*/ 18353 h 33340"/>
            <a:gd name="connsiteX5" fmla="*/ 0 w 11886"/>
            <a:gd name="connsiteY5" fmla="*/ 0 h 33340"/>
            <a:gd name="connsiteX0" fmla="*/ 11886 w 11886"/>
            <a:gd name="connsiteY0" fmla="*/ 31798 h 33340"/>
            <a:gd name="connsiteX1" fmla="*/ 8505 w 11886"/>
            <a:gd name="connsiteY1" fmla="*/ 31890 h 33340"/>
            <a:gd name="connsiteX2" fmla="*/ 4092 w 11886"/>
            <a:gd name="connsiteY2" fmla="*/ 33237 h 33340"/>
            <a:gd name="connsiteX3" fmla="*/ 4167 w 11886"/>
            <a:gd name="connsiteY3" fmla="*/ 18976 h 33340"/>
            <a:gd name="connsiteX4" fmla="*/ 803 w 11886"/>
            <a:gd name="connsiteY4" fmla="*/ 18353 h 33340"/>
            <a:gd name="connsiteX5" fmla="*/ 0 w 11886"/>
            <a:gd name="connsiteY5" fmla="*/ 0 h 33340"/>
            <a:gd name="connsiteX0" fmla="*/ 11886 w 11886"/>
            <a:gd name="connsiteY0" fmla="*/ 29503 h 31045"/>
            <a:gd name="connsiteX1" fmla="*/ 8505 w 11886"/>
            <a:gd name="connsiteY1" fmla="*/ 29595 h 31045"/>
            <a:gd name="connsiteX2" fmla="*/ 4092 w 11886"/>
            <a:gd name="connsiteY2" fmla="*/ 30942 h 31045"/>
            <a:gd name="connsiteX3" fmla="*/ 4167 w 11886"/>
            <a:gd name="connsiteY3" fmla="*/ 16681 h 31045"/>
            <a:gd name="connsiteX4" fmla="*/ 803 w 11886"/>
            <a:gd name="connsiteY4" fmla="*/ 16058 h 31045"/>
            <a:gd name="connsiteX5" fmla="*/ 0 w 11886"/>
            <a:gd name="connsiteY5" fmla="*/ 0 h 31045"/>
            <a:gd name="connsiteX0" fmla="*/ 11886 w 11886"/>
            <a:gd name="connsiteY0" fmla="*/ 29503 h 31045"/>
            <a:gd name="connsiteX1" fmla="*/ 8505 w 11886"/>
            <a:gd name="connsiteY1" fmla="*/ 29595 h 31045"/>
            <a:gd name="connsiteX2" fmla="*/ 4092 w 11886"/>
            <a:gd name="connsiteY2" fmla="*/ 30942 h 31045"/>
            <a:gd name="connsiteX3" fmla="*/ 4167 w 11886"/>
            <a:gd name="connsiteY3" fmla="*/ 16681 h 31045"/>
            <a:gd name="connsiteX4" fmla="*/ 803 w 11886"/>
            <a:gd name="connsiteY4" fmla="*/ 16058 h 31045"/>
            <a:gd name="connsiteX5" fmla="*/ 0 w 11886"/>
            <a:gd name="connsiteY5" fmla="*/ 0 h 31045"/>
            <a:gd name="connsiteX0" fmla="*/ 11758 w 11758"/>
            <a:gd name="connsiteY0" fmla="*/ 29098 h 30640"/>
            <a:gd name="connsiteX1" fmla="*/ 8377 w 11758"/>
            <a:gd name="connsiteY1" fmla="*/ 29190 h 30640"/>
            <a:gd name="connsiteX2" fmla="*/ 3964 w 11758"/>
            <a:gd name="connsiteY2" fmla="*/ 30537 h 30640"/>
            <a:gd name="connsiteX3" fmla="*/ 4039 w 11758"/>
            <a:gd name="connsiteY3" fmla="*/ 16276 h 30640"/>
            <a:gd name="connsiteX4" fmla="*/ 675 w 11758"/>
            <a:gd name="connsiteY4" fmla="*/ 15653 h 30640"/>
            <a:gd name="connsiteX5" fmla="*/ 0 w 11758"/>
            <a:gd name="connsiteY5" fmla="*/ 0 h 30640"/>
            <a:gd name="connsiteX0" fmla="*/ 11374 w 11374"/>
            <a:gd name="connsiteY0" fmla="*/ 29638 h 31180"/>
            <a:gd name="connsiteX1" fmla="*/ 7993 w 11374"/>
            <a:gd name="connsiteY1" fmla="*/ 29730 h 31180"/>
            <a:gd name="connsiteX2" fmla="*/ 3580 w 11374"/>
            <a:gd name="connsiteY2" fmla="*/ 31077 h 31180"/>
            <a:gd name="connsiteX3" fmla="*/ 3655 w 11374"/>
            <a:gd name="connsiteY3" fmla="*/ 16816 h 31180"/>
            <a:gd name="connsiteX4" fmla="*/ 291 w 11374"/>
            <a:gd name="connsiteY4" fmla="*/ 16193 h 31180"/>
            <a:gd name="connsiteX5" fmla="*/ 0 w 11374"/>
            <a:gd name="connsiteY5" fmla="*/ 0 h 31180"/>
            <a:gd name="connsiteX0" fmla="*/ 11271 w 11271"/>
            <a:gd name="connsiteY0" fmla="*/ 30853 h 32395"/>
            <a:gd name="connsiteX1" fmla="*/ 7890 w 11271"/>
            <a:gd name="connsiteY1" fmla="*/ 30945 h 32395"/>
            <a:gd name="connsiteX2" fmla="*/ 3477 w 11271"/>
            <a:gd name="connsiteY2" fmla="*/ 32292 h 32395"/>
            <a:gd name="connsiteX3" fmla="*/ 3552 w 11271"/>
            <a:gd name="connsiteY3" fmla="*/ 18031 h 32395"/>
            <a:gd name="connsiteX4" fmla="*/ 188 w 11271"/>
            <a:gd name="connsiteY4" fmla="*/ 17408 h 32395"/>
            <a:gd name="connsiteX5" fmla="*/ 0 w 11271"/>
            <a:gd name="connsiteY5" fmla="*/ 0 h 32395"/>
            <a:gd name="connsiteX0" fmla="*/ 11630 w 11630"/>
            <a:gd name="connsiteY0" fmla="*/ 29503 h 31045"/>
            <a:gd name="connsiteX1" fmla="*/ 8249 w 11630"/>
            <a:gd name="connsiteY1" fmla="*/ 29595 h 31045"/>
            <a:gd name="connsiteX2" fmla="*/ 3836 w 11630"/>
            <a:gd name="connsiteY2" fmla="*/ 30942 h 31045"/>
            <a:gd name="connsiteX3" fmla="*/ 3911 w 11630"/>
            <a:gd name="connsiteY3" fmla="*/ 16681 h 31045"/>
            <a:gd name="connsiteX4" fmla="*/ 547 w 11630"/>
            <a:gd name="connsiteY4" fmla="*/ 16058 h 31045"/>
            <a:gd name="connsiteX5" fmla="*/ 0 w 11630"/>
            <a:gd name="connsiteY5" fmla="*/ 0 h 31045"/>
            <a:gd name="connsiteX0" fmla="*/ 11630 w 11630"/>
            <a:gd name="connsiteY0" fmla="*/ 29503 h 31045"/>
            <a:gd name="connsiteX1" fmla="*/ 8249 w 11630"/>
            <a:gd name="connsiteY1" fmla="*/ 29595 h 31045"/>
            <a:gd name="connsiteX2" fmla="*/ 3836 w 11630"/>
            <a:gd name="connsiteY2" fmla="*/ 30942 h 31045"/>
            <a:gd name="connsiteX3" fmla="*/ 3911 w 11630"/>
            <a:gd name="connsiteY3" fmla="*/ 16681 h 31045"/>
            <a:gd name="connsiteX4" fmla="*/ 547 w 11630"/>
            <a:gd name="connsiteY4" fmla="*/ 16058 h 31045"/>
            <a:gd name="connsiteX5" fmla="*/ 0 w 11630"/>
            <a:gd name="connsiteY5" fmla="*/ 0 h 31045"/>
            <a:gd name="connsiteX0" fmla="*/ 11630 w 11630"/>
            <a:gd name="connsiteY0" fmla="*/ 29503 h 31045"/>
            <a:gd name="connsiteX1" fmla="*/ 8249 w 11630"/>
            <a:gd name="connsiteY1" fmla="*/ 29595 h 31045"/>
            <a:gd name="connsiteX2" fmla="*/ 3836 w 11630"/>
            <a:gd name="connsiteY2" fmla="*/ 30942 h 31045"/>
            <a:gd name="connsiteX3" fmla="*/ 3911 w 11630"/>
            <a:gd name="connsiteY3" fmla="*/ 16681 h 31045"/>
            <a:gd name="connsiteX4" fmla="*/ 598 w 11630"/>
            <a:gd name="connsiteY4" fmla="*/ 16598 h 31045"/>
            <a:gd name="connsiteX5" fmla="*/ 0 w 11630"/>
            <a:gd name="connsiteY5" fmla="*/ 0 h 310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630" h="31045">
              <a:moveTo>
                <a:pt x="11630" y="29503"/>
              </a:moveTo>
              <a:cubicBezTo>
                <a:pt x="9045" y="29165"/>
                <a:pt x="9579" y="29452"/>
                <a:pt x="8249" y="29595"/>
              </a:cubicBezTo>
              <a:cubicBezTo>
                <a:pt x="6919" y="29738"/>
                <a:pt x="7741" y="31484"/>
                <a:pt x="3836" y="30942"/>
              </a:cubicBezTo>
              <a:cubicBezTo>
                <a:pt x="3906" y="27615"/>
                <a:pt x="3842" y="20007"/>
                <a:pt x="3911" y="16681"/>
              </a:cubicBezTo>
              <a:cubicBezTo>
                <a:pt x="3991" y="16361"/>
                <a:pt x="494" y="16206"/>
                <a:pt x="598" y="16598"/>
              </a:cubicBezTo>
              <a:cubicBezTo>
                <a:pt x="420" y="4164"/>
                <a:pt x="758" y="503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98365</xdr:colOff>
      <xdr:row>39</xdr:row>
      <xdr:rowOff>138120</xdr:rowOff>
    </xdr:from>
    <xdr:to>
      <xdr:col>3</xdr:col>
      <xdr:colOff>0</xdr:colOff>
      <xdr:row>39</xdr:row>
      <xdr:rowOff>146057</xdr:rowOff>
    </xdr:to>
    <xdr:sp macro="" textlink="">
      <xdr:nvSpPr>
        <xdr:cNvPr id="1001" name="Line 1040">
          <a:extLst>
            <a:ext uri="{FF2B5EF4-FFF2-40B4-BE49-F238E27FC236}">
              <a16:creationId xmlns:a16="http://schemas.microsoft.com/office/drawing/2014/main" id="{C09FC56C-77C4-4B6A-8E9B-768E79909234}"/>
            </a:ext>
          </a:extLst>
        </xdr:cNvPr>
        <xdr:cNvSpPr>
          <a:spLocks noChangeShapeType="1"/>
        </xdr:cNvSpPr>
      </xdr:nvSpPr>
      <xdr:spPr bwMode="auto">
        <a:xfrm flipH="1" flipV="1">
          <a:off x="1637605" y="6904680"/>
          <a:ext cx="1288475" cy="7937"/>
        </a:xfrm>
        <a:prstGeom prst="line">
          <a:avLst/>
        </a:pr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58209</xdr:colOff>
      <xdr:row>39</xdr:row>
      <xdr:rowOff>156287</xdr:rowOff>
    </xdr:from>
    <xdr:to>
      <xdr:col>2</xdr:col>
      <xdr:colOff>717024</xdr:colOff>
      <xdr:row>39</xdr:row>
      <xdr:rowOff>156287</xdr:rowOff>
    </xdr:to>
    <xdr:sp macro="" textlink="">
      <xdr:nvSpPr>
        <xdr:cNvPr id="1002" name="Line 1040">
          <a:extLst>
            <a:ext uri="{FF2B5EF4-FFF2-40B4-BE49-F238E27FC236}">
              <a16:creationId xmlns:a16="http://schemas.microsoft.com/office/drawing/2014/main" id="{A102873C-7F25-4CF6-AC6D-2B916B5A8B6C}"/>
            </a:ext>
          </a:extLst>
        </xdr:cNvPr>
        <xdr:cNvSpPr>
          <a:spLocks noChangeShapeType="1"/>
        </xdr:cNvSpPr>
      </xdr:nvSpPr>
      <xdr:spPr bwMode="auto">
        <a:xfrm flipH="1" flipV="1">
          <a:off x="1597449" y="6922847"/>
          <a:ext cx="1329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58964</xdr:colOff>
      <xdr:row>39</xdr:row>
      <xdr:rowOff>124127</xdr:rowOff>
    </xdr:from>
    <xdr:to>
      <xdr:col>2</xdr:col>
      <xdr:colOff>701907</xdr:colOff>
      <xdr:row>39</xdr:row>
      <xdr:rowOff>132058</xdr:rowOff>
    </xdr:to>
    <xdr:sp macro="" textlink="">
      <xdr:nvSpPr>
        <xdr:cNvPr id="1003" name="Line 1040">
          <a:extLst>
            <a:ext uri="{FF2B5EF4-FFF2-40B4-BE49-F238E27FC236}">
              <a16:creationId xmlns:a16="http://schemas.microsoft.com/office/drawing/2014/main" id="{D598545F-8C8D-446D-8854-B602DE6E31DF}"/>
            </a:ext>
          </a:extLst>
        </xdr:cNvPr>
        <xdr:cNvSpPr>
          <a:spLocks noChangeShapeType="1"/>
        </xdr:cNvSpPr>
      </xdr:nvSpPr>
      <xdr:spPr bwMode="auto">
        <a:xfrm flipH="1" flipV="1">
          <a:off x="1598204" y="6890687"/>
          <a:ext cx="1328743" cy="79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301641</xdr:colOff>
      <xdr:row>38</xdr:row>
      <xdr:rowOff>36870</xdr:rowOff>
    </xdr:from>
    <xdr:to>
      <xdr:col>2</xdr:col>
      <xdr:colOff>686210</xdr:colOff>
      <xdr:row>38</xdr:row>
      <xdr:rowOff>145948</xdr:rowOff>
    </xdr:to>
    <xdr:sp macro="" textlink="">
      <xdr:nvSpPr>
        <xdr:cNvPr id="1004" name="Line 1440">
          <a:extLst>
            <a:ext uri="{FF2B5EF4-FFF2-40B4-BE49-F238E27FC236}">
              <a16:creationId xmlns:a16="http://schemas.microsoft.com/office/drawing/2014/main" id="{97E90CDB-9C24-4883-BC41-4A282484C627}"/>
            </a:ext>
          </a:extLst>
        </xdr:cNvPr>
        <xdr:cNvSpPr>
          <a:spLocks noChangeShapeType="1"/>
        </xdr:cNvSpPr>
      </xdr:nvSpPr>
      <xdr:spPr bwMode="auto">
        <a:xfrm flipV="1">
          <a:off x="1840881" y="6635790"/>
          <a:ext cx="1077989" cy="10907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500"/>
            <a:gd name="connsiteY0" fmla="*/ 110079 h 110149"/>
            <a:gd name="connsiteX1" fmla="*/ 10500 w 10500"/>
            <a:gd name="connsiteY1" fmla="*/ 71 h 110149"/>
            <a:gd name="connsiteX0" fmla="*/ 0 w 10500"/>
            <a:gd name="connsiteY0" fmla="*/ 117979 h 117978"/>
            <a:gd name="connsiteX1" fmla="*/ 10500 w 10500"/>
            <a:gd name="connsiteY1" fmla="*/ 7971 h 117978"/>
            <a:gd name="connsiteX0" fmla="*/ 0 w 10500"/>
            <a:gd name="connsiteY0" fmla="*/ 126918 h 126918"/>
            <a:gd name="connsiteX1" fmla="*/ 3000 w 10500"/>
            <a:gd name="connsiteY1" fmla="*/ 36908 h 126918"/>
            <a:gd name="connsiteX2" fmla="*/ 10500 w 10500"/>
            <a:gd name="connsiteY2" fmla="*/ 16910 h 126918"/>
            <a:gd name="connsiteX0" fmla="*/ 221 w 10721"/>
            <a:gd name="connsiteY0" fmla="*/ 163960 h 163960"/>
            <a:gd name="connsiteX1" fmla="*/ 521 w 10721"/>
            <a:gd name="connsiteY1" fmla="*/ 23946 h 163960"/>
            <a:gd name="connsiteX2" fmla="*/ 10721 w 10721"/>
            <a:gd name="connsiteY2" fmla="*/ 53952 h 163960"/>
            <a:gd name="connsiteX0" fmla="*/ 0 w 10500"/>
            <a:gd name="connsiteY0" fmla="*/ 140014 h 140014"/>
            <a:gd name="connsiteX1" fmla="*/ 300 w 10500"/>
            <a:gd name="connsiteY1" fmla="*/ 0 h 140014"/>
            <a:gd name="connsiteX2" fmla="*/ 10500 w 10500"/>
            <a:gd name="connsiteY2" fmla="*/ 30006 h 140014"/>
            <a:gd name="connsiteX0" fmla="*/ 0 w 11700"/>
            <a:gd name="connsiteY0" fmla="*/ 280023 h 280023"/>
            <a:gd name="connsiteX1" fmla="*/ 1500 w 11700"/>
            <a:gd name="connsiteY1" fmla="*/ 0 h 280023"/>
            <a:gd name="connsiteX2" fmla="*/ 11700 w 11700"/>
            <a:gd name="connsiteY2" fmla="*/ 30006 h 280023"/>
            <a:gd name="connsiteX0" fmla="*/ 0 w 11700"/>
            <a:gd name="connsiteY0" fmla="*/ 290024 h 290024"/>
            <a:gd name="connsiteX1" fmla="*/ 2400 w 11700"/>
            <a:gd name="connsiteY1" fmla="*/ 0 h 290024"/>
            <a:gd name="connsiteX2" fmla="*/ 11700 w 11700"/>
            <a:gd name="connsiteY2" fmla="*/ 40007 h 290024"/>
            <a:gd name="connsiteX0" fmla="*/ 0 w 11700"/>
            <a:gd name="connsiteY0" fmla="*/ 290024 h 290024"/>
            <a:gd name="connsiteX1" fmla="*/ 2400 w 11700"/>
            <a:gd name="connsiteY1" fmla="*/ 0 h 290024"/>
            <a:gd name="connsiteX2" fmla="*/ 11700 w 11700"/>
            <a:gd name="connsiteY2" fmla="*/ 40007 h 290024"/>
            <a:gd name="connsiteX0" fmla="*/ 0 w 10300"/>
            <a:gd name="connsiteY0" fmla="*/ 200018 h 200018"/>
            <a:gd name="connsiteX1" fmla="*/ 1000 w 10300"/>
            <a:gd name="connsiteY1" fmla="*/ 0 h 200018"/>
            <a:gd name="connsiteX2" fmla="*/ 10300 w 10300"/>
            <a:gd name="connsiteY2" fmla="*/ 40007 h 200018"/>
            <a:gd name="connsiteX0" fmla="*/ 0 w 10200"/>
            <a:gd name="connsiteY0" fmla="*/ 200018 h 200018"/>
            <a:gd name="connsiteX1" fmla="*/ 1000 w 10200"/>
            <a:gd name="connsiteY1" fmla="*/ 0 h 200018"/>
            <a:gd name="connsiteX2" fmla="*/ 10200 w 10200"/>
            <a:gd name="connsiteY2" fmla="*/ 10004 h 200018"/>
            <a:gd name="connsiteX0" fmla="*/ 100 w 10300"/>
            <a:gd name="connsiteY0" fmla="*/ 200018 h 200018"/>
            <a:gd name="connsiteX1" fmla="*/ 1100 w 10300"/>
            <a:gd name="connsiteY1" fmla="*/ 0 h 200018"/>
            <a:gd name="connsiteX2" fmla="*/ 10300 w 10300"/>
            <a:gd name="connsiteY2" fmla="*/ 10004 h 200018"/>
            <a:gd name="connsiteX0" fmla="*/ 100 w 10300"/>
            <a:gd name="connsiteY0" fmla="*/ 160015 h 160015"/>
            <a:gd name="connsiteX1" fmla="*/ 1100 w 10300"/>
            <a:gd name="connsiteY1" fmla="*/ 0 h 160015"/>
            <a:gd name="connsiteX2" fmla="*/ 10300 w 10300"/>
            <a:gd name="connsiteY2" fmla="*/ 10004 h 160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00" h="160015">
              <a:moveTo>
                <a:pt x="100" y="160015"/>
              </a:moveTo>
              <a:cubicBezTo>
                <a:pt x="300" y="23337"/>
                <a:pt x="-700" y="6669"/>
                <a:pt x="1100" y="0"/>
              </a:cubicBezTo>
              <a:cubicBezTo>
                <a:pt x="11233" y="23339"/>
                <a:pt x="6967" y="6671"/>
                <a:pt x="10300" y="1000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563317</xdr:colOff>
      <xdr:row>36</xdr:row>
      <xdr:rowOff>154054</xdr:rowOff>
    </xdr:from>
    <xdr:to>
      <xdr:col>2</xdr:col>
      <xdr:colOff>364884</xdr:colOff>
      <xdr:row>36</xdr:row>
      <xdr:rowOff>154062</xdr:rowOff>
    </xdr:to>
    <xdr:sp macro="" textlink="">
      <xdr:nvSpPr>
        <xdr:cNvPr id="1005" name="Line 1440">
          <a:extLst>
            <a:ext uri="{FF2B5EF4-FFF2-40B4-BE49-F238E27FC236}">
              <a16:creationId xmlns:a16="http://schemas.microsoft.com/office/drawing/2014/main" id="{F465BB72-9C8F-4752-A06D-03FFD18E0979}"/>
            </a:ext>
          </a:extLst>
        </xdr:cNvPr>
        <xdr:cNvSpPr>
          <a:spLocks noChangeShapeType="1"/>
        </xdr:cNvSpPr>
      </xdr:nvSpPr>
      <xdr:spPr bwMode="auto">
        <a:xfrm flipV="1">
          <a:off x="2102557" y="6402454"/>
          <a:ext cx="494987" cy="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75367</xdr:colOff>
      <xdr:row>37</xdr:row>
      <xdr:rowOff>91701</xdr:rowOff>
    </xdr:from>
    <xdr:to>
      <xdr:col>2</xdr:col>
      <xdr:colOff>520892</xdr:colOff>
      <xdr:row>39</xdr:row>
      <xdr:rowOff>72144</xdr:rowOff>
    </xdr:to>
    <xdr:sp macro="" textlink="">
      <xdr:nvSpPr>
        <xdr:cNvPr id="1006" name="Text Box 1445">
          <a:extLst>
            <a:ext uri="{FF2B5EF4-FFF2-40B4-BE49-F238E27FC236}">
              <a16:creationId xmlns:a16="http://schemas.microsoft.com/office/drawing/2014/main" id="{42491D55-C10B-43B8-B250-52A6AC8436D4}"/>
            </a:ext>
          </a:extLst>
        </xdr:cNvPr>
        <xdr:cNvSpPr txBox="1">
          <a:spLocks noChangeArrowheads="1"/>
        </xdr:cNvSpPr>
      </xdr:nvSpPr>
      <xdr:spPr bwMode="auto">
        <a:xfrm>
          <a:off x="2308027" y="6522981"/>
          <a:ext cx="445525" cy="315723"/>
        </a:xfrm>
        <a:prstGeom prst="rect">
          <a:avLst/>
        </a:prstGeom>
        <a:noFill/>
        <a:ln>
          <a:noFill/>
        </a:ln>
      </xdr:spPr>
      <xdr:txBody>
        <a:bodyPr vertOverflow="clip" wrap="square" lIns="0" tIns="18288" rIns="0" bIns="0" anchor="t" upright="1"/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丸太町通</a:t>
          </a:r>
        </a:p>
      </xdr:txBody>
    </xdr:sp>
    <xdr:clientData/>
  </xdr:twoCellAnchor>
  <xdr:twoCellAnchor>
    <xdr:from>
      <xdr:col>1</xdr:col>
      <xdr:colOff>494182</xdr:colOff>
      <xdr:row>38</xdr:row>
      <xdr:rowOff>84496</xdr:rowOff>
    </xdr:from>
    <xdr:to>
      <xdr:col>1</xdr:col>
      <xdr:colOff>599154</xdr:colOff>
      <xdr:row>39</xdr:row>
      <xdr:rowOff>23831</xdr:rowOff>
    </xdr:to>
    <xdr:sp macro="" textlink="">
      <xdr:nvSpPr>
        <xdr:cNvPr id="1007" name="Oval 453">
          <a:extLst>
            <a:ext uri="{FF2B5EF4-FFF2-40B4-BE49-F238E27FC236}">
              <a16:creationId xmlns:a16="http://schemas.microsoft.com/office/drawing/2014/main" id="{1DA6B3D2-41C4-456C-9111-CB2595D164AC}"/>
            </a:ext>
          </a:extLst>
        </xdr:cNvPr>
        <xdr:cNvSpPr>
          <a:spLocks noChangeArrowheads="1"/>
        </xdr:cNvSpPr>
      </xdr:nvSpPr>
      <xdr:spPr bwMode="auto">
        <a:xfrm>
          <a:off x="2033422" y="6683416"/>
          <a:ext cx="104972" cy="106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16425</xdr:colOff>
      <xdr:row>39</xdr:row>
      <xdr:rowOff>142955</xdr:rowOff>
    </xdr:from>
    <xdr:to>
      <xdr:col>1</xdr:col>
      <xdr:colOff>466394</xdr:colOff>
      <xdr:row>40</xdr:row>
      <xdr:rowOff>129859</xdr:rowOff>
    </xdr:to>
    <xdr:sp macro="" textlink="">
      <xdr:nvSpPr>
        <xdr:cNvPr id="1008" name="Text Box 1416">
          <a:extLst>
            <a:ext uri="{FF2B5EF4-FFF2-40B4-BE49-F238E27FC236}">
              <a16:creationId xmlns:a16="http://schemas.microsoft.com/office/drawing/2014/main" id="{09E2D9FF-19F9-4F35-BD2C-5B9A34A536CD}"/>
            </a:ext>
          </a:extLst>
        </xdr:cNvPr>
        <xdr:cNvSpPr txBox="1">
          <a:spLocks noChangeArrowheads="1"/>
        </xdr:cNvSpPr>
      </xdr:nvSpPr>
      <xdr:spPr bwMode="auto">
        <a:xfrm>
          <a:off x="1555665" y="6909515"/>
          <a:ext cx="449969" cy="154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12114</xdr:colOff>
      <xdr:row>39</xdr:row>
      <xdr:rowOff>85688</xdr:rowOff>
    </xdr:from>
    <xdr:to>
      <xdr:col>2</xdr:col>
      <xdr:colOff>98313</xdr:colOff>
      <xdr:row>40</xdr:row>
      <xdr:rowOff>60544</xdr:rowOff>
    </xdr:to>
    <xdr:sp macro="" textlink="">
      <xdr:nvSpPr>
        <xdr:cNvPr id="1009" name="Text Box 1664">
          <a:extLst>
            <a:ext uri="{FF2B5EF4-FFF2-40B4-BE49-F238E27FC236}">
              <a16:creationId xmlns:a16="http://schemas.microsoft.com/office/drawing/2014/main" id="{C700EA58-9552-4E86-8770-561EBE7E75D9}"/>
            </a:ext>
          </a:extLst>
        </xdr:cNvPr>
        <xdr:cNvSpPr txBox="1">
          <a:spLocks noChangeArrowheads="1"/>
        </xdr:cNvSpPr>
      </xdr:nvSpPr>
      <xdr:spPr bwMode="auto">
        <a:xfrm rot="5400000">
          <a:off x="2216626" y="6880396"/>
          <a:ext cx="142496" cy="8619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3385</xdr:colOff>
      <xdr:row>39</xdr:row>
      <xdr:rowOff>15973</xdr:rowOff>
    </xdr:from>
    <xdr:to>
      <xdr:col>2</xdr:col>
      <xdr:colOff>113944</xdr:colOff>
      <xdr:row>40</xdr:row>
      <xdr:rowOff>114158</xdr:rowOff>
    </xdr:to>
    <xdr:grpSp>
      <xdr:nvGrpSpPr>
        <xdr:cNvPr id="1010" name="Group 1180">
          <a:extLst>
            <a:ext uri="{FF2B5EF4-FFF2-40B4-BE49-F238E27FC236}">
              <a16:creationId xmlns:a16="http://schemas.microsoft.com/office/drawing/2014/main" id="{3B1ADE69-F7A3-4B62-9FF6-E7F37CA009C7}"/>
            </a:ext>
          </a:extLst>
        </xdr:cNvPr>
        <xdr:cNvGrpSpPr>
          <a:grpSpLocks/>
        </xdr:cNvGrpSpPr>
      </xdr:nvGrpSpPr>
      <xdr:grpSpPr bwMode="auto">
        <a:xfrm>
          <a:off x="851745" y="6777453"/>
          <a:ext cx="110559" cy="265825"/>
          <a:chOff x="718" y="97"/>
          <a:chExt cx="23" cy="15"/>
        </a:xfrm>
      </xdr:grpSpPr>
      <xdr:sp macro="" textlink="">
        <xdr:nvSpPr>
          <xdr:cNvPr id="1011" name="Freeform 1181">
            <a:extLst>
              <a:ext uri="{FF2B5EF4-FFF2-40B4-BE49-F238E27FC236}">
                <a16:creationId xmlns:a16="http://schemas.microsoft.com/office/drawing/2014/main" id="{9BD4A514-809F-43F1-9787-E1513CC9694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2" name="Freeform 1182">
            <a:extLst>
              <a:ext uri="{FF2B5EF4-FFF2-40B4-BE49-F238E27FC236}">
                <a16:creationId xmlns:a16="http://schemas.microsoft.com/office/drawing/2014/main" id="{5D686341-B9B5-E419-E008-B3D69DB7451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55629</xdr:colOff>
      <xdr:row>34</xdr:row>
      <xdr:rowOff>65942</xdr:rowOff>
    </xdr:from>
    <xdr:to>
      <xdr:col>2</xdr:col>
      <xdr:colOff>65943</xdr:colOff>
      <xdr:row>40</xdr:row>
      <xdr:rowOff>143337</xdr:rowOff>
    </xdr:to>
    <xdr:sp macro="" textlink="">
      <xdr:nvSpPr>
        <xdr:cNvPr id="1013" name="Line 1591">
          <a:extLst>
            <a:ext uri="{FF2B5EF4-FFF2-40B4-BE49-F238E27FC236}">
              <a16:creationId xmlns:a16="http://schemas.microsoft.com/office/drawing/2014/main" id="{E71DA2F4-58A7-4591-B3C5-5E4A9E870E91}"/>
            </a:ext>
          </a:extLst>
        </xdr:cNvPr>
        <xdr:cNvSpPr>
          <a:spLocks noChangeShapeType="1"/>
        </xdr:cNvSpPr>
      </xdr:nvSpPr>
      <xdr:spPr bwMode="auto">
        <a:xfrm flipV="1">
          <a:off x="2288289" y="5948582"/>
          <a:ext cx="10314" cy="112895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6146</xdr:colOff>
      <xdr:row>38</xdr:row>
      <xdr:rowOff>95239</xdr:rowOff>
    </xdr:from>
    <xdr:to>
      <xdr:col>2</xdr:col>
      <xdr:colOff>104469</xdr:colOff>
      <xdr:row>39</xdr:row>
      <xdr:rowOff>18425</xdr:rowOff>
    </xdr:to>
    <xdr:sp macro="" textlink="">
      <xdr:nvSpPr>
        <xdr:cNvPr id="1014" name="Oval 453">
          <a:extLst>
            <a:ext uri="{FF2B5EF4-FFF2-40B4-BE49-F238E27FC236}">
              <a16:creationId xmlns:a16="http://schemas.microsoft.com/office/drawing/2014/main" id="{A31CA901-0C27-480D-8BF5-04E1CBA5F2D4}"/>
            </a:ext>
          </a:extLst>
        </xdr:cNvPr>
        <xdr:cNvSpPr>
          <a:spLocks noChangeArrowheads="1"/>
        </xdr:cNvSpPr>
      </xdr:nvSpPr>
      <xdr:spPr bwMode="auto">
        <a:xfrm>
          <a:off x="2238806" y="6694159"/>
          <a:ext cx="98323" cy="9082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</xdr:col>
      <xdr:colOff>10760</xdr:colOff>
      <xdr:row>36</xdr:row>
      <xdr:rowOff>106074</xdr:rowOff>
    </xdr:from>
    <xdr:to>
      <xdr:col>2</xdr:col>
      <xdr:colOff>109083</xdr:colOff>
      <xdr:row>37</xdr:row>
      <xdr:rowOff>29260</xdr:rowOff>
    </xdr:to>
    <xdr:sp macro="" textlink="">
      <xdr:nvSpPr>
        <xdr:cNvPr id="1015" name="Oval 453">
          <a:extLst>
            <a:ext uri="{FF2B5EF4-FFF2-40B4-BE49-F238E27FC236}">
              <a16:creationId xmlns:a16="http://schemas.microsoft.com/office/drawing/2014/main" id="{C6C115E8-2F54-4798-8D9F-78B71F39C0BD}"/>
            </a:ext>
          </a:extLst>
        </xdr:cNvPr>
        <xdr:cNvSpPr>
          <a:spLocks noChangeArrowheads="1"/>
        </xdr:cNvSpPr>
      </xdr:nvSpPr>
      <xdr:spPr bwMode="auto">
        <a:xfrm>
          <a:off x="2243420" y="6354474"/>
          <a:ext cx="98323" cy="10606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</xdr:col>
      <xdr:colOff>497552</xdr:colOff>
      <xdr:row>37</xdr:row>
      <xdr:rowOff>8235</xdr:rowOff>
    </xdr:from>
    <xdr:to>
      <xdr:col>1</xdr:col>
      <xdr:colOff>606841</xdr:colOff>
      <xdr:row>37</xdr:row>
      <xdr:rowOff>120343</xdr:rowOff>
    </xdr:to>
    <xdr:sp macro="" textlink="">
      <xdr:nvSpPr>
        <xdr:cNvPr id="1016" name="AutoShape 1429">
          <a:extLst>
            <a:ext uri="{FF2B5EF4-FFF2-40B4-BE49-F238E27FC236}">
              <a16:creationId xmlns:a16="http://schemas.microsoft.com/office/drawing/2014/main" id="{CB821DE9-20C9-4C59-956A-B2F20A3689A7}"/>
            </a:ext>
          </a:extLst>
        </xdr:cNvPr>
        <xdr:cNvSpPr>
          <a:spLocks noChangeArrowheads="1"/>
        </xdr:cNvSpPr>
      </xdr:nvSpPr>
      <xdr:spPr bwMode="auto">
        <a:xfrm>
          <a:off x="2036792" y="6439515"/>
          <a:ext cx="109289" cy="1121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361706</xdr:colOff>
      <xdr:row>36</xdr:row>
      <xdr:rowOff>32445</xdr:rowOff>
    </xdr:from>
    <xdr:to>
      <xdr:col>1</xdr:col>
      <xdr:colOff>520455</xdr:colOff>
      <xdr:row>36</xdr:row>
      <xdr:rowOff>153538</xdr:rowOff>
    </xdr:to>
    <xdr:sp macro="" textlink="">
      <xdr:nvSpPr>
        <xdr:cNvPr id="1017" name="六角形 1016">
          <a:extLst>
            <a:ext uri="{FF2B5EF4-FFF2-40B4-BE49-F238E27FC236}">
              <a16:creationId xmlns:a16="http://schemas.microsoft.com/office/drawing/2014/main" id="{3ADF2C10-DCDF-4202-BE00-E9D4E0F75382}"/>
            </a:ext>
          </a:extLst>
        </xdr:cNvPr>
        <xdr:cNvSpPr/>
      </xdr:nvSpPr>
      <xdr:spPr bwMode="auto">
        <a:xfrm>
          <a:off x="1900946" y="6280845"/>
          <a:ext cx="158749" cy="1210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496422</xdr:colOff>
      <xdr:row>37</xdr:row>
      <xdr:rowOff>143391</xdr:rowOff>
    </xdr:from>
    <xdr:to>
      <xdr:col>2</xdr:col>
      <xdr:colOff>667679</xdr:colOff>
      <xdr:row>38</xdr:row>
      <xdr:rowOff>112059</xdr:rowOff>
    </xdr:to>
    <xdr:sp macro="" textlink="">
      <xdr:nvSpPr>
        <xdr:cNvPr id="1018" name="六角形 1017">
          <a:extLst>
            <a:ext uri="{FF2B5EF4-FFF2-40B4-BE49-F238E27FC236}">
              <a16:creationId xmlns:a16="http://schemas.microsoft.com/office/drawing/2014/main" id="{77F30482-3251-4EF5-BFDC-06C34B36AE7D}"/>
            </a:ext>
          </a:extLst>
        </xdr:cNvPr>
        <xdr:cNvSpPr/>
      </xdr:nvSpPr>
      <xdr:spPr bwMode="auto">
        <a:xfrm>
          <a:off x="2729082" y="6574671"/>
          <a:ext cx="171257" cy="13630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 baseline="0">
              <a:solidFill>
                <a:schemeClr val="bg1"/>
              </a:solidFill>
              <a:latin typeface="+mj-ea"/>
              <a:ea typeface="+mj-ea"/>
            </a:rPr>
            <a:t>187</a:t>
          </a:r>
          <a:endParaRPr kumimoji="1" lang="ja-JP" altLang="en-US" sz="7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8</xdr:col>
      <xdr:colOff>723900</xdr:colOff>
      <xdr:row>24</xdr:row>
      <xdr:rowOff>173037</xdr:rowOff>
    </xdr:from>
    <xdr:to>
      <xdr:col>9</xdr:col>
      <xdr:colOff>22318</xdr:colOff>
      <xdr:row>26</xdr:row>
      <xdr:rowOff>29566</xdr:rowOff>
    </xdr:to>
    <xdr:sp macro="" textlink="">
      <xdr:nvSpPr>
        <xdr:cNvPr id="1019" name="Text Box 1449">
          <a:extLst>
            <a:ext uri="{FF2B5EF4-FFF2-40B4-BE49-F238E27FC236}">
              <a16:creationId xmlns:a16="http://schemas.microsoft.com/office/drawing/2014/main" id="{4A016CC2-47F8-4DDA-939B-D46D96BA0DDB}"/>
            </a:ext>
          </a:extLst>
        </xdr:cNvPr>
        <xdr:cNvSpPr txBox="1">
          <a:spLocks noChangeArrowheads="1"/>
        </xdr:cNvSpPr>
      </xdr:nvSpPr>
      <xdr:spPr bwMode="auto">
        <a:xfrm>
          <a:off x="152400" y="5674677"/>
          <a:ext cx="21048" cy="2311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104324</xdr:colOff>
      <xdr:row>39</xdr:row>
      <xdr:rowOff>18140</xdr:rowOff>
    </xdr:from>
    <xdr:to>
      <xdr:col>2</xdr:col>
      <xdr:colOff>689432</xdr:colOff>
      <xdr:row>39</xdr:row>
      <xdr:rowOff>176891</xdr:rowOff>
    </xdr:to>
    <xdr:sp macro="" textlink="">
      <xdr:nvSpPr>
        <xdr:cNvPr id="1020" name="Text Box 528">
          <a:extLst>
            <a:ext uri="{FF2B5EF4-FFF2-40B4-BE49-F238E27FC236}">
              <a16:creationId xmlns:a16="http://schemas.microsoft.com/office/drawing/2014/main" id="{32A0595D-965A-4BA5-AF5D-9B912E4DFC85}"/>
            </a:ext>
          </a:extLst>
        </xdr:cNvPr>
        <xdr:cNvSpPr txBox="1">
          <a:spLocks noChangeArrowheads="1"/>
        </xdr:cNvSpPr>
      </xdr:nvSpPr>
      <xdr:spPr bwMode="auto">
        <a:xfrm>
          <a:off x="2336984" y="6784700"/>
          <a:ext cx="585108" cy="15113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嵯峨嵐山駅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101804</xdr:colOff>
      <xdr:row>40</xdr:row>
      <xdr:rowOff>26272</xdr:rowOff>
    </xdr:from>
    <xdr:to>
      <xdr:col>2</xdr:col>
      <xdr:colOff>616735</xdr:colOff>
      <xdr:row>40</xdr:row>
      <xdr:rowOff>137514</xdr:rowOff>
    </xdr:to>
    <xdr:sp macro="" textlink="">
      <xdr:nvSpPr>
        <xdr:cNvPr id="1021" name="Text Box 528">
          <a:extLst>
            <a:ext uri="{FF2B5EF4-FFF2-40B4-BE49-F238E27FC236}">
              <a16:creationId xmlns:a16="http://schemas.microsoft.com/office/drawing/2014/main" id="{5A305A1D-E556-4DF4-BB1C-1A30BF439B35}"/>
            </a:ext>
          </a:extLst>
        </xdr:cNvPr>
        <xdr:cNvSpPr txBox="1">
          <a:spLocks noChangeArrowheads="1"/>
        </xdr:cNvSpPr>
      </xdr:nvSpPr>
      <xdr:spPr bwMode="auto">
        <a:xfrm>
          <a:off x="2334464" y="6960472"/>
          <a:ext cx="514931" cy="11124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ﾄﾛｯｺ嵯峨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546601</xdr:colOff>
      <xdr:row>40</xdr:row>
      <xdr:rowOff>30370</xdr:rowOff>
    </xdr:from>
    <xdr:to>
      <xdr:col>1</xdr:col>
      <xdr:colOff>677022</xdr:colOff>
      <xdr:row>40</xdr:row>
      <xdr:rowOff>128400</xdr:rowOff>
    </xdr:to>
    <xdr:sp macro="" textlink="">
      <xdr:nvSpPr>
        <xdr:cNvPr id="1022" name="六角形 1021">
          <a:extLst>
            <a:ext uri="{FF2B5EF4-FFF2-40B4-BE49-F238E27FC236}">
              <a16:creationId xmlns:a16="http://schemas.microsoft.com/office/drawing/2014/main" id="{4431D58B-044E-4E0F-9FE6-7614D0C26363}"/>
            </a:ext>
          </a:extLst>
        </xdr:cNvPr>
        <xdr:cNvSpPr/>
      </xdr:nvSpPr>
      <xdr:spPr bwMode="auto">
        <a:xfrm>
          <a:off x="2085841" y="6964570"/>
          <a:ext cx="130421" cy="980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381668</xdr:colOff>
      <xdr:row>37</xdr:row>
      <xdr:rowOff>140832</xdr:rowOff>
    </xdr:from>
    <xdr:to>
      <xdr:col>1</xdr:col>
      <xdr:colOff>506982</xdr:colOff>
      <xdr:row>38</xdr:row>
      <xdr:rowOff>76815</xdr:rowOff>
    </xdr:to>
    <xdr:sp macro="" textlink="">
      <xdr:nvSpPr>
        <xdr:cNvPr id="1023" name="六角形 1022">
          <a:extLst>
            <a:ext uri="{FF2B5EF4-FFF2-40B4-BE49-F238E27FC236}">
              <a16:creationId xmlns:a16="http://schemas.microsoft.com/office/drawing/2014/main" id="{05B6AA6B-A264-4307-BB95-10B02BF6FE5A}"/>
            </a:ext>
          </a:extLst>
        </xdr:cNvPr>
        <xdr:cNvSpPr/>
      </xdr:nvSpPr>
      <xdr:spPr bwMode="auto">
        <a:xfrm>
          <a:off x="1920908" y="6572112"/>
          <a:ext cx="125314" cy="10362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30798</xdr:colOff>
      <xdr:row>36</xdr:row>
      <xdr:rowOff>24188</xdr:rowOff>
    </xdr:from>
    <xdr:to>
      <xdr:col>2</xdr:col>
      <xdr:colOff>679689</xdr:colOff>
      <xdr:row>36</xdr:row>
      <xdr:rowOff>27293</xdr:rowOff>
    </xdr:to>
    <xdr:sp macro="" textlink="">
      <xdr:nvSpPr>
        <xdr:cNvPr id="1024" name="Line 72">
          <a:extLst>
            <a:ext uri="{FF2B5EF4-FFF2-40B4-BE49-F238E27FC236}">
              <a16:creationId xmlns:a16="http://schemas.microsoft.com/office/drawing/2014/main" id="{7D18A17C-E282-4AE3-B995-607971477DDB}"/>
            </a:ext>
          </a:extLst>
        </xdr:cNvPr>
        <xdr:cNvSpPr>
          <a:spLocks noChangeShapeType="1"/>
        </xdr:cNvSpPr>
      </xdr:nvSpPr>
      <xdr:spPr bwMode="auto">
        <a:xfrm flipV="1">
          <a:off x="2263458" y="6272588"/>
          <a:ext cx="648891" cy="31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21981</xdr:colOff>
      <xdr:row>35</xdr:row>
      <xdr:rowOff>146537</xdr:rowOff>
    </xdr:from>
    <xdr:to>
      <xdr:col>2</xdr:col>
      <xdr:colOff>120304</xdr:colOff>
      <xdr:row>36</xdr:row>
      <xdr:rowOff>69724</xdr:rowOff>
    </xdr:to>
    <xdr:sp macro="" textlink="">
      <xdr:nvSpPr>
        <xdr:cNvPr id="1025" name="Oval 453">
          <a:extLst>
            <a:ext uri="{FF2B5EF4-FFF2-40B4-BE49-F238E27FC236}">
              <a16:creationId xmlns:a16="http://schemas.microsoft.com/office/drawing/2014/main" id="{256C08EA-1830-4497-917F-311C51AA35B7}"/>
            </a:ext>
          </a:extLst>
        </xdr:cNvPr>
        <xdr:cNvSpPr>
          <a:spLocks noChangeArrowheads="1"/>
        </xdr:cNvSpPr>
      </xdr:nvSpPr>
      <xdr:spPr bwMode="auto">
        <a:xfrm>
          <a:off x="2254641" y="6212057"/>
          <a:ext cx="98323" cy="1060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</xdr:col>
      <xdr:colOff>190497</xdr:colOff>
      <xdr:row>35</xdr:row>
      <xdr:rowOff>109904</xdr:rowOff>
    </xdr:from>
    <xdr:to>
      <xdr:col>2</xdr:col>
      <xdr:colOff>335423</xdr:colOff>
      <xdr:row>36</xdr:row>
      <xdr:rowOff>76815</xdr:rowOff>
    </xdr:to>
    <xdr:sp macro="" textlink="">
      <xdr:nvSpPr>
        <xdr:cNvPr id="1026" name="六角形 1025">
          <a:extLst>
            <a:ext uri="{FF2B5EF4-FFF2-40B4-BE49-F238E27FC236}">
              <a16:creationId xmlns:a16="http://schemas.microsoft.com/office/drawing/2014/main" id="{BA07BA4C-8958-43DE-B9B3-ADC63F540DA1}"/>
            </a:ext>
          </a:extLst>
        </xdr:cNvPr>
        <xdr:cNvSpPr/>
      </xdr:nvSpPr>
      <xdr:spPr bwMode="auto">
        <a:xfrm>
          <a:off x="2423157" y="6175424"/>
          <a:ext cx="144926" cy="1497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296489</xdr:colOff>
      <xdr:row>35</xdr:row>
      <xdr:rowOff>123731</xdr:rowOff>
    </xdr:from>
    <xdr:to>
      <xdr:col>1</xdr:col>
      <xdr:colOff>298789</xdr:colOff>
      <xdr:row>37</xdr:row>
      <xdr:rowOff>96744</xdr:rowOff>
    </xdr:to>
    <xdr:sp macro="" textlink="">
      <xdr:nvSpPr>
        <xdr:cNvPr id="1027" name="Line 1591">
          <a:extLst>
            <a:ext uri="{FF2B5EF4-FFF2-40B4-BE49-F238E27FC236}">
              <a16:creationId xmlns:a16="http://schemas.microsoft.com/office/drawing/2014/main" id="{6319862F-E248-4001-91F4-C2EE890A13BA}"/>
            </a:ext>
          </a:extLst>
        </xdr:cNvPr>
        <xdr:cNvSpPr>
          <a:spLocks noChangeShapeType="1"/>
        </xdr:cNvSpPr>
      </xdr:nvSpPr>
      <xdr:spPr bwMode="auto">
        <a:xfrm flipH="1" flipV="1">
          <a:off x="1835729" y="6189251"/>
          <a:ext cx="2300" cy="3387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312324</xdr:colOff>
      <xdr:row>34</xdr:row>
      <xdr:rowOff>122910</xdr:rowOff>
    </xdr:from>
    <xdr:to>
      <xdr:col>2</xdr:col>
      <xdr:colOff>94735</xdr:colOff>
      <xdr:row>36</xdr:row>
      <xdr:rowOff>40984</xdr:rowOff>
    </xdr:to>
    <xdr:sp macro="" textlink="">
      <xdr:nvSpPr>
        <xdr:cNvPr id="1028" name="Text Box 1445">
          <a:extLst>
            <a:ext uri="{FF2B5EF4-FFF2-40B4-BE49-F238E27FC236}">
              <a16:creationId xmlns:a16="http://schemas.microsoft.com/office/drawing/2014/main" id="{010907D1-CDDA-44D3-9CA9-CC7E21D0B705}"/>
            </a:ext>
          </a:extLst>
        </xdr:cNvPr>
        <xdr:cNvSpPr txBox="1">
          <a:spLocks noChangeArrowheads="1"/>
        </xdr:cNvSpPr>
      </xdr:nvSpPr>
      <xdr:spPr bwMode="auto">
        <a:xfrm>
          <a:off x="1851564" y="6005550"/>
          <a:ext cx="475831" cy="28383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清凉寺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（釈迦堂）</a:t>
          </a:r>
        </a:p>
      </xdr:txBody>
    </xdr:sp>
    <xdr:clientData/>
  </xdr:twoCellAnchor>
  <xdr:twoCellAnchor>
    <xdr:from>
      <xdr:col>2</xdr:col>
      <xdr:colOff>1537</xdr:colOff>
      <xdr:row>37</xdr:row>
      <xdr:rowOff>63096</xdr:rowOff>
    </xdr:from>
    <xdr:to>
      <xdr:col>2</xdr:col>
      <xdr:colOff>133145</xdr:colOff>
      <xdr:row>38</xdr:row>
      <xdr:rowOff>15561</xdr:rowOff>
    </xdr:to>
    <xdr:sp macro="" textlink="">
      <xdr:nvSpPr>
        <xdr:cNvPr id="1029" name="六角形 1028">
          <a:extLst>
            <a:ext uri="{FF2B5EF4-FFF2-40B4-BE49-F238E27FC236}">
              <a16:creationId xmlns:a16="http://schemas.microsoft.com/office/drawing/2014/main" id="{053B0216-9252-42AD-ABE3-F22CBABD2E28}"/>
            </a:ext>
          </a:extLst>
        </xdr:cNvPr>
        <xdr:cNvSpPr/>
      </xdr:nvSpPr>
      <xdr:spPr bwMode="auto">
        <a:xfrm>
          <a:off x="2234197" y="6494376"/>
          <a:ext cx="131608" cy="1201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222762</xdr:colOff>
      <xdr:row>38</xdr:row>
      <xdr:rowOff>138270</xdr:rowOff>
    </xdr:from>
    <xdr:to>
      <xdr:col>1</xdr:col>
      <xdr:colOff>526144</xdr:colOff>
      <xdr:row>39</xdr:row>
      <xdr:rowOff>111125</xdr:rowOff>
    </xdr:to>
    <xdr:sp macro="" textlink="">
      <xdr:nvSpPr>
        <xdr:cNvPr id="1030" name="Text Box 1664">
          <a:extLst>
            <a:ext uri="{FF2B5EF4-FFF2-40B4-BE49-F238E27FC236}">
              <a16:creationId xmlns:a16="http://schemas.microsoft.com/office/drawing/2014/main" id="{FCF701EF-4870-41ED-9305-E231799C9EDF}"/>
            </a:ext>
          </a:extLst>
        </xdr:cNvPr>
        <xdr:cNvSpPr txBox="1">
          <a:spLocks noChangeArrowheads="1"/>
        </xdr:cNvSpPr>
      </xdr:nvSpPr>
      <xdr:spPr bwMode="auto">
        <a:xfrm>
          <a:off x="1762002" y="6737190"/>
          <a:ext cx="303382" cy="14049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</xdr:col>
      <xdr:colOff>723900</xdr:colOff>
      <xdr:row>25</xdr:row>
      <xdr:rowOff>0</xdr:rowOff>
    </xdr:from>
    <xdr:to>
      <xdr:col>9</xdr:col>
      <xdr:colOff>24779</xdr:colOff>
      <xdr:row>26</xdr:row>
      <xdr:rowOff>30653</xdr:rowOff>
    </xdr:to>
    <xdr:sp macro="" textlink="">
      <xdr:nvSpPr>
        <xdr:cNvPr id="1031" name="Text Box 1650">
          <a:extLst>
            <a:ext uri="{FF2B5EF4-FFF2-40B4-BE49-F238E27FC236}">
              <a16:creationId xmlns:a16="http://schemas.microsoft.com/office/drawing/2014/main" id="{4C7B06CC-C249-4D95-A7C8-5041850426D5}"/>
            </a:ext>
          </a:extLst>
        </xdr:cNvPr>
        <xdr:cNvSpPr txBox="1">
          <a:spLocks noChangeArrowheads="1"/>
        </xdr:cNvSpPr>
      </xdr:nvSpPr>
      <xdr:spPr bwMode="auto">
        <a:xfrm>
          <a:off x="152400" y="5692140"/>
          <a:ext cx="23509" cy="2148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58497</xdr:colOff>
      <xdr:row>12</xdr:row>
      <xdr:rowOff>123890</xdr:rowOff>
    </xdr:from>
    <xdr:to>
      <xdr:col>7</xdr:col>
      <xdr:colOff>352011</xdr:colOff>
      <xdr:row>14</xdr:row>
      <xdr:rowOff>552</xdr:rowOff>
    </xdr:to>
    <xdr:grpSp>
      <xdr:nvGrpSpPr>
        <xdr:cNvPr id="1033" name="Group 6672">
          <a:extLst>
            <a:ext uri="{FF2B5EF4-FFF2-40B4-BE49-F238E27FC236}">
              <a16:creationId xmlns:a16="http://schemas.microsoft.com/office/drawing/2014/main" id="{7DF9FCA4-5BCF-4D2A-B6EF-B9E9CBC0F133}"/>
            </a:ext>
          </a:extLst>
        </xdr:cNvPr>
        <xdr:cNvGrpSpPr>
          <a:grpSpLocks/>
        </xdr:cNvGrpSpPr>
      </xdr:nvGrpSpPr>
      <xdr:grpSpPr bwMode="auto">
        <a:xfrm>
          <a:off x="4386657" y="2105090"/>
          <a:ext cx="293514" cy="211942"/>
          <a:chOff x="536" y="109"/>
          <a:chExt cx="46" cy="44"/>
        </a:xfrm>
      </xdr:grpSpPr>
      <xdr:pic>
        <xdr:nvPicPr>
          <xdr:cNvPr id="1034" name="Picture 6673" descr="route2">
            <a:extLst>
              <a:ext uri="{FF2B5EF4-FFF2-40B4-BE49-F238E27FC236}">
                <a16:creationId xmlns:a16="http://schemas.microsoft.com/office/drawing/2014/main" id="{2B1F3429-CDB5-5E92-E8F9-11497D1759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35" name="Text Box 6674">
            <a:extLst>
              <a:ext uri="{FF2B5EF4-FFF2-40B4-BE49-F238E27FC236}">
                <a16:creationId xmlns:a16="http://schemas.microsoft.com/office/drawing/2014/main" id="{64FEF982-C999-BAEA-547B-87EA13E09D3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8</xdr:col>
      <xdr:colOff>31058</xdr:colOff>
      <xdr:row>9</xdr:row>
      <xdr:rowOff>155300</xdr:rowOff>
    </xdr:from>
    <xdr:to>
      <xdr:col>8</xdr:col>
      <xdr:colOff>362363</xdr:colOff>
      <xdr:row>11</xdr:row>
      <xdr:rowOff>48316</xdr:rowOff>
    </xdr:to>
    <xdr:grpSp>
      <xdr:nvGrpSpPr>
        <xdr:cNvPr id="1036" name="Group 6672">
          <a:extLst>
            <a:ext uri="{FF2B5EF4-FFF2-40B4-BE49-F238E27FC236}">
              <a16:creationId xmlns:a16="http://schemas.microsoft.com/office/drawing/2014/main" id="{ADDD59A3-2DDF-40D0-9D10-99929D897D31}"/>
            </a:ext>
          </a:extLst>
        </xdr:cNvPr>
        <xdr:cNvGrpSpPr>
          <a:grpSpLocks/>
        </xdr:cNvGrpSpPr>
      </xdr:nvGrpSpPr>
      <xdr:grpSpPr bwMode="auto">
        <a:xfrm>
          <a:off x="5055178" y="1633580"/>
          <a:ext cx="331305" cy="228296"/>
          <a:chOff x="536" y="109"/>
          <a:chExt cx="46" cy="44"/>
        </a:xfrm>
      </xdr:grpSpPr>
      <xdr:pic>
        <xdr:nvPicPr>
          <xdr:cNvPr id="1037" name="Picture 6673" descr="route2">
            <a:extLst>
              <a:ext uri="{FF2B5EF4-FFF2-40B4-BE49-F238E27FC236}">
                <a16:creationId xmlns:a16="http://schemas.microsoft.com/office/drawing/2014/main" id="{5CF6388B-B6F0-7971-7AFD-FF039C1C96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38" name="Text Box 6674">
            <a:extLst>
              <a:ext uri="{FF2B5EF4-FFF2-40B4-BE49-F238E27FC236}">
                <a16:creationId xmlns:a16="http://schemas.microsoft.com/office/drawing/2014/main" id="{CA024464-3924-9C20-D5E5-64AE1CC606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503851</xdr:colOff>
      <xdr:row>9</xdr:row>
      <xdr:rowOff>58676</xdr:rowOff>
    </xdr:from>
    <xdr:ext cx="183640" cy="279400"/>
    <xdr:sp macro="" textlink="">
      <xdr:nvSpPr>
        <xdr:cNvPr id="1039" name="Text Box 1620">
          <a:extLst>
            <a:ext uri="{FF2B5EF4-FFF2-40B4-BE49-F238E27FC236}">
              <a16:creationId xmlns:a16="http://schemas.microsoft.com/office/drawing/2014/main" id="{C0C0C886-374F-478F-8B4A-4EC629BBD924}"/>
            </a:ext>
          </a:extLst>
        </xdr:cNvPr>
        <xdr:cNvSpPr txBox="1">
          <a:spLocks noChangeArrowheads="1"/>
        </xdr:cNvSpPr>
      </xdr:nvSpPr>
      <xdr:spPr bwMode="auto">
        <a:xfrm>
          <a:off x="6203611" y="1536956"/>
          <a:ext cx="183640" cy="2794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5</xdr:col>
      <xdr:colOff>584662</xdr:colOff>
      <xdr:row>11</xdr:row>
      <xdr:rowOff>84665</xdr:rowOff>
    </xdr:from>
    <xdr:to>
      <xdr:col>6</xdr:col>
      <xdr:colOff>248312</xdr:colOff>
      <xdr:row>13</xdr:row>
      <xdr:rowOff>65249</xdr:rowOff>
    </xdr:to>
    <xdr:pic>
      <xdr:nvPicPr>
        <xdr:cNvPr id="1040" name="図 1039">
          <a:extLst>
            <a:ext uri="{FF2B5EF4-FFF2-40B4-BE49-F238E27FC236}">
              <a16:creationId xmlns:a16="http://schemas.microsoft.com/office/drawing/2014/main" id="{1DE61F61-E8C7-45B0-99D4-94DB1AE4C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97582" y="1898225"/>
          <a:ext cx="357070" cy="315864"/>
        </a:xfrm>
        <a:prstGeom prst="rect">
          <a:avLst/>
        </a:prstGeom>
      </xdr:spPr>
    </xdr:pic>
    <xdr:clientData/>
  </xdr:twoCellAnchor>
  <xdr:twoCellAnchor editAs="oneCell">
    <xdr:from>
      <xdr:col>7</xdr:col>
      <xdr:colOff>479697</xdr:colOff>
      <xdr:row>12</xdr:row>
      <xdr:rowOff>1104</xdr:rowOff>
    </xdr:from>
    <xdr:to>
      <xdr:col>8</xdr:col>
      <xdr:colOff>71575</xdr:colOff>
      <xdr:row>13</xdr:row>
      <xdr:rowOff>41762</xdr:rowOff>
    </xdr:to>
    <xdr:grpSp>
      <xdr:nvGrpSpPr>
        <xdr:cNvPr id="1041" name="Group 6672">
          <a:extLst>
            <a:ext uri="{FF2B5EF4-FFF2-40B4-BE49-F238E27FC236}">
              <a16:creationId xmlns:a16="http://schemas.microsoft.com/office/drawing/2014/main" id="{88529D16-BA4A-4DAE-97A3-69F31D7EF018}"/>
            </a:ext>
          </a:extLst>
        </xdr:cNvPr>
        <xdr:cNvGrpSpPr>
          <a:grpSpLocks/>
        </xdr:cNvGrpSpPr>
      </xdr:nvGrpSpPr>
      <xdr:grpSpPr bwMode="auto">
        <a:xfrm>
          <a:off x="4807857" y="1982304"/>
          <a:ext cx="287838" cy="208298"/>
          <a:chOff x="536" y="109"/>
          <a:chExt cx="46" cy="44"/>
        </a:xfrm>
      </xdr:grpSpPr>
      <xdr:pic>
        <xdr:nvPicPr>
          <xdr:cNvPr id="1042" name="Picture 6673" descr="route2">
            <a:extLst>
              <a:ext uri="{FF2B5EF4-FFF2-40B4-BE49-F238E27FC236}">
                <a16:creationId xmlns:a16="http://schemas.microsoft.com/office/drawing/2014/main" id="{36ED3345-B622-7893-A3A6-3FE3478680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3" name="Text Box 6674">
            <a:extLst>
              <a:ext uri="{FF2B5EF4-FFF2-40B4-BE49-F238E27FC236}">
                <a16:creationId xmlns:a16="http://schemas.microsoft.com/office/drawing/2014/main" id="{46EE9833-E5EF-F42A-11BA-5D1EC4BFD1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8</xdr:col>
      <xdr:colOff>52499</xdr:colOff>
      <xdr:row>12</xdr:row>
      <xdr:rowOff>17738</xdr:rowOff>
    </xdr:from>
    <xdr:to>
      <xdr:col>8</xdr:col>
      <xdr:colOff>185849</xdr:colOff>
      <xdr:row>12</xdr:row>
      <xdr:rowOff>130029</xdr:rowOff>
    </xdr:to>
    <xdr:sp macro="" textlink="">
      <xdr:nvSpPr>
        <xdr:cNvPr id="1044" name="AutoShape 4802">
          <a:extLst>
            <a:ext uri="{FF2B5EF4-FFF2-40B4-BE49-F238E27FC236}">
              <a16:creationId xmlns:a16="http://schemas.microsoft.com/office/drawing/2014/main" id="{99FC4737-A717-4EDD-91D2-9F42265E49F7}"/>
            </a:ext>
          </a:extLst>
        </xdr:cNvPr>
        <xdr:cNvSpPr>
          <a:spLocks noChangeArrowheads="1"/>
        </xdr:cNvSpPr>
      </xdr:nvSpPr>
      <xdr:spPr bwMode="auto">
        <a:xfrm>
          <a:off x="6422819" y="1998938"/>
          <a:ext cx="133350" cy="11229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435183</xdr:colOff>
      <xdr:row>12</xdr:row>
      <xdr:rowOff>35074</xdr:rowOff>
    </xdr:from>
    <xdr:ext cx="89061" cy="361800"/>
    <xdr:sp macro="" textlink="">
      <xdr:nvSpPr>
        <xdr:cNvPr id="1046" name="Text Box 1563">
          <a:extLst>
            <a:ext uri="{FF2B5EF4-FFF2-40B4-BE49-F238E27FC236}">
              <a16:creationId xmlns:a16="http://schemas.microsoft.com/office/drawing/2014/main" id="{B04FF008-F4A7-43B2-8664-FDD2B2B6FDD0}"/>
            </a:ext>
          </a:extLst>
        </xdr:cNvPr>
        <xdr:cNvSpPr txBox="1">
          <a:spLocks noChangeArrowheads="1"/>
        </xdr:cNvSpPr>
      </xdr:nvSpPr>
      <xdr:spPr bwMode="auto">
        <a:xfrm>
          <a:off x="587583" y="3395494"/>
          <a:ext cx="89061" cy="361800"/>
        </a:xfrm>
        <a:prstGeom prst="rect">
          <a:avLst/>
        </a:prstGeom>
        <a:solidFill>
          <a:schemeClr val="bg1">
            <a:alpha val="57000"/>
          </a:schemeClr>
        </a:solidFill>
        <a:ln>
          <a:noFill/>
        </a:ln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533823</xdr:colOff>
      <xdr:row>15</xdr:row>
      <xdr:rowOff>7450</xdr:rowOff>
    </xdr:from>
    <xdr:to>
      <xdr:col>10</xdr:col>
      <xdr:colOff>350676</xdr:colOff>
      <xdr:row>17</xdr:row>
      <xdr:rowOff>13873</xdr:rowOff>
    </xdr:to>
    <xdr:sp macro="" textlink="">
      <xdr:nvSpPr>
        <xdr:cNvPr id="1047" name="Line 88">
          <a:extLst>
            <a:ext uri="{FF2B5EF4-FFF2-40B4-BE49-F238E27FC236}">
              <a16:creationId xmlns:a16="http://schemas.microsoft.com/office/drawing/2014/main" id="{245C5285-AA81-4F9C-9006-DEBE834808F9}"/>
            </a:ext>
          </a:extLst>
        </xdr:cNvPr>
        <xdr:cNvSpPr>
          <a:spLocks noChangeShapeType="1"/>
        </xdr:cNvSpPr>
      </xdr:nvSpPr>
      <xdr:spPr bwMode="auto">
        <a:xfrm rot="17300148">
          <a:off x="751458" y="3820795"/>
          <a:ext cx="379803" cy="510273"/>
        </a:xfrm>
        <a:custGeom>
          <a:avLst/>
          <a:gdLst>
            <a:gd name="connsiteX0" fmla="*/ 0 w 239283"/>
            <a:gd name="connsiteY0" fmla="*/ 0 h 503753"/>
            <a:gd name="connsiteX1" fmla="*/ 239283 w 239283"/>
            <a:gd name="connsiteY1" fmla="*/ 503753 h 503753"/>
            <a:gd name="connsiteX0" fmla="*/ 0 w 341076"/>
            <a:gd name="connsiteY0" fmla="*/ 0 h 474478"/>
            <a:gd name="connsiteX1" fmla="*/ 341076 w 341076"/>
            <a:gd name="connsiteY1" fmla="*/ 474478 h 474478"/>
            <a:gd name="connsiteX0" fmla="*/ 0 w 341076"/>
            <a:gd name="connsiteY0" fmla="*/ 373 h 474851"/>
            <a:gd name="connsiteX1" fmla="*/ 341076 w 341076"/>
            <a:gd name="connsiteY1" fmla="*/ 474851 h 474851"/>
            <a:gd name="connsiteX0" fmla="*/ 0 w 341076"/>
            <a:gd name="connsiteY0" fmla="*/ 9494 h 483972"/>
            <a:gd name="connsiteX1" fmla="*/ 341076 w 341076"/>
            <a:gd name="connsiteY1" fmla="*/ 483972 h 483972"/>
            <a:gd name="connsiteX0" fmla="*/ 0 w 341076"/>
            <a:gd name="connsiteY0" fmla="*/ 24147 h 498625"/>
            <a:gd name="connsiteX1" fmla="*/ 341076 w 341076"/>
            <a:gd name="connsiteY1" fmla="*/ 498625 h 498625"/>
            <a:gd name="connsiteX0" fmla="*/ 0 w 341076"/>
            <a:gd name="connsiteY0" fmla="*/ 69355 h 543833"/>
            <a:gd name="connsiteX1" fmla="*/ 107348 w 341076"/>
            <a:gd name="connsiteY1" fmla="*/ 20088 h 543833"/>
            <a:gd name="connsiteX2" fmla="*/ 341076 w 341076"/>
            <a:gd name="connsiteY2" fmla="*/ 543833 h 543833"/>
            <a:gd name="connsiteX0" fmla="*/ 0 w 370466"/>
            <a:gd name="connsiteY0" fmla="*/ 34498 h 543833"/>
            <a:gd name="connsiteX1" fmla="*/ 136738 w 370466"/>
            <a:gd name="connsiteY1" fmla="*/ 20088 h 543833"/>
            <a:gd name="connsiteX2" fmla="*/ 370466 w 370466"/>
            <a:gd name="connsiteY2" fmla="*/ 543833 h 543833"/>
            <a:gd name="connsiteX0" fmla="*/ 0 w 370489"/>
            <a:gd name="connsiteY0" fmla="*/ 47885 h 543833"/>
            <a:gd name="connsiteX1" fmla="*/ 136761 w 370489"/>
            <a:gd name="connsiteY1" fmla="*/ 20088 h 543833"/>
            <a:gd name="connsiteX2" fmla="*/ 370489 w 370489"/>
            <a:gd name="connsiteY2" fmla="*/ 543833 h 543833"/>
            <a:gd name="connsiteX0" fmla="*/ 0 w 370489"/>
            <a:gd name="connsiteY0" fmla="*/ 27800 h 523748"/>
            <a:gd name="connsiteX1" fmla="*/ 136761 w 370489"/>
            <a:gd name="connsiteY1" fmla="*/ 3 h 523748"/>
            <a:gd name="connsiteX2" fmla="*/ 370489 w 370489"/>
            <a:gd name="connsiteY2" fmla="*/ 523748 h 5237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0489" h="523748">
              <a:moveTo>
                <a:pt x="0" y="27800"/>
              </a:moveTo>
              <a:cubicBezTo>
                <a:pt x="16984" y="28066"/>
                <a:pt x="115531" y="-329"/>
                <a:pt x="136761" y="3"/>
              </a:cubicBezTo>
              <a:cubicBezTo>
                <a:pt x="141986" y="18161"/>
                <a:pt x="133281" y="55690"/>
                <a:pt x="370489" y="5237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125148</xdr:colOff>
      <xdr:row>13</xdr:row>
      <xdr:rowOff>71454</xdr:rowOff>
    </xdr:from>
    <xdr:to>
      <xdr:col>10</xdr:col>
      <xdr:colOff>676741</xdr:colOff>
      <xdr:row>13</xdr:row>
      <xdr:rowOff>117173</xdr:rowOff>
    </xdr:to>
    <xdr:grpSp>
      <xdr:nvGrpSpPr>
        <xdr:cNvPr id="1048" name="グループ化 1047">
          <a:extLst>
            <a:ext uri="{FF2B5EF4-FFF2-40B4-BE49-F238E27FC236}">
              <a16:creationId xmlns:a16="http://schemas.microsoft.com/office/drawing/2014/main" id="{9C2183BF-0134-448C-9F2D-461EA88094E8}"/>
            </a:ext>
          </a:extLst>
        </xdr:cNvPr>
        <xdr:cNvGrpSpPr/>
      </xdr:nvGrpSpPr>
      <xdr:grpSpPr>
        <a:xfrm rot="5118898">
          <a:off x="6433445" y="1632077"/>
          <a:ext cx="45719" cy="1222153"/>
          <a:chOff x="1512360" y="838933"/>
          <a:chExt cx="49597" cy="1269827"/>
        </a:xfrm>
      </xdr:grpSpPr>
      <xdr:sp macro="" textlink="">
        <xdr:nvSpPr>
          <xdr:cNvPr id="1049" name="Line 76">
            <a:extLst>
              <a:ext uri="{FF2B5EF4-FFF2-40B4-BE49-F238E27FC236}">
                <a16:creationId xmlns:a16="http://schemas.microsoft.com/office/drawing/2014/main" id="{D19E6010-B95B-CBA0-D2AE-43783C207D47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0" name="Line 76">
            <a:extLst>
              <a:ext uri="{FF2B5EF4-FFF2-40B4-BE49-F238E27FC236}">
                <a16:creationId xmlns:a16="http://schemas.microsoft.com/office/drawing/2014/main" id="{FB76BD81-07FB-A65B-0524-C3E6C573973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1" name="Line 76">
            <a:extLst>
              <a:ext uri="{FF2B5EF4-FFF2-40B4-BE49-F238E27FC236}">
                <a16:creationId xmlns:a16="http://schemas.microsoft.com/office/drawing/2014/main" id="{2AD11C41-400C-03C0-C183-1CD736982D37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391249</xdr:colOff>
      <xdr:row>14</xdr:row>
      <xdr:rowOff>163810</xdr:rowOff>
    </xdr:from>
    <xdr:to>
      <xdr:col>9</xdr:col>
      <xdr:colOff>449490</xdr:colOff>
      <xdr:row>16</xdr:row>
      <xdr:rowOff>6593</xdr:rowOff>
    </xdr:to>
    <xdr:sp macro="" textlink="">
      <xdr:nvSpPr>
        <xdr:cNvPr id="1052" name="Line 88">
          <a:extLst>
            <a:ext uri="{FF2B5EF4-FFF2-40B4-BE49-F238E27FC236}">
              <a16:creationId xmlns:a16="http://schemas.microsoft.com/office/drawing/2014/main" id="{5ADD15A0-30DF-4A08-B7C2-067257DE45F4}"/>
            </a:ext>
          </a:extLst>
        </xdr:cNvPr>
        <xdr:cNvSpPr>
          <a:spLocks noChangeShapeType="1"/>
        </xdr:cNvSpPr>
      </xdr:nvSpPr>
      <xdr:spPr bwMode="auto">
        <a:xfrm rot="17300148" flipV="1">
          <a:off x="476118" y="3942281"/>
          <a:ext cx="193303" cy="582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440545</xdr:colOff>
      <xdr:row>11</xdr:row>
      <xdr:rowOff>129215</xdr:rowOff>
    </xdr:from>
    <xdr:to>
      <xdr:col>9</xdr:col>
      <xdr:colOff>532710</xdr:colOff>
      <xdr:row>12</xdr:row>
      <xdr:rowOff>55378</xdr:rowOff>
    </xdr:to>
    <xdr:sp macro="" textlink="">
      <xdr:nvSpPr>
        <xdr:cNvPr id="1053" name="Freeform 395">
          <a:extLst>
            <a:ext uri="{FF2B5EF4-FFF2-40B4-BE49-F238E27FC236}">
              <a16:creationId xmlns:a16="http://schemas.microsoft.com/office/drawing/2014/main" id="{FB476D7F-AAB8-407C-94C7-7B5E4473F973}"/>
            </a:ext>
          </a:extLst>
        </xdr:cNvPr>
        <xdr:cNvSpPr>
          <a:spLocks/>
        </xdr:cNvSpPr>
      </xdr:nvSpPr>
      <xdr:spPr bwMode="auto">
        <a:xfrm rot="10800000">
          <a:off x="592945" y="3306755"/>
          <a:ext cx="92165" cy="109043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435443</xdr:colOff>
      <xdr:row>14</xdr:row>
      <xdr:rowOff>21797</xdr:rowOff>
    </xdr:from>
    <xdr:to>
      <xdr:col>9</xdr:col>
      <xdr:colOff>536402</xdr:colOff>
      <xdr:row>14</xdr:row>
      <xdr:rowOff>127371</xdr:rowOff>
    </xdr:to>
    <xdr:sp macro="" textlink="">
      <xdr:nvSpPr>
        <xdr:cNvPr id="1054" name="Freeform 395">
          <a:extLst>
            <a:ext uri="{FF2B5EF4-FFF2-40B4-BE49-F238E27FC236}">
              <a16:creationId xmlns:a16="http://schemas.microsoft.com/office/drawing/2014/main" id="{4D1F16EF-300B-4B50-B763-B63A9BB07C58}"/>
            </a:ext>
          </a:extLst>
        </xdr:cNvPr>
        <xdr:cNvSpPr>
          <a:spLocks/>
        </xdr:cNvSpPr>
      </xdr:nvSpPr>
      <xdr:spPr bwMode="auto">
        <a:xfrm>
          <a:off x="587843" y="3732737"/>
          <a:ext cx="100959" cy="105574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48021</xdr:colOff>
      <xdr:row>16</xdr:row>
      <xdr:rowOff>31637</xdr:rowOff>
    </xdr:from>
    <xdr:to>
      <xdr:col>9</xdr:col>
      <xdr:colOff>487292</xdr:colOff>
      <xdr:row>17</xdr:row>
      <xdr:rowOff>23739</xdr:rowOff>
    </xdr:to>
    <xdr:sp macro="" textlink="">
      <xdr:nvSpPr>
        <xdr:cNvPr id="1055" name="Line 88">
          <a:extLst>
            <a:ext uri="{FF2B5EF4-FFF2-40B4-BE49-F238E27FC236}">
              <a16:creationId xmlns:a16="http://schemas.microsoft.com/office/drawing/2014/main" id="{304D03FD-0666-4054-BED4-6025361DB24C}"/>
            </a:ext>
          </a:extLst>
        </xdr:cNvPr>
        <xdr:cNvSpPr>
          <a:spLocks noChangeShapeType="1"/>
        </xdr:cNvSpPr>
      </xdr:nvSpPr>
      <xdr:spPr bwMode="auto">
        <a:xfrm rot="17300148">
          <a:off x="328756" y="3964762"/>
          <a:ext cx="182602" cy="4392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435643</xdr:colOff>
      <xdr:row>16</xdr:row>
      <xdr:rowOff>47996</xdr:rowOff>
    </xdr:from>
    <xdr:to>
      <xdr:col>9</xdr:col>
      <xdr:colOff>533782</xdr:colOff>
      <xdr:row>16</xdr:row>
      <xdr:rowOff>149213</xdr:rowOff>
    </xdr:to>
    <xdr:sp macro="" textlink="">
      <xdr:nvSpPr>
        <xdr:cNvPr id="1056" name="Oval 1295">
          <a:extLst>
            <a:ext uri="{FF2B5EF4-FFF2-40B4-BE49-F238E27FC236}">
              <a16:creationId xmlns:a16="http://schemas.microsoft.com/office/drawing/2014/main" id="{49152426-BF92-4E67-BD17-89E96E73D28E}"/>
            </a:ext>
          </a:extLst>
        </xdr:cNvPr>
        <xdr:cNvSpPr>
          <a:spLocks noChangeArrowheads="1"/>
        </xdr:cNvSpPr>
      </xdr:nvSpPr>
      <xdr:spPr bwMode="auto">
        <a:xfrm>
          <a:off x="588043" y="4109456"/>
          <a:ext cx="98139" cy="10121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9</xdr:col>
      <xdr:colOff>196381</xdr:colOff>
      <xdr:row>11</xdr:row>
      <xdr:rowOff>135909</xdr:rowOff>
    </xdr:from>
    <xdr:to>
      <xdr:col>10</xdr:col>
      <xdr:colOff>352900</xdr:colOff>
      <xdr:row>13</xdr:row>
      <xdr:rowOff>141449</xdr:rowOff>
    </xdr:to>
    <xdr:sp macro="" textlink="">
      <xdr:nvSpPr>
        <xdr:cNvPr id="1057" name="Line 88">
          <a:extLst>
            <a:ext uri="{FF2B5EF4-FFF2-40B4-BE49-F238E27FC236}">
              <a16:creationId xmlns:a16="http://schemas.microsoft.com/office/drawing/2014/main" id="{B09621B7-9B85-44A3-B612-FDBBCF0FA013}"/>
            </a:ext>
          </a:extLst>
        </xdr:cNvPr>
        <xdr:cNvSpPr>
          <a:spLocks noChangeShapeType="1"/>
        </xdr:cNvSpPr>
      </xdr:nvSpPr>
      <xdr:spPr bwMode="auto">
        <a:xfrm rot="17300148">
          <a:off x="588101" y="3074129"/>
          <a:ext cx="371300" cy="8499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444848</xdr:colOff>
      <xdr:row>10</xdr:row>
      <xdr:rowOff>143699</xdr:rowOff>
    </xdr:from>
    <xdr:to>
      <xdr:col>9</xdr:col>
      <xdr:colOff>614716</xdr:colOff>
      <xdr:row>12</xdr:row>
      <xdr:rowOff>125807</xdr:rowOff>
    </xdr:to>
    <xdr:sp macro="" textlink="">
      <xdr:nvSpPr>
        <xdr:cNvPr id="1058" name="Line 88">
          <a:extLst>
            <a:ext uri="{FF2B5EF4-FFF2-40B4-BE49-F238E27FC236}">
              <a16:creationId xmlns:a16="http://schemas.microsoft.com/office/drawing/2014/main" id="{BE6573D9-4906-4709-B3A6-F129DD1ED3A1}"/>
            </a:ext>
          </a:extLst>
        </xdr:cNvPr>
        <xdr:cNvSpPr>
          <a:spLocks noChangeShapeType="1"/>
        </xdr:cNvSpPr>
      </xdr:nvSpPr>
      <xdr:spPr bwMode="auto">
        <a:xfrm rot="17300148" flipV="1">
          <a:off x="508248" y="3227359"/>
          <a:ext cx="347868" cy="169868"/>
        </a:xfrm>
        <a:custGeom>
          <a:avLst/>
          <a:gdLst>
            <a:gd name="connsiteX0" fmla="*/ 0 w 344686"/>
            <a:gd name="connsiteY0" fmla="*/ 0 h 162849"/>
            <a:gd name="connsiteX1" fmla="*/ 344686 w 344686"/>
            <a:gd name="connsiteY1" fmla="*/ 162849 h 162849"/>
            <a:gd name="connsiteX0" fmla="*/ 0 w 336526"/>
            <a:gd name="connsiteY0" fmla="*/ 0 h 169868"/>
            <a:gd name="connsiteX1" fmla="*/ 336526 w 336526"/>
            <a:gd name="connsiteY1" fmla="*/ 169868 h 169868"/>
            <a:gd name="connsiteX0" fmla="*/ 0 w 336526"/>
            <a:gd name="connsiteY0" fmla="*/ 0 h 169868"/>
            <a:gd name="connsiteX1" fmla="*/ 336526 w 336526"/>
            <a:gd name="connsiteY1" fmla="*/ 169868 h 169868"/>
            <a:gd name="connsiteX0" fmla="*/ 0 w 336526"/>
            <a:gd name="connsiteY0" fmla="*/ 0 h 169868"/>
            <a:gd name="connsiteX1" fmla="*/ 336526 w 336526"/>
            <a:gd name="connsiteY1" fmla="*/ 169868 h 169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36526" h="169868">
              <a:moveTo>
                <a:pt x="0" y="0"/>
              </a:moveTo>
              <a:cubicBezTo>
                <a:pt x="114895" y="54283"/>
                <a:pt x="326052" y="76294"/>
                <a:pt x="336526" y="1698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409007</xdr:colOff>
      <xdr:row>12</xdr:row>
      <xdr:rowOff>79379</xdr:rowOff>
    </xdr:from>
    <xdr:to>
      <xdr:col>9</xdr:col>
      <xdr:colOff>551138</xdr:colOff>
      <xdr:row>13</xdr:row>
      <xdr:rowOff>40611</xdr:rowOff>
    </xdr:to>
    <xdr:sp macro="" textlink="">
      <xdr:nvSpPr>
        <xdr:cNvPr id="1059" name="Oval 1295">
          <a:extLst>
            <a:ext uri="{FF2B5EF4-FFF2-40B4-BE49-F238E27FC236}">
              <a16:creationId xmlns:a16="http://schemas.microsoft.com/office/drawing/2014/main" id="{01210B76-1B3D-4305-B412-3A29F94F4E09}"/>
            </a:ext>
          </a:extLst>
        </xdr:cNvPr>
        <xdr:cNvSpPr>
          <a:spLocks noChangeArrowheads="1"/>
        </xdr:cNvSpPr>
      </xdr:nvSpPr>
      <xdr:spPr bwMode="auto">
        <a:xfrm>
          <a:off x="6111929" y="2051356"/>
          <a:ext cx="142131" cy="1281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330419</xdr:colOff>
      <xdr:row>12</xdr:row>
      <xdr:rowOff>171672</xdr:rowOff>
    </xdr:from>
    <xdr:to>
      <xdr:col>9</xdr:col>
      <xdr:colOff>422717</xdr:colOff>
      <xdr:row>13</xdr:row>
      <xdr:rowOff>40181</xdr:rowOff>
    </xdr:to>
    <xdr:sp macro="" textlink="">
      <xdr:nvSpPr>
        <xdr:cNvPr id="1060" name="Freeform 395">
          <a:extLst>
            <a:ext uri="{FF2B5EF4-FFF2-40B4-BE49-F238E27FC236}">
              <a16:creationId xmlns:a16="http://schemas.microsoft.com/office/drawing/2014/main" id="{7670F8AF-72D4-41F4-B873-A61921AA8280}"/>
            </a:ext>
          </a:extLst>
        </xdr:cNvPr>
        <xdr:cNvSpPr>
          <a:spLocks/>
        </xdr:cNvSpPr>
      </xdr:nvSpPr>
      <xdr:spPr bwMode="auto">
        <a:xfrm rot="10800000">
          <a:off x="482819" y="3532092"/>
          <a:ext cx="92298" cy="51389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332816</xdr:colOff>
      <xdr:row>14</xdr:row>
      <xdr:rowOff>71994</xdr:rowOff>
    </xdr:from>
    <xdr:to>
      <xdr:col>9</xdr:col>
      <xdr:colOff>419575</xdr:colOff>
      <xdr:row>14</xdr:row>
      <xdr:rowOff>117713</xdr:rowOff>
    </xdr:to>
    <xdr:sp macro="" textlink="">
      <xdr:nvSpPr>
        <xdr:cNvPr id="1061" name="Freeform 395">
          <a:extLst>
            <a:ext uri="{FF2B5EF4-FFF2-40B4-BE49-F238E27FC236}">
              <a16:creationId xmlns:a16="http://schemas.microsoft.com/office/drawing/2014/main" id="{BF6AE802-E7A5-448A-840D-08BF7AE710D6}"/>
            </a:ext>
          </a:extLst>
        </xdr:cNvPr>
        <xdr:cNvSpPr>
          <a:spLocks/>
        </xdr:cNvSpPr>
      </xdr:nvSpPr>
      <xdr:spPr bwMode="auto">
        <a:xfrm>
          <a:off x="485216" y="3782934"/>
          <a:ext cx="86759" cy="45719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464303</xdr:colOff>
      <xdr:row>12</xdr:row>
      <xdr:rowOff>135642</xdr:rowOff>
    </xdr:from>
    <xdr:ext cx="940212" cy="292952"/>
    <xdr:pic>
      <xdr:nvPicPr>
        <xdr:cNvPr id="1062" name="図 1061">
          <a:extLst>
            <a:ext uri="{FF2B5EF4-FFF2-40B4-BE49-F238E27FC236}">
              <a16:creationId xmlns:a16="http://schemas.microsoft.com/office/drawing/2014/main" id="{F9606FD8-8F61-4AEF-A829-471484E6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21420000">
          <a:off x="616703" y="3496062"/>
          <a:ext cx="940212" cy="292952"/>
        </a:xfrm>
        <a:prstGeom prst="rect">
          <a:avLst/>
        </a:prstGeom>
      </xdr:spPr>
    </xdr:pic>
    <xdr:clientData/>
  </xdr:oneCellAnchor>
  <xdr:twoCellAnchor>
    <xdr:from>
      <xdr:col>9</xdr:col>
      <xdr:colOff>518630</xdr:colOff>
      <xdr:row>15</xdr:row>
      <xdr:rowOff>1443</xdr:rowOff>
    </xdr:from>
    <xdr:to>
      <xdr:col>9</xdr:col>
      <xdr:colOff>557546</xdr:colOff>
      <xdr:row>15</xdr:row>
      <xdr:rowOff>113003</xdr:rowOff>
    </xdr:to>
    <xdr:sp macro="" textlink="">
      <xdr:nvSpPr>
        <xdr:cNvPr id="1063" name="Line 88">
          <a:extLst>
            <a:ext uri="{FF2B5EF4-FFF2-40B4-BE49-F238E27FC236}">
              <a16:creationId xmlns:a16="http://schemas.microsoft.com/office/drawing/2014/main" id="{44342807-9E36-45CB-B9BC-81991563A0E1}"/>
            </a:ext>
          </a:extLst>
        </xdr:cNvPr>
        <xdr:cNvSpPr>
          <a:spLocks noChangeShapeType="1"/>
        </xdr:cNvSpPr>
      </xdr:nvSpPr>
      <xdr:spPr bwMode="auto">
        <a:xfrm rot="17300148" flipV="1">
          <a:off x="634708" y="3916345"/>
          <a:ext cx="111560" cy="389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418876</xdr:colOff>
      <xdr:row>14</xdr:row>
      <xdr:rowOff>63175</xdr:rowOff>
    </xdr:from>
    <xdr:to>
      <xdr:col>9</xdr:col>
      <xdr:colOff>552226</xdr:colOff>
      <xdr:row>15</xdr:row>
      <xdr:rowOff>19414</xdr:rowOff>
    </xdr:to>
    <xdr:sp macro="" textlink="">
      <xdr:nvSpPr>
        <xdr:cNvPr id="1064" name="AutoShape 4802">
          <a:extLst>
            <a:ext uri="{FF2B5EF4-FFF2-40B4-BE49-F238E27FC236}">
              <a16:creationId xmlns:a16="http://schemas.microsoft.com/office/drawing/2014/main" id="{ADEEEE71-B33B-4D8C-B0FD-BEDD0867DF52}"/>
            </a:ext>
          </a:extLst>
        </xdr:cNvPr>
        <xdr:cNvSpPr>
          <a:spLocks noChangeArrowheads="1"/>
        </xdr:cNvSpPr>
      </xdr:nvSpPr>
      <xdr:spPr bwMode="auto">
        <a:xfrm>
          <a:off x="571276" y="3774115"/>
          <a:ext cx="133350" cy="12387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9</xdr:col>
      <xdr:colOff>187510</xdr:colOff>
      <xdr:row>10</xdr:row>
      <xdr:rowOff>86241</xdr:rowOff>
    </xdr:from>
    <xdr:to>
      <xdr:col>9</xdr:col>
      <xdr:colOff>379486</xdr:colOff>
      <xdr:row>13</xdr:row>
      <xdr:rowOff>112998</xdr:rowOff>
    </xdr:to>
    <xdr:pic>
      <xdr:nvPicPr>
        <xdr:cNvPr id="1065" name="図 1064">
          <a:extLst>
            <a:ext uri="{FF2B5EF4-FFF2-40B4-BE49-F238E27FC236}">
              <a16:creationId xmlns:a16="http://schemas.microsoft.com/office/drawing/2014/main" id="{DA9196EF-D31D-440F-A4AD-AFAEEE43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9910" y="3080901"/>
          <a:ext cx="191976" cy="518247"/>
        </a:xfrm>
        <a:prstGeom prst="rect">
          <a:avLst/>
        </a:prstGeom>
      </xdr:spPr>
    </xdr:pic>
    <xdr:clientData/>
  </xdr:twoCellAnchor>
  <xdr:twoCellAnchor>
    <xdr:from>
      <xdr:col>1</xdr:col>
      <xdr:colOff>476640</xdr:colOff>
      <xdr:row>23</xdr:row>
      <xdr:rowOff>24629</xdr:rowOff>
    </xdr:from>
    <xdr:to>
      <xdr:col>1</xdr:col>
      <xdr:colOff>567574</xdr:colOff>
      <xdr:row>23</xdr:row>
      <xdr:rowOff>105537</xdr:rowOff>
    </xdr:to>
    <xdr:sp macro="" textlink="">
      <xdr:nvSpPr>
        <xdr:cNvPr id="1066" name="Oval 1295">
          <a:extLst>
            <a:ext uri="{FF2B5EF4-FFF2-40B4-BE49-F238E27FC236}">
              <a16:creationId xmlns:a16="http://schemas.microsoft.com/office/drawing/2014/main" id="{7F189A4D-3F61-4EB3-9815-EC39CFC24B2C}"/>
            </a:ext>
          </a:extLst>
        </xdr:cNvPr>
        <xdr:cNvSpPr>
          <a:spLocks noChangeArrowheads="1"/>
        </xdr:cNvSpPr>
      </xdr:nvSpPr>
      <xdr:spPr bwMode="auto">
        <a:xfrm>
          <a:off x="2015880" y="3903209"/>
          <a:ext cx="90934" cy="8090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9</xdr:col>
      <xdr:colOff>511321</xdr:colOff>
      <xdr:row>14</xdr:row>
      <xdr:rowOff>53532</xdr:rowOff>
    </xdr:from>
    <xdr:ext cx="189091" cy="266478"/>
    <xdr:sp macro="" textlink="">
      <xdr:nvSpPr>
        <xdr:cNvPr id="1067" name="Text Box 1620">
          <a:extLst>
            <a:ext uri="{FF2B5EF4-FFF2-40B4-BE49-F238E27FC236}">
              <a16:creationId xmlns:a16="http://schemas.microsoft.com/office/drawing/2014/main" id="{5CCCCAA9-146A-418B-88FD-C27016EA1E30}"/>
            </a:ext>
          </a:extLst>
        </xdr:cNvPr>
        <xdr:cNvSpPr txBox="1">
          <a:spLocks noChangeArrowheads="1"/>
        </xdr:cNvSpPr>
      </xdr:nvSpPr>
      <xdr:spPr bwMode="auto">
        <a:xfrm>
          <a:off x="663721" y="3764472"/>
          <a:ext cx="189091" cy="26647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狭い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0</xdr:colOff>
      <xdr:row>60</xdr:row>
      <xdr:rowOff>21689</xdr:rowOff>
    </xdr:from>
    <xdr:ext cx="330911" cy="45719"/>
    <xdr:sp macro="" textlink="">
      <xdr:nvSpPr>
        <xdr:cNvPr id="1071" name="Text Box 1194">
          <a:extLst>
            <a:ext uri="{FF2B5EF4-FFF2-40B4-BE49-F238E27FC236}">
              <a16:creationId xmlns:a16="http://schemas.microsoft.com/office/drawing/2014/main" id="{2C656698-62FB-42B5-AACA-289C79EFFB31}"/>
            </a:ext>
          </a:extLst>
        </xdr:cNvPr>
        <xdr:cNvSpPr txBox="1">
          <a:spLocks noChangeArrowheads="1"/>
        </xdr:cNvSpPr>
      </xdr:nvSpPr>
      <xdr:spPr bwMode="auto">
        <a:xfrm>
          <a:off x="8435340" y="661769"/>
          <a:ext cx="330911" cy="457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1.4-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0.9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24657</xdr:colOff>
      <xdr:row>59</xdr:row>
      <xdr:rowOff>0</xdr:rowOff>
    </xdr:from>
    <xdr:to>
      <xdr:col>9</xdr:col>
      <xdr:colOff>194747</xdr:colOff>
      <xdr:row>59</xdr:row>
      <xdr:rowOff>139422</xdr:rowOff>
    </xdr:to>
    <xdr:sp macro="" textlink="">
      <xdr:nvSpPr>
        <xdr:cNvPr id="1072" name="六角形 1071">
          <a:extLst>
            <a:ext uri="{FF2B5EF4-FFF2-40B4-BE49-F238E27FC236}">
              <a16:creationId xmlns:a16="http://schemas.microsoft.com/office/drawing/2014/main" id="{FBA34F69-5560-4B1E-8671-0DDFD364B5E3}"/>
            </a:ext>
          </a:extLst>
        </xdr:cNvPr>
        <xdr:cNvSpPr/>
      </xdr:nvSpPr>
      <xdr:spPr bwMode="auto">
        <a:xfrm>
          <a:off x="8459997" y="472440"/>
          <a:ext cx="170090" cy="13942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205646</xdr:colOff>
      <xdr:row>59</xdr:row>
      <xdr:rowOff>5349</xdr:rowOff>
    </xdr:from>
    <xdr:to>
      <xdr:col>9</xdr:col>
      <xdr:colOff>360704</xdr:colOff>
      <xdr:row>59</xdr:row>
      <xdr:rowOff>151736</xdr:rowOff>
    </xdr:to>
    <xdr:sp macro="" textlink="">
      <xdr:nvSpPr>
        <xdr:cNvPr id="1073" name="六角形 1072">
          <a:extLst>
            <a:ext uri="{FF2B5EF4-FFF2-40B4-BE49-F238E27FC236}">
              <a16:creationId xmlns:a16="http://schemas.microsoft.com/office/drawing/2014/main" id="{D3E1DF69-746E-4C14-9584-CAC2E9F60331}"/>
            </a:ext>
          </a:extLst>
        </xdr:cNvPr>
        <xdr:cNvSpPr/>
      </xdr:nvSpPr>
      <xdr:spPr bwMode="auto">
        <a:xfrm>
          <a:off x="8640986" y="477789"/>
          <a:ext cx="155058" cy="14638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0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25</xdr:row>
      <xdr:rowOff>8041</xdr:rowOff>
    </xdr:from>
    <xdr:to>
      <xdr:col>11</xdr:col>
      <xdr:colOff>190500</xdr:colOff>
      <xdr:row>25</xdr:row>
      <xdr:rowOff>169234</xdr:rowOff>
    </xdr:to>
    <xdr:sp macro="" textlink="">
      <xdr:nvSpPr>
        <xdr:cNvPr id="1074" name="六角形 1073">
          <a:extLst>
            <a:ext uri="{FF2B5EF4-FFF2-40B4-BE49-F238E27FC236}">
              <a16:creationId xmlns:a16="http://schemas.microsoft.com/office/drawing/2014/main" id="{58C3E178-0992-4DFF-97B1-556FD4A70898}"/>
            </a:ext>
          </a:extLst>
        </xdr:cNvPr>
        <xdr:cNvSpPr/>
      </xdr:nvSpPr>
      <xdr:spPr bwMode="auto">
        <a:xfrm>
          <a:off x="7063740" y="4260001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361267</xdr:colOff>
      <xdr:row>30</xdr:row>
      <xdr:rowOff>28864</xdr:rowOff>
    </xdr:from>
    <xdr:ext cx="377825" cy="152946"/>
    <xdr:sp macro="" textlink="">
      <xdr:nvSpPr>
        <xdr:cNvPr id="1075" name="Text Box 1620">
          <a:extLst>
            <a:ext uri="{FF2B5EF4-FFF2-40B4-BE49-F238E27FC236}">
              <a16:creationId xmlns:a16="http://schemas.microsoft.com/office/drawing/2014/main" id="{EC36C6D7-4337-4A15-9562-6BADB705B14A}"/>
            </a:ext>
          </a:extLst>
        </xdr:cNvPr>
        <xdr:cNvSpPr txBox="1">
          <a:spLocks noChangeArrowheads="1"/>
        </xdr:cNvSpPr>
      </xdr:nvSpPr>
      <xdr:spPr bwMode="auto">
        <a:xfrm>
          <a:off x="7425007" y="5179984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353219</xdr:colOff>
      <xdr:row>29</xdr:row>
      <xdr:rowOff>123032</xdr:rowOff>
    </xdr:from>
    <xdr:to>
      <xdr:col>12</xdr:col>
      <xdr:colOff>187866</xdr:colOff>
      <xdr:row>31</xdr:row>
      <xdr:rowOff>113565</xdr:rowOff>
    </xdr:to>
    <xdr:sp macro="" textlink="">
      <xdr:nvSpPr>
        <xdr:cNvPr id="1076" name="Freeform 169">
          <a:extLst>
            <a:ext uri="{FF2B5EF4-FFF2-40B4-BE49-F238E27FC236}">
              <a16:creationId xmlns:a16="http://schemas.microsoft.com/office/drawing/2014/main" id="{578270B9-F7B5-46DA-B5A0-E68A890A2E68}"/>
            </a:ext>
          </a:extLst>
        </xdr:cNvPr>
        <xdr:cNvSpPr>
          <a:spLocks/>
        </xdr:cNvSpPr>
      </xdr:nvSpPr>
      <xdr:spPr bwMode="auto">
        <a:xfrm>
          <a:off x="7416959" y="5106512"/>
          <a:ext cx="512827" cy="325813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8" h="73">
              <a:moveTo>
                <a:pt x="68" y="73"/>
              </a:moveTo>
              <a:lnTo>
                <a:pt x="68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115931</xdr:colOff>
      <xdr:row>29</xdr:row>
      <xdr:rowOff>158541</xdr:rowOff>
    </xdr:from>
    <xdr:to>
      <xdr:col>12</xdr:col>
      <xdr:colOff>261283</xdr:colOff>
      <xdr:row>30</xdr:row>
      <xdr:rowOff>107220</xdr:rowOff>
    </xdr:to>
    <xdr:sp macro="" textlink="">
      <xdr:nvSpPr>
        <xdr:cNvPr id="1077" name="AutoShape 1094">
          <a:extLst>
            <a:ext uri="{FF2B5EF4-FFF2-40B4-BE49-F238E27FC236}">
              <a16:creationId xmlns:a16="http://schemas.microsoft.com/office/drawing/2014/main" id="{2BAB72A5-2A8B-4777-BC6D-F047BAD0ACAE}"/>
            </a:ext>
          </a:extLst>
        </xdr:cNvPr>
        <xdr:cNvSpPr>
          <a:spLocks noChangeArrowheads="1"/>
        </xdr:cNvSpPr>
      </xdr:nvSpPr>
      <xdr:spPr bwMode="auto">
        <a:xfrm>
          <a:off x="7857851" y="5142021"/>
          <a:ext cx="145352" cy="11631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134937</xdr:colOff>
      <xdr:row>29</xdr:row>
      <xdr:rowOff>71441</xdr:rowOff>
    </xdr:from>
    <xdr:to>
      <xdr:col>12</xdr:col>
      <xdr:colOff>676859</xdr:colOff>
      <xdr:row>30</xdr:row>
      <xdr:rowOff>9273</xdr:rowOff>
    </xdr:to>
    <xdr:sp macro="" textlink="">
      <xdr:nvSpPr>
        <xdr:cNvPr id="1078" name="Line 456">
          <a:extLst>
            <a:ext uri="{FF2B5EF4-FFF2-40B4-BE49-F238E27FC236}">
              <a16:creationId xmlns:a16="http://schemas.microsoft.com/office/drawing/2014/main" id="{38840347-FCCD-4ECE-A9F4-CF69371B9CA3}"/>
            </a:ext>
          </a:extLst>
        </xdr:cNvPr>
        <xdr:cNvSpPr>
          <a:spLocks noChangeShapeType="1"/>
        </xdr:cNvSpPr>
      </xdr:nvSpPr>
      <xdr:spPr bwMode="auto">
        <a:xfrm rot="15476815" flipV="1">
          <a:off x="8095082" y="4836696"/>
          <a:ext cx="105472" cy="5419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416719</xdr:colOff>
      <xdr:row>28</xdr:row>
      <xdr:rowOff>15873</xdr:rowOff>
    </xdr:from>
    <xdr:ext cx="451832" cy="227952"/>
    <xdr:sp macro="" textlink="">
      <xdr:nvSpPr>
        <xdr:cNvPr id="1079" name="Text Box 554">
          <a:extLst>
            <a:ext uri="{FF2B5EF4-FFF2-40B4-BE49-F238E27FC236}">
              <a16:creationId xmlns:a16="http://schemas.microsoft.com/office/drawing/2014/main" id="{3ABD77BF-F56D-47A3-ABC9-7630BE439E00}"/>
            </a:ext>
          </a:extLst>
        </xdr:cNvPr>
        <xdr:cNvSpPr txBox="1">
          <a:spLocks noChangeArrowheads="1"/>
        </xdr:cNvSpPr>
      </xdr:nvSpPr>
      <xdr:spPr bwMode="auto">
        <a:xfrm>
          <a:off x="7480459" y="4816473"/>
          <a:ext cx="451832" cy="22795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b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ﾕﾆｸﾛ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倉庫　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235566</xdr:colOff>
      <xdr:row>31</xdr:row>
      <xdr:rowOff>0</xdr:rowOff>
    </xdr:from>
    <xdr:to>
      <xdr:col>12</xdr:col>
      <xdr:colOff>404856</xdr:colOff>
      <xdr:row>31</xdr:row>
      <xdr:rowOff>145295</xdr:rowOff>
    </xdr:to>
    <xdr:sp macro="" textlink="">
      <xdr:nvSpPr>
        <xdr:cNvPr id="1080" name="六角形 1079">
          <a:extLst>
            <a:ext uri="{FF2B5EF4-FFF2-40B4-BE49-F238E27FC236}">
              <a16:creationId xmlns:a16="http://schemas.microsoft.com/office/drawing/2014/main" id="{2B79754D-31F8-498D-97D4-4795B715E7DF}"/>
            </a:ext>
          </a:extLst>
        </xdr:cNvPr>
        <xdr:cNvSpPr/>
      </xdr:nvSpPr>
      <xdr:spPr bwMode="auto">
        <a:xfrm>
          <a:off x="7977486" y="5318760"/>
          <a:ext cx="169290" cy="1452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11</xdr:col>
      <xdr:colOff>578668</xdr:colOff>
      <xdr:row>29</xdr:row>
      <xdr:rowOff>46230</xdr:rowOff>
    </xdr:from>
    <xdr:to>
      <xdr:col>12</xdr:col>
      <xdr:colOff>56628</xdr:colOff>
      <xdr:row>30</xdr:row>
      <xdr:rowOff>25163</xdr:rowOff>
    </xdr:to>
    <xdr:sp macro="" textlink="">
      <xdr:nvSpPr>
        <xdr:cNvPr id="1081" name="六角形 1080">
          <a:extLst>
            <a:ext uri="{FF2B5EF4-FFF2-40B4-BE49-F238E27FC236}">
              <a16:creationId xmlns:a16="http://schemas.microsoft.com/office/drawing/2014/main" id="{E481C1D6-6AE8-4D01-9101-482835ED788B}"/>
            </a:ext>
          </a:extLst>
        </xdr:cNvPr>
        <xdr:cNvSpPr/>
      </xdr:nvSpPr>
      <xdr:spPr bwMode="auto">
        <a:xfrm>
          <a:off x="7642408" y="5029710"/>
          <a:ext cx="156140" cy="14657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18</xdr:col>
      <xdr:colOff>6829</xdr:colOff>
      <xdr:row>29</xdr:row>
      <xdr:rowOff>114443</xdr:rowOff>
    </xdr:from>
    <xdr:ext cx="121194" cy="305476"/>
    <xdr:sp macro="" textlink="">
      <xdr:nvSpPr>
        <xdr:cNvPr id="1082" name="Text Box 1563">
          <a:extLst>
            <a:ext uri="{FF2B5EF4-FFF2-40B4-BE49-F238E27FC236}">
              <a16:creationId xmlns:a16="http://schemas.microsoft.com/office/drawing/2014/main" id="{B7FDBF61-2633-4BA1-821A-32C5405C5C5E}"/>
            </a:ext>
          </a:extLst>
        </xdr:cNvPr>
        <xdr:cNvSpPr txBox="1">
          <a:spLocks noChangeArrowheads="1"/>
        </xdr:cNvSpPr>
      </xdr:nvSpPr>
      <xdr:spPr bwMode="auto">
        <a:xfrm>
          <a:off x="11909269" y="5097923"/>
          <a:ext cx="121194" cy="3054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春日橋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690580</xdr:colOff>
      <xdr:row>29</xdr:row>
      <xdr:rowOff>60014</xdr:rowOff>
    </xdr:from>
    <xdr:to>
      <xdr:col>18</xdr:col>
      <xdr:colOff>157465</xdr:colOff>
      <xdr:row>31</xdr:row>
      <xdr:rowOff>59445</xdr:rowOff>
    </xdr:to>
    <xdr:grpSp>
      <xdr:nvGrpSpPr>
        <xdr:cNvPr id="1083" name="Group 405">
          <a:extLst>
            <a:ext uri="{FF2B5EF4-FFF2-40B4-BE49-F238E27FC236}">
              <a16:creationId xmlns:a16="http://schemas.microsoft.com/office/drawing/2014/main" id="{A3380CFE-0EF4-4289-ADE9-44C95DC37379}"/>
            </a:ext>
          </a:extLst>
        </xdr:cNvPr>
        <xdr:cNvGrpSpPr>
          <a:grpSpLocks/>
        </xdr:cNvGrpSpPr>
      </xdr:nvGrpSpPr>
      <xdr:grpSpPr bwMode="auto">
        <a:xfrm>
          <a:off x="11937700" y="5033334"/>
          <a:ext cx="162845" cy="334711"/>
          <a:chOff x="718" y="97"/>
          <a:chExt cx="23" cy="15"/>
        </a:xfrm>
      </xdr:grpSpPr>
      <xdr:sp macro="" textlink="">
        <xdr:nvSpPr>
          <xdr:cNvPr id="1084" name="Freeform 406">
            <a:extLst>
              <a:ext uri="{FF2B5EF4-FFF2-40B4-BE49-F238E27FC236}">
                <a16:creationId xmlns:a16="http://schemas.microsoft.com/office/drawing/2014/main" id="{C9C6AD5C-D8ED-E5D2-8E83-B84EBAEA01A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85" name="Freeform 407">
            <a:extLst>
              <a:ext uri="{FF2B5EF4-FFF2-40B4-BE49-F238E27FC236}">
                <a16:creationId xmlns:a16="http://schemas.microsoft.com/office/drawing/2014/main" id="{8B898DFC-5DA8-3C34-C725-1FF1E96D279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9</xdr:col>
      <xdr:colOff>29031</xdr:colOff>
      <xdr:row>13</xdr:row>
      <xdr:rowOff>20607</xdr:rowOff>
    </xdr:from>
    <xdr:to>
      <xdr:col>9</xdr:col>
      <xdr:colOff>399699</xdr:colOff>
      <xdr:row>17</xdr:row>
      <xdr:rowOff>5080</xdr:rowOff>
    </xdr:to>
    <xdr:pic>
      <xdr:nvPicPr>
        <xdr:cNvPr id="1087" name="図 1086">
          <a:extLst>
            <a:ext uri="{FF2B5EF4-FFF2-40B4-BE49-F238E27FC236}">
              <a16:creationId xmlns:a16="http://schemas.microsoft.com/office/drawing/2014/main" id="{F660648A-0E52-4280-9EEE-5995EA5B7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749111" y="2169447"/>
          <a:ext cx="370668" cy="665193"/>
        </a:xfrm>
        <a:prstGeom prst="rect">
          <a:avLst/>
        </a:prstGeom>
      </xdr:spPr>
    </xdr:pic>
    <xdr:clientData/>
  </xdr:twoCellAnchor>
  <xdr:twoCellAnchor>
    <xdr:from>
      <xdr:col>1</xdr:col>
      <xdr:colOff>423573</xdr:colOff>
      <xdr:row>23</xdr:row>
      <xdr:rowOff>111042</xdr:rowOff>
    </xdr:from>
    <xdr:to>
      <xdr:col>1</xdr:col>
      <xdr:colOff>508014</xdr:colOff>
      <xdr:row>24</xdr:row>
      <xdr:rowOff>106546</xdr:rowOff>
    </xdr:to>
    <xdr:sp macro="" textlink="">
      <xdr:nvSpPr>
        <xdr:cNvPr id="1088" name="Line 88">
          <a:extLst>
            <a:ext uri="{FF2B5EF4-FFF2-40B4-BE49-F238E27FC236}">
              <a16:creationId xmlns:a16="http://schemas.microsoft.com/office/drawing/2014/main" id="{C84B85A5-FE9D-4BDE-AF0E-6657D71169C2}"/>
            </a:ext>
          </a:extLst>
        </xdr:cNvPr>
        <xdr:cNvSpPr>
          <a:spLocks noChangeShapeType="1"/>
        </xdr:cNvSpPr>
      </xdr:nvSpPr>
      <xdr:spPr bwMode="auto">
        <a:xfrm rot="5752633">
          <a:off x="1915842" y="4036593"/>
          <a:ext cx="178384" cy="8444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8406"/>
            <a:gd name="connsiteY0" fmla="*/ 117481 h 117545"/>
            <a:gd name="connsiteX1" fmla="*/ 8406 w 8406"/>
            <a:gd name="connsiteY1" fmla="*/ 66 h 117545"/>
            <a:gd name="connsiteX0" fmla="*/ 0 w 10000"/>
            <a:gd name="connsiteY0" fmla="*/ 9989 h 10030"/>
            <a:gd name="connsiteX1" fmla="*/ 10000 w 10000"/>
            <a:gd name="connsiteY1" fmla="*/ 0 h 10030"/>
            <a:gd name="connsiteX0" fmla="*/ 0 w 10000"/>
            <a:gd name="connsiteY0" fmla="*/ 9989 h 10409"/>
            <a:gd name="connsiteX1" fmla="*/ 10000 w 10000"/>
            <a:gd name="connsiteY1" fmla="*/ 0 h 10409"/>
            <a:gd name="connsiteX0" fmla="*/ 0 w 10000"/>
            <a:gd name="connsiteY0" fmla="*/ 9989 h 12166"/>
            <a:gd name="connsiteX1" fmla="*/ 9367 w 10000"/>
            <a:gd name="connsiteY1" fmla="*/ 10469 h 12166"/>
            <a:gd name="connsiteX2" fmla="*/ 10000 w 10000"/>
            <a:gd name="connsiteY2" fmla="*/ 0 h 12166"/>
            <a:gd name="connsiteX0" fmla="*/ 0 w 10000"/>
            <a:gd name="connsiteY0" fmla="*/ 9989 h 12639"/>
            <a:gd name="connsiteX1" fmla="*/ 9472 w 10000"/>
            <a:gd name="connsiteY1" fmla="*/ 11071 h 12639"/>
            <a:gd name="connsiteX2" fmla="*/ 10000 w 10000"/>
            <a:gd name="connsiteY2" fmla="*/ 0 h 12639"/>
            <a:gd name="connsiteX0" fmla="*/ 0 w 10000"/>
            <a:gd name="connsiteY0" fmla="*/ 9989 h 12166"/>
            <a:gd name="connsiteX1" fmla="*/ 9893 w 10000"/>
            <a:gd name="connsiteY1" fmla="*/ 10469 h 12166"/>
            <a:gd name="connsiteX2" fmla="*/ 10000 w 10000"/>
            <a:gd name="connsiteY2" fmla="*/ 0 h 12166"/>
            <a:gd name="connsiteX0" fmla="*/ 0 w 10006"/>
            <a:gd name="connsiteY0" fmla="*/ 9989 h 12422"/>
            <a:gd name="connsiteX1" fmla="*/ 9893 w 10006"/>
            <a:gd name="connsiteY1" fmla="*/ 10469 h 12422"/>
            <a:gd name="connsiteX2" fmla="*/ 10000 w 10006"/>
            <a:gd name="connsiteY2" fmla="*/ 0 h 12422"/>
            <a:gd name="connsiteX0" fmla="*/ 0 w 10006"/>
            <a:gd name="connsiteY0" fmla="*/ 9989 h 14862"/>
            <a:gd name="connsiteX1" fmla="*/ 9893 w 10006"/>
            <a:gd name="connsiteY1" fmla="*/ 13545 h 14862"/>
            <a:gd name="connsiteX2" fmla="*/ 10000 w 10006"/>
            <a:gd name="connsiteY2" fmla="*/ 0 h 14862"/>
            <a:gd name="connsiteX0" fmla="*/ 0 w 10006"/>
            <a:gd name="connsiteY0" fmla="*/ 9989 h 14862"/>
            <a:gd name="connsiteX1" fmla="*/ 9893 w 10006"/>
            <a:gd name="connsiteY1" fmla="*/ 13545 h 14862"/>
            <a:gd name="connsiteX2" fmla="*/ 10000 w 10006"/>
            <a:gd name="connsiteY2" fmla="*/ 0 h 14862"/>
            <a:gd name="connsiteX0" fmla="*/ 0 w 10102"/>
            <a:gd name="connsiteY0" fmla="*/ 9989 h 13545"/>
            <a:gd name="connsiteX1" fmla="*/ 9893 w 10102"/>
            <a:gd name="connsiteY1" fmla="*/ 13545 h 13545"/>
            <a:gd name="connsiteX2" fmla="*/ 10000 w 10102"/>
            <a:gd name="connsiteY2" fmla="*/ 0 h 13545"/>
            <a:gd name="connsiteX0" fmla="*/ 0 w 10093"/>
            <a:gd name="connsiteY0" fmla="*/ 9989 h 13545"/>
            <a:gd name="connsiteX1" fmla="*/ 9893 w 10093"/>
            <a:gd name="connsiteY1" fmla="*/ 13545 h 13545"/>
            <a:gd name="connsiteX2" fmla="*/ 10000 w 10093"/>
            <a:gd name="connsiteY2" fmla="*/ 0 h 13545"/>
            <a:gd name="connsiteX0" fmla="*/ 0 w 10000"/>
            <a:gd name="connsiteY0" fmla="*/ 9989 h 13545"/>
            <a:gd name="connsiteX1" fmla="*/ 9893 w 10000"/>
            <a:gd name="connsiteY1" fmla="*/ 13545 h 13545"/>
            <a:gd name="connsiteX2" fmla="*/ 10000 w 10000"/>
            <a:gd name="connsiteY2" fmla="*/ 0 h 13545"/>
            <a:gd name="connsiteX0" fmla="*/ 0 w 10000"/>
            <a:gd name="connsiteY0" fmla="*/ 9989 h 13203"/>
            <a:gd name="connsiteX1" fmla="*/ 9710 w 10000"/>
            <a:gd name="connsiteY1" fmla="*/ 13203 h 13203"/>
            <a:gd name="connsiteX2" fmla="*/ 10000 w 10000"/>
            <a:gd name="connsiteY2" fmla="*/ 0 h 13203"/>
            <a:gd name="connsiteX0" fmla="*/ 0 w 10000"/>
            <a:gd name="connsiteY0" fmla="*/ 9989 h 12519"/>
            <a:gd name="connsiteX1" fmla="*/ 9710 w 10000"/>
            <a:gd name="connsiteY1" fmla="*/ 12519 h 12519"/>
            <a:gd name="connsiteX2" fmla="*/ 10000 w 10000"/>
            <a:gd name="connsiteY2" fmla="*/ 0 h 12519"/>
            <a:gd name="connsiteX0" fmla="*/ 0 w 10000"/>
            <a:gd name="connsiteY0" fmla="*/ 9989 h 12519"/>
            <a:gd name="connsiteX1" fmla="*/ 9609 w 10000"/>
            <a:gd name="connsiteY1" fmla="*/ 12519 h 12519"/>
            <a:gd name="connsiteX2" fmla="*/ 10000 w 10000"/>
            <a:gd name="connsiteY2" fmla="*/ 0 h 12519"/>
            <a:gd name="connsiteX0" fmla="*/ 0 w 10209"/>
            <a:gd name="connsiteY0" fmla="*/ 9989 h 36780"/>
            <a:gd name="connsiteX1" fmla="*/ 10197 w 10209"/>
            <a:gd name="connsiteY1" fmla="*/ 36780 h 36780"/>
            <a:gd name="connsiteX2" fmla="*/ 10000 w 10209"/>
            <a:gd name="connsiteY2" fmla="*/ 0 h 36780"/>
            <a:gd name="connsiteX0" fmla="*/ 0 w 10210"/>
            <a:gd name="connsiteY0" fmla="*/ 9989 h 36780"/>
            <a:gd name="connsiteX1" fmla="*/ 10197 w 10210"/>
            <a:gd name="connsiteY1" fmla="*/ 36780 h 36780"/>
            <a:gd name="connsiteX2" fmla="*/ 10081 w 10210"/>
            <a:gd name="connsiteY2" fmla="*/ 0 h 36780"/>
            <a:gd name="connsiteX0" fmla="*/ 0 w 10081"/>
            <a:gd name="connsiteY0" fmla="*/ 9989 h 13203"/>
            <a:gd name="connsiteX1" fmla="*/ 9791 w 10081"/>
            <a:gd name="connsiteY1" fmla="*/ 13203 h 13203"/>
            <a:gd name="connsiteX2" fmla="*/ 10081 w 10081"/>
            <a:gd name="connsiteY2" fmla="*/ 0 h 13203"/>
            <a:gd name="connsiteX0" fmla="*/ 0 w 10510"/>
            <a:gd name="connsiteY0" fmla="*/ 9989 h 25504"/>
            <a:gd name="connsiteX1" fmla="*/ 10501 w 10510"/>
            <a:gd name="connsiteY1" fmla="*/ 25504 h 25504"/>
            <a:gd name="connsiteX2" fmla="*/ 10081 w 10510"/>
            <a:gd name="connsiteY2" fmla="*/ 0 h 25504"/>
            <a:gd name="connsiteX0" fmla="*/ 0 w 10510"/>
            <a:gd name="connsiteY0" fmla="*/ 9989 h 25504"/>
            <a:gd name="connsiteX1" fmla="*/ 10501 w 10510"/>
            <a:gd name="connsiteY1" fmla="*/ 25504 h 25504"/>
            <a:gd name="connsiteX2" fmla="*/ 10081 w 10510"/>
            <a:gd name="connsiteY2" fmla="*/ 0 h 25504"/>
            <a:gd name="connsiteX0" fmla="*/ 0 w 10505"/>
            <a:gd name="connsiteY0" fmla="*/ 9989 h 32206"/>
            <a:gd name="connsiteX1" fmla="*/ 10501 w 10505"/>
            <a:gd name="connsiteY1" fmla="*/ 25504 h 32206"/>
            <a:gd name="connsiteX2" fmla="*/ 10081 w 10505"/>
            <a:gd name="connsiteY2" fmla="*/ 0 h 32206"/>
            <a:gd name="connsiteX0" fmla="*/ 0 w 10505"/>
            <a:gd name="connsiteY0" fmla="*/ 9989 h 25504"/>
            <a:gd name="connsiteX1" fmla="*/ 10501 w 10505"/>
            <a:gd name="connsiteY1" fmla="*/ 25504 h 25504"/>
            <a:gd name="connsiteX2" fmla="*/ 10081 w 10505"/>
            <a:gd name="connsiteY2" fmla="*/ 0 h 25504"/>
            <a:gd name="connsiteX0" fmla="*/ 0 w 10081"/>
            <a:gd name="connsiteY0" fmla="*/ 9989 h 22087"/>
            <a:gd name="connsiteX1" fmla="*/ 9933 w 10081"/>
            <a:gd name="connsiteY1" fmla="*/ 22087 h 22087"/>
            <a:gd name="connsiteX2" fmla="*/ 10081 w 10081"/>
            <a:gd name="connsiteY2" fmla="*/ 0 h 22087"/>
            <a:gd name="connsiteX0" fmla="*/ 0 w 10081"/>
            <a:gd name="connsiteY0" fmla="*/ 9989 h 22087"/>
            <a:gd name="connsiteX1" fmla="*/ 9933 w 10081"/>
            <a:gd name="connsiteY1" fmla="*/ 22087 h 22087"/>
            <a:gd name="connsiteX2" fmla="*/ 10081 w 10081"/>
            <a:gd name="connsiteY2" fmla="*/ 0 h 22087"/>
            <a:gd name="connsiteX0" fmla="*/ 0 w 10081"/>
            <a:gd name="connsiteY0" fmla="*/ 9989 h 22087"/>
            <a:gd name="connsiteX1" fmla="*/ 9933 w 10081"/>
            <a:gd name="connsiteY1" fmla="*/ 22087 h 22087"/>
            <a:gd name="connsiteX2" fmla="*/ 10081 w 10081"/>
            <a:gd name="connsiteY2" fmla="*/ 0 h 22087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081"/>
            <a:gd name="connsiteY0" fmla="*/ 9989 h 12178"/>
            <a:gd name="connsiteX1" fmla="*/ 9750 w 10081"/>
            <a:gd name="connsiteY1" fmla="*/ 12178 h 12178"/>
            <a:gd name="connsiteX2" fmla="*/ 10081 w 10081"/>
            <a:gd name="connsiteY2" fmla="*/ 0 h 12178"/>
            <a:gd name="connsiteX0" fmla="*/ 0 w 10394"/>
            <a:gd name="connsiteY0" fmla="*/ 10243 h 12178"/>
            <a:gd name="connsiteX1" fmla="*/ 10063 w 10394"/>
            <a:gd name="connsiteY1" fmla="*/ 12178 h 12178"/>
            <a:gd name="connsiteX2" fmla="*/ 10394 w 10394"/>
            <a:gd name="connsiteY2" fmla="*/ 0 h 12178"/>
            <a:gd name="connsiteX0" fmla="*/ 0 w 10265"/>
            <a:gd name="connsiteY0" fmla="*/ 14 h 13363"/>
            <a:gd name="connsiteX1" fmla="*/ 9934 w 10265"/>
            <a:gd name="connsiteY1" fmla="*/ 13363 h 13363"/>
            <a:gd name="connsiteX2" fmla="*/ 10265 w 10265"/>
            <a:gd name="connsiteY2" fmla="*/ 1185 h 13363"/>
            <a:gd name="connsiteX0" fmla="*/ 0 w 10265"/>
            <a:gd name="connsiteY0" fmla="*/ 0 h 13349"/>
            <a:gd name="connsiteX1" fmla="*/ 9934 w 10265"/>
            <a:gd name="connsiteY1" fmla="*/ 13349 h 13349"/>
            <a:gd name="connsiteX2" fmla="*/ 10265 w 10265"/>
            <a:gd name="connsiteY2" fmla="*/ 1171 h 13349"/>
            <a:gd name="connsiteX0" fmla="*/ 0 w 10265"/>
            <a:gd name="connsiteY0" fmla="*/ 0 h 13532"/>
            <a:gd name="connsiteX1" fmla="*/ 9934 w 10265"/>
            <a:gd name="connsiteY1" fmla="*/ 13349 h 13532"/>
            <a:gd name="connsiteX2" fmla="*/ 10265 w 10265"/>
            <a:gd name="connsiteY2" fmla="*/ 1171 h 13532"/>
            <a:gd name="connsiteX0" fmla="*/ 85 w 10350"/>
            <a:gd name="connsiteY0" fmla="*/ 0 h 13783"/>
            <a:gd name="connsiteX1" fmla="*/ 969 w 10350"/>
            <a:gd name="connsiteY1" fmla="*/ 10302 h 13783"/>
            <a:gd name="connsiteX2" fmla="*/ 10019 w 10350"/>
            <a:gd name="connsiteY2" fmla="*/ 13349 h 13783"/>
            <a:gd name="connsiteX3" fmla="*/ 10350 w 10350"/>
            <a:gd name="connsiteY3" fmla="*/ 1171 h 13783"/>
            <a:gd name="connsiteX0" fmla="*/ 85 w 10019"/>
            <a:gd name="connsiteY0" fmla="*/ 0 h 13783"/>
            <a:gd name="connsiteX1" fmla="*/ 969 w 10019"/>
            <a:gd name="connsiteY1" fmla="*/ 10302 h 13783"/>
            <a:gd name="connsiteX2" fmla="*/ 10019 w 10019"/>
            <a:gd name="connsiteY2" fmla="*/ 13349 h 13783"/>
            <a:gd name="connsiteX0" fmla="*/ 0 w 1892"/>
            <a:gd name="connsiteY0" fmla="*/ 0 h 11033"/>
            <a:gd name="connsiteX1" fmla="*/ 884 w 1892"/>
            <a:gd name="connsiteY1" fmla="*/ 10302 h 11033"/>
            <a:gd name="connsiteX2" fmla="*/ 1892 w 1892"/>
            <a:gd name="connsiteY2" fmla="*/ 9277 h 11033"/>
            <a:gd name="connsiteX0" fmla="*/ 0 w 9110"/>
            <a:gd name="connsiteY0" fmla="*/ 0 h 11164"/>
            <a:gd name="connsiteX1" fmla="*/ 4672 w 9110"/>
            <a:gd name="connsiteY1" fmla="*/ 9337 h 11164"/>
            <a:gd name="connsiteX2" fmla="*/ 9110 w 9110"/>
            <a:gd name="connsiteY2" fmla="*/ 10517 h 11164"/>
            <a:gd name="connsiteX0" fmla="*/ 0 w 10000"/>
            <a:gd name="connsiteY0" fmla="*/ 0 h 9420"/>
            <a:gd name="connsiteX1" fmla="*/ 5128 w 10000"/>
            <a:gd name="connsiteY1" fmla="*/ 8363 h 9420"/>
            <a:gd name="connsiteX2" fmla="*/ 10000 w 10000"/>
            <a:gd name="connsiteY2" fmla="*/ 9420 h 94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420">
              <a:moveTo>
                <a:pt x="0" y="0"/>
              </a:moveTo>
              <a:cubicBezTo>
                <a:pt x="1462" y="1291"/>
                <a:pt x="3462" y="6793"/>
                <a:pt x="5128" y="8363"/>
              </a:cubicBezTo>
              <a:cubicBezTo>
                <a:pt x="6795" y="9934"/>
                <a:pt x="9841" y="7720"/>
                <a:pt x="10000" y="9420"/>
              </a:cubicBezTo>
            </a:path>
          </a:pathLst>
        </a:cu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23342</xdr:colOff>
      <xdr:row>22</xdr:row>
      <xdr:rowOff>126068</xdr:rowOff>
    </xdr:from>
    <xdr:to>
      <xdr:col>1</xdr:col>
      <xdr:colOff>455232</xdr:colOff>
      <xdr:row>23</xdr:row>
      <xdr:rowOff>67704</xdr:rowOff>
    </xdr:to>
    <xdr:sp macro="" textlink="">
      <xdr:nvSpPr>
        <xdr:cNvPr id="1089" name="Text Box 1118">
          <a:extLst>
            <a:ext uri="{FF2B5EF4-FFF2-40B4-BE49-F238E27FC236}">
              <a16:creationId xmlns:a16="http://schemas.microsoft.com/office/drawing/2014/main" id="{309C721F-E36A-4AA0-A50F-36015A604B27}"/>
            </a:ext>
          </a:extLst>
        </xdr:cNvPr>
        <xdr:cNvSpPr txBox="1">
          <a:spLocks noChangeArrowheads="1"/>
        </xdr:cNvSpPr>
      </xdr:nvSpPr>
      <xdr:spPr bwMode="auto">
        <a:xfrm>
          <a:off x="1562582" y="3837008"/>
          <a:ext cx="431890" cy="1092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芥川商店街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280144</xdr:colOff>
      <xdr:row>33</xdr:row>
      <xdr:rowOff>60700</xdr:rowOff>
    </xdr:from>
    <xdr:to>
      <xdr:col>1</xdr:col>
      <xdr:colOff>338444</xdr:colOff>
      <xdr:row>35</xdr:row>
      <xdr:rowOff>18677</xdr:rowOff>
    </xdr:to>
    <xdr:sp macro="" textlink="">
      <xdr:nvSpPr>
        <xdr:cNvPr id="1090" name="Line 1591">
          <a:extLst>
            <a:ext uri="{FF2B5EF4-FFF2-40B4-BE49-F238E27FC236}">
              <a16:creationId xmlns:a16="http://schemas.microsoft.com/office/drawing/2014/main" id="{4F50F16F-A01D-4E0E-9548-5F36E0BF94ED}"/>
            </a:ext>
          </a:extLst>
        </xdr:cNvPr>
        <xdr:cNvSpPr>
          <a:spLocks noChangeShapeType="1"/>
        </xdr:cNvSpPr>
      </xdr:nvSpPr>
      <xdr:spPr bwMode="auto">
        <a:xfrm flipV="1">
          <a:off x="1819384" y="5752840"/>
          <a:ext cx="58300" cy="331357"/>
        </a:xfrm>
        <a:custGeom>
          <a:avLst/>
          <a:gdLst>
            <a:gd name="connsiteX0" fmla="*/ 0 w 89689"/>
            <a:gd name="connsiteY0" fmla="*/ 0 h 357187"/>
            <a:gd name="connsiteX1" fmla="*/ 89689 w 89689"/>
            <a:gd name="connsiteY1" fmla="*/ 357187 h 357187"/>
            <a:gd name="connsiteX0" fmla="*/ 0 w 89689"/>
            <a:gd name="connsiteY0" fmla="*/ 0 h 357187"/>
            <a:gd name="connsiteX1" fmla="*/ 89689 w 89689"/>
            <a:gd name="connsiteY1" fmla="*/ 357187 h 357187"/>
            <a:gd name="connsiteX0" fmla="*/ 0 w 89689"/>
            <a:gd name="connsiteY0" fmla="*/ 0 h 357187"/>
            <a:gd name="connsiteX1" fmla="*/ 49025 w 89689"/>
            <a:gd name="connsiteY1" fmla="*/ 7003 h 357187"/>
            <a:gd name="connsiteX2" fmla="*/ 89689 w 89689"/>
            <a:gd name="connsiteY2" fmla="*/ 357187 h 357187"/>
            <a:gd name="connsiteX0" fmla="*/ 0 w 71013"/>
            <a:gd name="connsiteY0" fmla="*/ 0 h 329173"/>
            <a:gd name="connsiteX1" fmla="*/ 49025 w 71013"/>
            <a:gd name="connsiteY1" fmla="*/ 7003 h 329173"/>
            <a:gd name="connsiteX2" fmla="*/ 71013 w 71013"/>
            <a:gd name="connsiteY2" fmla="*/ 329173 h 329173"/>
            <a:gd name="connsiteX0" fmla="*/ 0 w 83853"/>
            <a:gd name="connsiteY0" fmla="*/ 0 h 329173"/>
            <a:gd name="connsiteX1" fmla="*/ 49025 w 83853"/>
            <a:gd name="connsiteY1" fmla="*/ 7003 h 329173"/>
            <a:gd name="connsiteX2" fmla="*/ 71013 w 83853"/>
            <a:gd name="connsiteY2" fmla="*/ 329173 h 329173"/>
            <a:gd name="connsiteX0" fmla="*/ 0 w 79821"/>
            <a:gd name="connsiteY0" fmla="*/ 0 h 329173"/>
            <a:gd name="connsiteX1" fmla="*/ 49025 w 79821"/>
            <a:gd name="connsiteY1" fmla="*/ 7003 h 329173"/>
            <a:gd name="connsiteX2" fmla="*/ 71013 w 79821"/>
            <a:gd name="connsiteY2" fmla="*/ 329173 h 329173"/>
            <a:gd name="connsiteX0" fmla="*/ 0 w 74459"/>
            <a:gd name="connsiteY0" fmla="*/ 0 h 329173"/>
            <a:gd name="connsiteX1" fmla="*/ 49025 w 74459"/>
            <a:gd name="connsiteY1" fmla="*/ 7003 h 329173"/>
            <a:gd name="connsiteX2" fmla="*/ 71013 w 74459"/>
            <a:gd name="connsiteY2" fmla="*/ 329173 h 329173"/>
            <a:gd name="connsiteX0" fmla="*/ 0 w 58300"/>
            <a:gd name="connsiteY0" fmla="*/ 0 h 319834"/>
            <a:gd name="connsiteX1" fmla="*/ 49025 w 58300"/>
            <a:gd name="connsiteY1" fmla="*/ 7003 h 319834"/>
            <a:gd name="connsiteX2" fmla="*/ 50002 w 58300"/>
            <a:gd name="connsiteY2" fmla="*/ 319834 h 3198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8300" h="319834">
              <a:moveTo>
                <a:pt x="0" y="0"/>
              </a:moveTo>
              <a:cubicBezTo>
                <a:pt x="5836" y="4669"/>
                <a:pt x="41730" y="1167"/>
                <a:pt x="49025" y="7003"/>
              </a:cubicBezTo>
              <a:cubicBezTo>
                <a:pt x="60245" y="11672"/>
                <a:pt x="62127" y="317500"/>
                <a:pt x="50002" y="31983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86382</xdr:colOff>
      <xdr:row>35</xdr:row>
      <xdr:rowOff>44347</xdr:rowOff>
    </xdr:from>
    <xdr:to>
      <xdr:col>1</xdr:col>
      <xdr:colOff>245131</xdr:colOff>
      <xdr:row>35</xdr:row>
      <xdr:rowOff>165440</xdr:rowOff>
    </xdr:to>
    <xdr:sp macro="" textlink="">
      <xdr:nvSpPr>
        <xdr:cNvPr id="1091" name="六角形 1090">
          <a:extLst>
            <a:ext uri="{FF2B5EF4-FFF2-40B4-BE49-F238E27FC236}">
              <a16:creationId xmlns:a16="http://schemas.microsoft.com/office/drawing/2014/main" id="{2978C9AB-B638-4DC9-A624-8825B6A58F1A}"/>
            </a:ext>
          </a:extLst>
        </xdr:cNvPr>
        <xdr:cNvSpPr/>
      </xdr:nvSpPr>
      <xdr:spPr bwMode="auto">
        <a:xfrm>
          <a:off x="1625622" y="6109867"/>
          <a:ext cx="158749" cy="1210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5</xdr:col>
      <xdr:colOff>176317</xdr:colOff>
      <xdr:row>38</xdr:row>
      <xdr:rowOff>103413</xdr:rowOff>
    </xdr:from>
    <xdr:to>
      <xdr:col>6</xdr:col>
      <xdr:colOff>124427</xdr:colOff>
      <xdr:row>40</xdr:row>
      <xdr:rowOff>155109</xdr:rowOff>
    </xdr:to>
    <xdr:pic>
      <xdr:nvPicPr>
        <xdr:cNvPr id="1092" name="図 1091">
          <a:extLst>
            <a:ext uri="{FF2B5EF4-FFF2-40B4-BE49-F238E27FC236}">
              <a16:creationId xmlns:a16="http://schemas.microsoft.com/office/drawing/2014/main" id="{86BD9B57-21EA-4095-90BF-66EEC043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16200000">
          <a:off x="4616514" y="6575056"/>
          <a:ext cx="386976" cy="641530"/>
        </a:xfrm>
        <a:prstGeom prst="rect">
          <a:avLst/>
        </a:prstGeom>
      </xdr:spPr>
    </xdr:pic>
    <xdr:clientData/>
  </xdr:twoCellAnchor>
  <xdr:twoCellAnchor editAs="oneCell">
    <xdr:from>
      <xdr:col>5</xdr:col>
      <xdr:colOff>12814</xdr:colOff>
      <xdr:row>34</xdr:row>
      <xdr:rowOff>103721</xdr:rowOff>
    </xdr:from>
    <xdr:to>
      <xdr:col>6</xdr:col>
      <xdr:colOff>207316</xdr:colOff>
      <xdr:row>37</xdr:row>
      <xdr:rowOff>101488</xdr:rowOff>
    </xdr:to>
    <xdr:pic>
      <xdr:nvPicPr>
        <xdr:cNvPr id="1093" name="図 1092">
          <a:extLst>
            <a:ext uri="{FF2B5EF4-FFF2-40B4-BE49-F238E27FC236}">
              <a16:creationId xmlns:a16="http://schemas.microsoft.com/office/drawing/2014/main" id="{883DD1E4-AAC2-4735-B356-6F196ACC4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25734" y="5986361"/>
          <a:ext cx="887922" cy="546407"/>
        </a:xfrm>
        <a:prstGeom prst="rect">
          <a:avLst/>
        </a:prstGeom>
      </xdr:spPr>
    </xdr:pic>
    <xdr:clientData/>
  </xdr:twoCellAnchor>
  <xdr:oneCellAnchor>
    <xdr:from>
      <xdr:col>9</xdr:col>
      <xdr:colOff>21168</xdr:colOff>
      <xdr:row>36</xdr:row>
      <xdr:rowOff>169331</xdr:rowOff>
    </xdr:from>
    <xdr:ext cx="592666" cy="177800"/>
    <xdr:sp macro="" textlink="">
      <xdr:nvSpPr>
        <xdr:cNvPr id="1094" name="Text Box 1620">
          <a:extLst>
            <a:ext uri="{FF2B5EF4-FFF2-40B4-BE49-F238E27FC236}">
              <a16:creationId xmlns:a16="http://schemas.microsoft.com/office/drawing/2014/main" id="{23F3911A-B104-452E-88E6-3BD5123E2E57}"/>
            </a:ext>
          </a:extLst>
        </xdr:cNvPr>
        <xdr:cNvSpPr txBox="1">
          <a:spLocks noChangeArrowheads="1"/>
        </xdr:cNvSpPr>
      </xdr:nvSpPr>
      <xdr:spPr bwMode="auto">
        <a:xfrm flipH="1">
          <a:off x="173568" y="7827431"/>
          <a:ext cx="592666" cy="17780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南丹日吉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7</xdr:col>
      <xdr:colOff>254001</xdr:colOff>
      <xdr:row>50</xdr:row>
      <xdr:rowOff>33865</xdr:rowOff>
    </xdr:from>
    <xdr:to>
      <xdr:col>8</xdr:col>
      <xdr:colOff>194259</xdr:colOff>
      <xdr:row>50</xdr:row>
      <xdr:rowOff>167989</xdr:rowOff>
    </xdr:to>
    <xdr:pic>
      <xdr:nvPicPr>
        <xdr:cNvPr id="1095" name="図 1094">
          <a:extLst>
            <a:ext uri="{FF2B5EF4-FFF2-40B4-BE49-F238E27FC236}">
              <a16:creationId xmlns:a16="http://schemas.microsoft.com/office/drawing/2014/main" id="{EE48E7D4-136C-46F5-87D1-9BAF1DE1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18965288">
          <a:off x="406401" y="10191325"/>
          <a:ext cx="638783" cy="134124"/>
        </a:xfrm>
        <a:prstGeom prst="rect">
          <a:avLst/>
        </a:prstGeom>
      </xdr:spPr>
    </xdr:pic>
    <xdr:clientData/>
  </xdr:twoCellAnchor>
  <xdr:oneCellAnchor>
    <xdr:from>
      <xdr:col>10</xdr:col>
      <xdr:colOff>436032</xdr:colOff>
      <xdr:row>53</xdr:row>
      <xdr:rowOff>55032</xdr:rowOff>
    </xdr:from>
    <xdr:ext cx="258234" cy="245954"/>
    <xdr:sp macro="" textlink="">
      <xdr:nvSpPr>
        <xdr:cNvPr id="1096" name="Text Box 1620">
          <a:extLst>
            <a:ext uri="{FF2B5EF4-FFF2-40B4-BE49-F238E27FC236}">
              <a16:creationId xmlns:a16="http://schemas.microsoft.com/office/drawing/2014/main" id="{60388A18-D782-47E7-8A11-98D2F2A3F154}"/>
            </a:ext>
          </a:extLst>
        </xdr:cNvPr>
        <xdr:cNvSpPr txBox="1">
          <a:spLocks noChangeArrowheads="1"/>
        </xdr:cNvSpPr>
      </xdr:nvSpPr>
      <xdr:spPr bwMode="auto">
        <a:xfrm>
          <a:off x="2668692" y="10745892"/>
          <a:ext cx="258234" cy="2459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ｸﾞﾝｾﾞ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ｽｸｴｱ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110065</xdr:colOff>
      <xdr:row>51</xdr:row>
      <xdr:rowOff>93134</xdr:rowOff>
    </xdr:from>
    <xdr:ext cx="258234" cy="245954"/>
    <xdr:sp macro="" textlink="">
      <xdr:nvSpPr>
        <xdr:cNvPr id="1097" name="Text Box 1620">
          <a:extLst>
            <a:ext uri="{FF2B5EF4-FFF2-40B4-BE49-F238E27FC236}">
              <a16:creationId xmlns:a16="http://schemas.microsoft.com/office/drawing/2014/main" id="{43E8F5F5-B20C-40C1-82C4-83304AC29245}"/>
            </a:ext>
          </a:extLst>
        </xdr:cNvPr>
        <xdr:cNvSpPr txBox="1">
          <a:spLocks noChangeArrowheads="1"/>
        </xdr:cNvSpPr>
      </xdr:nvSpPr>
      <xdr:spPr bwMode="auto">
        <a:xfrm>
          <a:off x="2342725" y="10433474"/>
          <a:ext cx="258234" cy="2459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ﾊﾞｻﾞｰﾙ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ﾀｳﾝ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9</xdr:col>
      <xdr:colOff>122764</xdr:colOff>
      <xdr:row>53</xdr:row>
      <xdr:rowOff>21164</xdr:rowOff>
    </xdr:from>
    <xdr:to>
      <xdr:col>9</xdr:col>
      <xdr:colOff>427590</xdr:colOff>
      <xdr:row>56</xdr:row>
      <xdr:rowOff>159396</xdr:rowOff>
    </xdr:to>
    <xdr:pic>
      <xdr:nvPicPr>
        <xdr:cNvPr id="1098" name="図 1097">
          <a:extLst>
            <a:ext uri="{FF2B5EF4-FFF2-40B4-BE49-F238E27FC236}">
              <a16:creationId xmlns:a16="http://schemas.microsoft.com/office/drawing/2014/main" id="{0A1B6C8B-E8F1-4D1F-9400-8D7AB9F4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864673">
          <a:off x="1662004" y="10712024"/>
          <a:ext cx="304826" cy="656392"/>
        </a:xfrm>
        <a:prstGeom prst="rect">
          <a:avLst/>
        </a:prstGeom>
      </xdr:spPr>
    </xdr:pic>
    <xdr:clientData/>
  </xdr:twoCellAnchor>
  <xdr:oneCellAnchor>
    <xdr:from>
      <xdr:col>6</xdr:col>
      <xdr:colOff>105960</xdr:colOff>
      <xdr:row>59</xdr:row>
      <xdr:rowOff>149407</xdr:rowOff>
    </xdr:from>
    <xdr:ext cx="377766" cy="87779"/>
    <xdr:sp macro="" textlink="">
      <xdr:nvSpPr>
        <xdr:cNvPr id="1099" name="Text Box 1664">
          <a:extLst>
            <a:ext uri="{FF2B5EF4-FFF2-40B4-BE49-F238E27FC236}">
              <a16:creationId xmlns:a16="http://schemas.microsoft.com/office/drawing/2014/main" id="{D18B01FF-140C-4531-8922-343E0C973AEC}"/>
            </a:ext>
          </a:extLst>
        </xdr:cNvPr>
        <xdr:cNvSpPr txBox="1">
          <a:spLocks noChangeArrowheads="1"/>
        </xdr:cNvSpPr>
      </xdr:nvSpPr>
      <xdr:spPr bwMode="auto">
        <a:xfrm>
          <a:off x="6476280" y="10489747"/>
          <a:ext cx="377766" cy="8777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0" rIns="0" bIns="18288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広域農道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21166</xdr:colOff>
      <xdr:row>62</xdr:row>
      <xdr:rowOff>21169</xdr:rowOff>
    </xdr:from>
    <xdr:to>
      <xdr:col>6</xdr:col>
      <xdr:colOff>182034</xdr:colOff>
      <xdr:row>63</xdr:row>
      <xdr:rowOff>131233</xdr:rowOff>
    </xdr:to>
    <xdr:grpSp>
      <xdr:nvGrpSpPr>
        <xdr:cNvPr id="1100" name="Group 405">
          <a:extLst>
            <a:ext uri="{FF2B5EF4-FFF2-40B4-BE49-F238E27FC236}">
              <a16:creationId xmlns:a16="http://schemas.microsoft.com/office/drawing/2014/main" id="{40FAB29A-88D7-4AE5-B4B2-3E8C43F2A9EF}"/>
            </a:ext>
          </a:extLst>
        </xdr:cNvPr>
        <xdr:cNvGrpSpPr>
          <a:grpSpLocks/>
        </xdr:cNvGrpSpPr>
      </xdr:nvGrpSpPr>
      <xdr:grpSpPr bwMode="auto">
        <a:xfrm>
          <a:off x="3653366" y="10851729"/>
          <a:ext cx="160868" cy="277704"/>
          <a:chOff x="718" y="97"/>
          <a:chExt cx="23" cy="15"/>
        </a:xfrm>
      </xdr:grpSpPr>
      <xdr:sp macro="" textlink="">
        <xdr:nvSpPr>
          <xdr:cNvPr id="1101" name="Freeform 406">
            <a:extLst>
              <a:ext uri="{FF2B5EF4-FFF2-40B4-BE49-F238E27FC236}">
                <a16:creationId xmlns:a16="http://schemas.microsoft.com/office/drawing/2014/main" id="{7A820E53-1C0C-54D3-E0DA-6EAA96F6DCD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02" name="Freeform 407">
            <a:extLst>
              <a:ext uri="{FF2B5EF4-FFF2-40B4-BE49-F238E27FC236}">
                <a16:creationId xmlns:a16="http://schemas.microsoft.com/office/drawing/2014/main" id="{DFC1B708-80BE-04F9-E52C-066476275925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6</xdr:col>
      <xdr:colOff>20095</xdr:colOff>
      <xdr:row>61</xdr:row>
      <xdr:rowOff>131384</xdr:rowOff>
    </xdr:from>
    <xdr:to>
      <xdr:col>6</xdr:col>
      <xdr:colOff>174414</xdr:colOff>
      <xdr:row>62</xdr:row>
      <xdr:rowOff>109968</xdr:rowOff>
    </xdr:to>
    <xdr:sp macro="" textlink="">
      <xdr:nvSpPr>
        <xdr:cNvPr id="1103" name="AutoShape 711">
          <a:extLst>
            <a:ext uri="{FF2B5EF4-FFF2-40B4-BE49-F238E27FC236}">
              <a16:creationId xmlns:a16="http://schemas.microsoft.com/office/drawing/2014/main" id="{9DAC39AB-6E45-42F0-AB8C-A0DABAE5B3A7}"/>
            </a:ext>
          </a:extLst>
        </xdr:cNvPr>
        <xdr:cNvSpPr>
          <a:spLocks noChangeArrowheads="1"/>
        </xdr:cNvSpPr>
      </xdr:nvSpPr>
      <xdr:spPr bwMode="auto">
        <a:xfrm>
          <a:off x="6390415" y="10822244"/>
          <a:ext cx="154319" cy="14622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58213</xdr:colOff>
      <xdr:row>36</xdr:row>
      <xdr:rowOff>141544</xdr:rowOff>
    </xdr:from>
    <xdr:to>
      <xdr:col>5</xdr:col>
      <xdr:colOff>643271</xdr:colOff>
      <xdr:row>38</xdr:row>
      <xdr:rowOff>39561</xdr:rowOff>
    </xdr:to>
    <xdr:pic>
      <xdr:nvPicPr>
        <xdr:cNvPr id="1104" name="図 1103">
          <a:extLst>
            <a:ext uri="{FF2B5EF4-FFF2-40B4-BE49-F238E27FC236}">
              <a16:creationId xmlns:a16="http://schemas.microsoft.com/office/drawing/2014/main" id="{12A61E22-427E-4D61-8D00-C958A09B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71133" y="6389944"/>
          <a:ext cx="585058" cy="264750"/>
        </a:xfrm>
        <a:prstGeom prst="rect">
          <a:avLst/>
        </a:prstGeom>
      </xdr:spPr>
    </xdr:pic>
    <xdr:clientData/>
  </xdr:twoCellAnchor>
  <xdr:twoCellAnchor>
    <xdr:from>
      <xdr:col>12</xdr:col>
      <xdr:colOff>258597</xdr:colOff>
      <xdr:row>36</xdr:row>
      <xdr:rowOff>86234</xdr:rowOff>
    </xdr:from>
    <xdr:to>
      <xdr:col>12</xdr:col>
      <xdr:colOff>261375</xdr:colOff>
      <xdr:row>40</xdr:row>
      <xdr:rowOff>511</xdr:rowOff>
    </xdr:to>
    <xdr:sp macro="" textlink="">
      <xdr:nvSpPr>
        <xdr:cNvPr id="1105" name="Line 88">
          <a:extLst>
            <a:ext uri="{FF2B5EF4-FFF2-40B4-BE49-F238E27FC236}">
              <a16:creationId xmlns:a16="http://schemas.microsoft.com/office/drawing/2014/main" id="{55DC0BFA-71B4-447F-AF93-A96F2094EE6B}"/>
            </a:ext>
          </a:extLst>
        </xdr:cNvPr>
        <xdr:cNvSpPr>
          <a:spLocks noChangeShapeType="1"/>
        </xdr:cNvSpPr>
      </xdr:nvSpPr>
      <xdr:spPr bwMode="auto">
        <a:xfrm rot="5400000" flipV="1">
          <a:off x="9094357" y="6661535"/>
          <a:ext cx="619257" cy="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4241</xdr:colOff>
      <xdr:row>33</xdr:row>
      <xdr:rowOff>16502</xdr:rowOff>
    </xdr:from>
    <xdr:to>
      <xdr:col>11</xdr:col>
      <xdr:colOff>187413</xdr:colOff>
      <xdr:row>33</xdr:row>
      <xdr:rowOff>175566</xdr:rowOff>
    </xdr:to>
    <xdr:sp macro="" textlink="">
      <xdr:nvSpPr>
        <xdr:cNvPr id="1106" name="六角形 1105">
          <a:extLst>
            <a:ext uri="{FF2B5EF4-FFF2-40B4-BE49-F238E27FC236}">
              <a16:creationId xmlns:a16="http://schemas.microsoft.com/office/drawing/2014/main" id="{7EC21C09-14DD-4A9B-B03B-FD9ACC8CE137}"/>
            </a:ext>
          </a:extLst>
        </xdr:cNvPr>
        <xdr:cNvSpPr/>
      </xdr:nvSpPr>
      <xdr:spPr bwMode="auto">
        <a:xfrm>
          <a:off x="8453629" y="5723726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281594</xdr:colOff>
      <xdr:row>35</xdr:row>
      <xdr:rowOff>142552</xdr:rowOff>
    </xdr:from>
    <xdr:ext cx="547794" cy="593530"/>
    <xdr:sp macro="" textlink="">
      <xdr:nvSpPr>
        <xdr:cNvPr id="1107" name="Text Box 554">
          <a:extLst>
            <a:ext uri="{FF2B5EF4-FFF2-40B4-BE49-F238E27FC236}">
              <a16:creationId xmlns:a16="http://schemas.microsoft.com/office/drawing/2014/main" id="{E4A6B076-C8F8-4CBB-83A0-4B537A595960}"/>
            </a:ext>
          </a:extLst>
        </xdr:cNvPr>
        <xdr:cNvSpPr txBox="1">
          <a:spLocks noChangeArrowheads="1"/>
        </xdr:cNvSpPr>
      </xdr:nvSpPr>
      <xdr:spPr bwMode="auto">
        <a:xfrm>
          <a:off x="7357308" y="6225593"/>
          <a:ext cx="547794" cy="59353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b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文化・子育て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総合施設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おにクル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</a:t>
          </a: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南中央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多目的室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C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203556</xdr:colOff>
      <xdr:row>39</xdr:row>
      <xdr:rowOff>108857</xdr:rowOff>
    </xdr:from>
    <xdr:to>
      <xdr:col>12</xdr:col>
      <xdr:colOff>319132</xdr:colOff>
      <xdr:row>40</xdr:row>
      <xdr:rowOff>63081</xdr:rowOff>
    </xdr:to>
    <xdr:sp macro="" textlink="">
      <xdr:nvSpPr>
        <xdr:cNvPr id="1111" name="Oval 77">
          <a:extLst>
            <a:ext uri="{FF2B5EF4-FFF2-40B4-BE49-F238E27FC236}">
              <a16:creationId xmlns:a16="http://schemas.microsoft.com/office/drawing/2014/main" id="{700E326C-F1E4-4591-885B-B480E2902401}"/>
            </a:ext>
          </a:extLst>
        </xdr:cNvPr>
        <xdr:cNvSpPr>
          <a:spLocks noChangeArrowheads="1"/>
        </xdr:cNvSpPr>
      </xdr:nvSpPr>
      <xdr:spPr bwMode="auto">
        <a:xfrm>
          <a:off x="7958332" y="6912428"/>
          <a:ext cx="115576" cy="12269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280325</xdr:colOff>
      <xdr:row>38</xdr:row>
      <xdr:rowOff>165108</xdr:rowOff>
    </xdr:from>
    <xdr:ext cx="580161" cy="166649"/>
    <xdr:sp macro="" textlink="">
      <xdr:nvSpPr>
        <xdr:cNvPr id="1113" name="Text Box 1620">
          <a:extLst>
            <a:ext uri="{FF2B5EF4-FFF2-40B4-BE49-F238E27FC236}">
              <a16:creationId xmlns:a16="http://schemas.microsoft.com/office/drawing/2014/main" id="{CE46647D-D1A0-4FB6-A2CD-5BF1F7FF3D4F}"/>
            </a:ext>
          </a:extLst>
        </xdr:cNvPr>
        <xdr:cNvSpPr txBox="1">
          <a:spLocks noChangeArrowheads="1"/>
        </xdr:cNvSpPr>
      </xdr:nvSpPr>
      <xdr:spPr bwMode="auto">
        <a:xfrm>
          <a:off x="8729713" y="6800210"/>
          <a:ext cx="58016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芝生広場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688072</xdr:colOff>
      <xdr:row>33</xdr:row>
      <xdr:rowOff>171189</xdr:rowOff>
    </xdr:from>
    <xdr:ext cx="1371738" cy="926627"/>
    <xdr:sp macro="" textlink="">
      <xdr:nvSpPr>
        <xdr:cNvPr id="1119" name="Text Box 1118">
          <a:extLst>
            <a:ext uri="{FF2B5EF4-FFF2-40B4-BE49-F238E27FC236}">
              <a16:creationId xmlns:a16="http://schemas.microsoft.com/office/drawing/2014/main" id="{FF62AE84-A82D-49B6-8FED-73C7A9135539}"/>
            </a:ext>
          </a:extLst>
        </xdr:cNvPr>
        <xdr:cNvSpPr txBox="1">
          <a:spLocks noChangeArrowheads="1"/>
        </xdr:cNvSpPr>
      </xdr:nvSpPr>
      <xdr:spPr bwMode="auto">
        <a:xfrm>
          <a:off x="8442848" y="5878413"/>
          <a:ext cx="1371738" cy="926627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到着時刻記入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提出</a:t>
          </a:r>
          <a:r>
            <a:rPr lang="en-US" altLang="ja-JP" sz="1000" b="1" i="0" baseline="0">
              <a:effectLst/>
              <a:latin typeface="+mn-lt"/>
              <a:ea typeface="+mn-ea"/>
              <a:cs typeface="+mn-cs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10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映像</a:t>
          </a:r>
          <a:r>
            <a:rPr lang="ja-JP" altLang="en-US" sz="1000" b="1" i="0" baseline="0">
              <a:effectLst/>
              <a:latin typeface="+mn-lt"/>
              <a:ea typeface="+mn-ea"/>
              <a:cs typeface="+mn-cs"/>
            </a:rPr>
            <a:t>提示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開設時間外ｺﾞｰﾙ時はﾌﾞﾙﾍﾞ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ｶｰﾄﾞ記載の連絡先へ連絡。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129591</xdr:colOff>
      <xdr:row>38</xdr:row>
      <xdr:rowOff>62204</xdr:rowOff>
    </xdr:from>
    <xdr:to>
      <xdr:col>12</xdr:col>
      <xdr:colOff>266957</xdr:colOff>
      <xdr:row>40</xdr:row>
      <xdr:rowOff>155509</xdr:rowOff>
    </xdr:to>
    <xdr:sp macro="" textlink="">
      <xdr:nvSpPr>
        <xdr:cNvPr id="1120" name="Freeform 601">
          <a:extLst>
            <a:ext uri="{FF2B5EF4-FFF2-40B4-BE49-F238E27FC236}">
              <a16:creationId xmlns:a16="http://schemas.microsoft.com/office/drawing/2014/main" id="{FE7A0633-C51A-44D9-A1F2-C35A7D323667}"/>
            </a:ext>
          </a:extLst>
        </xdr:cNvPr>
        <xdr:cNvSpPr>
          <a:spLocks/>
        </xdr:cNvSpPr>
      </xdr:nvSpPr>
      <xdr:spPr bwMode="auto">
        <a:xfrm flipH="1">
          <a:off x="7205305" y="6697306"/>
          <a:ext cx="816428" cy="43024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122 w 10129"/>
            <a:gd name="connsiteY0" fmla="*/ 10265 h 10265"/>
            <a:gd name="connsiteX1" fmla="*/ 10000 w 10129"/>
            <a:gd name="connsiteY1" fmla="*/ 0 h 10265"/>
            <a:gd name="connsiteX2" fmla="*/ 0 w 10129"/>
            <a:gd name="connsiteY2" fmla="*/ 285 h 10265"/>
            <a:gd name="connsiteX0" fmla="*/ 10122 w 10137"/>
            <a:gd name="connsiteY0" fmla="*/ 10283 h 10283"/>
            <a:gd name="connsiteX1" fmla="*/ 10000 w 10137"/>
            <a:gd name="connsiteY1" fmla="*/ 18 h 10283"/>
            <a:gd name="connsiteX2" fmla="*/ 0 w 10137"/>
            <a:gd name="connsiteY2" fmla="*/ 303 h 10283"/>
            <a:gd name="connsiteX0" fmla="*/ 9904 w 10000"/>
            <a:gd name="connsiteY0" fmla="*/ 8431 h 8431"/>
            <a:gd name="connsiteX1" fmla="*/ 10000 w 10000"/>
            <a:gd name="connsiteY1" fmla="*/ 23 h 8431"/>
            <a:gd name="connsiteX2" fmla="*/ 0 w 10000"/>
            <a:gd name="connsiteY2" fmla="*/ 308 h 8431"/>
            <a:gd name="connsiteX0" fmla="*/ 9904 w 10000"/>
            <a:gd name="connsiteY0" fmla="*/ 9530 h 9530"/>
            <a:gd name="connsiteX1" fmla="*/ 10000 w 10000"/>
            <a:gd name="connsiteY1" fmla="*/ 29 h 9530"/>
            <a:gd name="connsiteX2" fmla="*/ 0 w 10000"/>
            <a:gd name="connsiteY2" fmla="*/ 367 h 9530"/>
            <a:gd name="connsiteX0" fmla="*/ 9997 w 10022"/>
            <a:gd name="connsiteY0" fmla="*/ 10000 h 10000"/>
            <a:gd name="connsiteX1" fmla="*/ 10000 w 10022"/>
            <a:gd name="connsiteY1" fmla="*/ 30 h 10000"/>
            <a:gd name="connsiteX2" fmla="*/ 0 w 10022"/>
            <a:gd name="connsiteY2" fmla="*/ 385 h 10000"/>
            <a:gd name="connsiteX0" fmla="*/ 10246 w 10271"/>
            <a:gd name="connsiteY0" fmla="*/ 31903 h 31903"/>
            <a:gd name="connsiteX1" fmla="*/ 10249 w 10271"/>
            <a:gd name="connsiteY1" fmla="*/ 21933 h 31903"/>
            <a:gd name="connsiteX2" fmla="*/ 0 w 10271"/>
            <a:gd name="connsiteY2" fmla="*/ 0 h 31903"/>
            <a:gd name="connsiteX0" fmla="*/ 10436 w 10461"/>
            <a:gd name="connsiteY0" fmla="*/ 31903 h 31903"/>
            <a:gd name="connsiteX1" fmla="*/ 10439 w 10461"/>
            <a:gd name="connsiteY1" fmla="*/ 21933 h 31903"/>
            <a:gd name="connsiteX2" fmla="*/ 190 w 10461"/>
            <a:gd name="connsiteY2" fmla="*/ 0 h 31903"/>
            <a:gd name="connsiteX0" fmla="*/ 10538 w 10563"/>
            <a:gd name="connsiteY0" fmla="*/ 31903 h 31903"/>
            <a:gd name="connsiteX1" fmla="*/ 10541 w 10563"/>
            <a:gd name="connsiteY1" fmla="*/ 21933 h 31903"/>
            <a:gd name="connsiteX2" fmla="*/ 976 w 10563"/>
            <a:gd name="connsiteY2" fmla="*/ 20613 h 31903"/>
            <a:gd name="connsiteX3" fmla="*/ 292 w 10563"/>
            <a:gd name="connsiteY3" fmla="*/ 0 h 31903"/>
            <a:gd name="connsiteX0" fmla="*/ 10347 w 10372"/>
            <a:gd name="connsiteY0" fmla="*/ 26785 h 26785"/>
            <a:gd name="connsiteX1" fmla="*/ 10350 w 10372"/>
            <a:gd name="connsiteY1" fmla="*/ 16815 h 26785"/>
            <a:gd name="connsiteX2" fmla="*/ 785 w 10372"/>
            <a:gd name="connsiteY2" fmla="*/ 15495 h 26785"/>
            <a:gd name="connsiteX3" fmla="*/ 661 w 10372"/>
            <a:gd name="connsiteY3" fmla="*/ 0 h 26785"/>
            <a:gd name="connsiteX0" fmla="*/ 10619 w 10644"/>
            <a:gd name="connsiteY0" fmla="*/ 26785 h 26785"/>
            <a:gd name="connsiteX1" fmla="*/ 10622 w 10644"/>
            <a:gd name="connsiteY1" fmla="*/ 16815 h 26785"/>
            <a:gd name="connsiteX2" fmla="*/ 1057 w 10644"/>
            <a:gd name="connsiteY2" fmla="*/ 15495 h 26785"/>
            <a:gd name="connsiteX3" fmla="*/ 187 w 10644"/>
            <a:gd name="connsiteY3" fmla="*/ 2122 h 26785"/>
            <a:gd name="connsiteX4" fmla="*/ 933 w 10644"/>
            <a:gd name="connsiteY4" fmla="*/ 0 h 26785"/>
            <a:gd name="connsiteX0" fmla="*/ 10704 w 10729"/>
            <a:gd name="connsiteY0" fmla="*/ 27683 h 27683"/>
            <a:gd name="connsiteX1" fmla="*/ 10707 w 10729"/>
            <a:gd name="connsiteY1" fmla="*/ 17713 h 27683"/>
            <a:gd name="connsiteX2" fmla="*/ 1142 w 10729"/>
            <a:gd name="connsiteY2" fmla="*/ 16393 h 27683"/>
            <a:gd name="connsiteX3" fmla="*/ 117 w 10729"/>
            <a:gd name="connsiteY3" fmla="*/ 1039 h 27683"/>
            <a:gd name="connsiteX4" fmla="*/ 1018 w 10729"/>
            <a:gd name="connsiteY4" fmla="*/ 898 h 27683"/>
            <a:gd name="connsiteX0" fmla="*/ 10704 w 10729"/>
            <a:gd name="connsiteY0" fmla="*/ 27531 h 27531"/>
            <a:gd name="connsiteX1" fmla="*/ 10707 w 10729"/>
            <a:gd name="connsiteY1" fmla="*/ 17561 h 27531"/>
            <a:gd name="connsiteX2" fmla="*/ 1142 w 10729"/>
            <a:gd name="connsiteY2" fmla="*/ 16241 h 27531"/>
            <a:gd name="connsiteX3" fmla="*/ 117 w 10729"/>
            <a:gd name="connsiteY3" fmla="*/ 887 h 27531"/>
            <a:gd name="connsiteX4" fmla="*/ 1702 w 10729"/>
            <a:gd name="connsiteY4" fmla="*/ 1571 h 27531"/>
            <a:gd name="connsiteX0" fmla="*/ 10704 w 10729"/>
            <a:gd name="connsiteY0" fmla="*/ 26731 h 26731"/>
            <a:gd name="connsiteX1" fmla="*/ 10707 w 10729"/>
            <a:gd name="connsiteY1" fmla="*/ 16761 h 26731"/>
            <a:gd name="connsiteX2" fmla="*/ 1142 w 10729"/>
            <a:gd name="connsiteY2" fmla="*/ 15441 h 26731"/>
            <a:gd name="connsiteX3" fmla="*/ 117 w 10729"/>
            <a:gd name="connsiteY3" fmla="*/ 1078 h 26731"/>
            <a:gd name="connsiteX4" fmla="*/ 1702 w 10729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0588 w 10613"/>
            <a:gd name="connsiteY0" fmla="*/ 26731 h 26731"/>
            <a:gd name="connsiteX1" fmla="*/ 10591 w 10613"/>
            <a:gd name="connsiteY1" fmla="*/ 16761 h 26731"/>
            <a:gd name="connsiteX2" fmla="*/ 435 w 10613"/>
            <a:gd name="connsiteY2" fmla="*/ 16927 h 26731"/>
            <a:gd name="connsiteX3" fmla="*/ 1 w 10613"/>
            <a:gd name="connsiteY3" fmla="*/ 1078 h 26731"/>
            <a:gd name="connsiteX4" fmla="*/ 1586 w 10613"/>
            <a:gd name="connsiteY4" fmla="*/ 771 h 26731"/>
            <a:gd name="connsiteX0" fmla="*/ 10246 w 10271"/>
            <a:gd name="connsiteY0" fmla="*/ 26988 h 26988"/>
            <a:gd name="connsiteX1" fmla="*/ 10249 w 10271"/>
            <a:gd name="connsiteY1" fmla="*/ 17018 h 26988"/>
            <a:gd name="connsiteX2" fmla="*/ 93 w 10271"/>
            <a:gd name="connsiteY2" fmla="*/ 17184 h 26988"/>
            <a:gd name="connsiteX3" fmla="*/ 1 w 10271"/>
            <a:gd name="connsiteY3" fmla="*/ 1005 h 26988"/>
            <a:gd name="connsiteX4" fmla="*/ 1244 w 10271"/>
            <a:gd name="connsiteY4" fmla="*/ 1028 h 26988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31"/>
            <a:gd name="connsiteY0" fmla="*/ 26145 h 26145"/>
            <a:gd name="connsiteX1" fmla="*/ 10113 w 10231"/>
            <a:gd name="connsiteY1" fmla="*/ 16875 h 26145"/>
            <a:gd name="connsiteX2" fmla="*/ 62 w 10231"/>
            <a:gd name="connsiteY2" fmla="*/ 16341 h 26145"/>
            <a:gd name="connsiteX3" fmla="*/ 1 w 10231"/>
            <a:gd name="connsiteY3" fmla="*/ 1318 h 26145"/>
            <a:gd name="connsiteX4" fmla="*/ 1213 w 10231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62 w 10238"/>
            <a:gd name="connsiteY2" fmla="*/ 16341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62 w 10238"/>
            <a:gd name="connsiteY2" fmla="*/ 16341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44 w 10238"/>
            <a:gd name="connsiteY2" fmla="*/ 16953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44 w 10238"/>
            <a:gd name="connsiteY2" fmla="*/ 16953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03 h 26103"/>
            <a:gd name="connsiteX1" fmla="*/ 10201 w 10238"/>
            <a:gd name="connsiteY1" fmla="*/ 16920 h 26103"/>
            <a:gd name="connsiteX2" fmla="*/ 44 w 10238"/>
            <a:gd name="connsiteY2" fmla="*/ 16911 h 26103"/>
            <a:gd name="connsiteX3" fmla="*/ 1 w 10238"/>
            <a:gd name="connsiteY3" fmla="*/ 1276 h 26103"/>
            <a:gd name="connsiteX4" fmla="*/ 1503 w 10238"/>
            <a:gd name="connsiteY4" fmla="*/ 265 h 26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38" h="26103">
              <a:moveTo>
                <a:pt x="10215" y="26103"/>
              </a:moveTo>
              <a:cubicBezTo>
                <a:pt x="10301" y="22991"/>
                <a:pt x="10116" y="16351"/>
                <a:pt x="10201" y="16920"/>
              </a:cubicBezTo>
              <a:cubicBezTo>
                <a:pt x="8393" y="17265"/>
                <a:pt x="28" y="17244"/>
                <a:pt x="44" y="16911"/>
              </a:cubicBezTo>
              <a:cubicBezTo>
                <a:pt x="9" y="17103"/>
                <a:pt x="22" y="3858"/>
                <a:pt x="1" y="1276"/>
              </a:cubicBezTo>
              <a:cubicBezTo>
                <a:pt x="-20" y="-1306"/>
                <a:pt x="1436" y="949"/>
                <a:pt x="1503" y="26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197832</xdr:colOff>
      <xdr:row>38</xdr:row>
      <xdr:rowOff>106203</xdr:rowOff>
    </xdr:from>
    <xdr:to>
      <xdr:col>12</xdr:col>
      <xdr:colOff>331891</xdr:colOff>
      <xdr:row>39</xdr:row>
      <xdr:rowOff>62713</xdr:rowOff>
    </xdr:to>
    <xdr:sp macro="" textlink="">
      <xdr:nvSpPr>
        <xdr:cNvPr id="1121" name="AutoShape 605">
          <a:extLst>
            <a:ext uri="{FF2B5EF4-FFF2-40B4-BE49-F238E27FC236}">
              <a16:creationId xmlns:a16="http://schemas.microsoft.com/office/drawing/2014/main" id="{51C7267D-95CD-4E15-B1CC-6D6E67BD7415}"/>
            </a:ext>
          </a:extLst>
        </xdr:cNvPr>
        <xdr:cNvSpPr>
          <a:spLocks noChangeArrowheads="1"/>
        </xdr:cNvSpPr>
      </xdr:nvSpPr>
      <xdr:spPr bwMode="auto">
        <a:xfrm>
          <a:off x="7952608" y="6741305"/>
          <a:ext cx="134059" cy="12497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496413</xdr:colOff>
      <xdr:row>38</xdr:row>
      <xdr:rowOff>155795</xdr:rowOff>
    </xdr:from>
    <xdr:ext cx="296683" cy="45719"/>
    <xdr:sp macro="" textlink="">
      <xdr:nvSpPr>
        <xdr:cNvPr id="1122" name="Text Box 1620">
          <a:extLst>
            <a:ext uri="{FF2B5EF4-FFF2-40B4-BE49-F238E27FC236}">
              <a16:creationId xmlns:a16="http://schemas.microsoft.com/office/drawing/2014/main" id="{69C119C1-23BE-4D78-8424-9B75F21719BB}"/>
            </a:ext>
          </a:extLst>
        </xdr:cNvPr>
        <xdr:cNvSpPr txBox="1">
          <a:spLocks noChangeArrowheads="1"/>
        </xdr:cNvSpPr>
      </xdr:nvSpPr>
      <xdr:spPr bwMode="auto">
        <a:xfrm>
          <a:off x="7572127" y="6790897"/>
          <a:ext cx="296683" cy="4571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駐輪場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1F</a:t>
          </a:r>
        </a:p>
        <a:p>
          <a:pPr algn="ctr" rtl="0">
            <a:lnSpc>
              <a:spcPts val="1000"/>
            </a:lnSpc>
            <a:defRPr sz="1000"/>
          </a:pP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247186</xdr:colOff>
      <xdr:row>3</xdr:row>
      <xdr:rowOff>161622</xdr:rowOff>
    </xdr:from>
    <xdr:to>
      <xdr:col>14</xdr:col>
      <xdr:colOff>77790</xdr:colOff>
      <xdr:row>3</xdr:row>
      <xdr:rowOff>163596</xdr:rowOff>
    </xdr:to>
    <xdr:sp macro="" textlink="">
      <xdr:nvSpPr>
        <xdr:cNvPr id="1127" name="Line 76">
          <a:extLst>
            <a:ext uri="{FF2B5EF4-FFF2-40B4-BE49-F238E27FC236}">
              <a16:creationId xmlns:a16="http://schemas.microsoft.com/office/drawing/2014/main" id="{3A8DAEBB-0CB7-46E4-805C-E50F0D23E62A}"/>
            </a:ext>
          </a:extLst>
        </xdr:cNvPr>
        <xdr:cNvSpPr>
          <a:spLocks noChangeShapeType="1"/>
        </xdr:cNvSpPr>
      </xdr:nvSpPr>
      <xdr:spPr bwMode="auto">
        <a:xfrm>
          <a:off x="8661612" y="631792"/>
          <a:ext cx="522348" cy="19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378069</xdr:colOff>
      <xdr:row>4</xdr:row>
      <xdr:rowOff>116125</xdr:rowOff>
    </xdr:from>
    <xdr:ext cx="412581" cy="166649"/>
    <xdr:sp macro="" textlink="">
      <xdr:nvSpPr>
        <xdr:cNvPr id="1128" name="Text Box 1620">
          <a:extLst>
            <a:ext uri="{FF2B5EF4-FFF2-40B4-BE49-F238E27FC236}">
              <a16:creationId xmlns:a16="http://schemas.microsoft.com/office/drawing/2014/main" id="{4B62AABF-4D05-4155-96D3-C83D7681EE5B}"/>
            </a:ext>
          </a:extLst>
        </xdr:cNvPr>
        <xdr:cNvSpPr txBox="1">
          <a:spLocks noChangeArrowheads="1"/>
        </xdr:cNvSpPr>
      </xdr:nvSpPr>
      <xdr:spPr bwMode="auto">
        <a:xfrm>
          <a:off x="7425218" y="753827"/>
          <a:ext cx="41258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190966</xdr:colOff>
      <xdr:row>8</xdr:row>
      <xdr:rowOff>24803</xdr:rowOff>
    </xdr:from>
    <xdr:to>
      <xdr:col>13</xdr:col>
      <xdr:colOff>352226</xdr:colOff>
      <xdr:row>8</xdr:row>
      <xdr:rowOff>153788</xdr:rowOff>
    </xdr:to>
    <xdr:sp macro="" textlink="">
      <xdr:nvSpPr>
        <xdr:cNvPr id="1129" name="Freeform 601">
          <a:extLst>
            <a:ext uri="{FF2B5EF4-FFF2-40B4-BE49-F238E27FC236}">
              <a16:creationId xmlns:a16="http://schemas.microsoft.com/office/drawing/2014/main" id="{CDA2BFD5-DC40-47B1-B0D4-B65DBF32F926}"/>
            </a:ext>
          </a:extLst>
        </xdr:cNvPr>
        <xdr:cNvSpPr>
          <a:spLocks/>
        </xdr:cNvSpPr>
      </xdr:nvSpPr>
      <xdr:spPr bwMode="auto">
        <a:xfrm flipH="1">
          <a:off x="11399986" y="1335443"/>
          <a:ext cx="161260" cy="12898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91">
              <a:moveTo>
                <a:pt x="9594" y="10091"/>
              </a:moveTo>
              <a:cubicBezTo>
                <a:pt x="9680" y="7590"/>
                <a:pt x="9511" y="3745"/>
                <a:pt x="10000" y="91"/>
              </a:cubicBezTo>
              <a:cubicBezTo>
                <a:pt x="6667" y="186"/>
                <a:pt x="3333" y="-74"/>
                <a:pt x="0" y="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124097</xdr:colOff>
      <xdr:row>8</xdr:row>
      <xdr:rowOff>28616</xdr:rowOff>
    </xdr:from>
    <xdr:to>
      <xdr:col>13</xdr:col>
      <xdr:colOff>262941</xdr:colOff>
      <xdr:row>8</xdr:row>
      <xdr:rowOff>158757</xdr:rowOff>
    </xdr:to>
    <xdr:sp macro="" textlink="">
      <xdr:nvSpPr>
        <xdr:cNvPr id="1130" name="AutoShape 93">
          <a:extLst>
            <a:ext uri="{FF2B5EF4-FFF2-40B4-BE49-F238E27FC236}">
              <a16:creationId xmlns:a16="http://schemas.microsoft.com/office/drawing/2014/main" id="{5D554EC7-8CE8-45F2-AA26-5E65CF999D65}"/>
            </a:ext>
          </a:extLst>
        </xdr:cNvPr>
        <xdr:cNvSpPr>
          <a:spLocks noChangeArrowheads="1"/>
        </xdr:cNvSpPr>
      </xdr:nvSpPr>
      <xdr:spPr bwMode="auto">
        <a:xfrm>
          <a:off x="11333117" y="1339256"/>
          <a:ext cx="138844" cy="13014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27837</xdr:colOff>
      <xdr:row>4</xdr:row>
      <xdr:rowOff>141705</xdr:rowOff>
    </xdr:from>
    <xdr:to>
      <xdr:col>4</xdr:col>
      <xdr:colOff>344905</xdr:colOff>
      <xdr:row>5</xdr:row>
      <xdr:rowOff>140917</xdr:rowOff>
    </xdr:to>
    <xdr:sp macro="" textlink="">
      <xdr:nvSpPr>
        <xdr:cNvPr id="1134" name="Line 72">
          <a:extLst>
            <a:ext uri="{FF2B5EF4-FFF2-40B4-BE49-F238E27FC236}">
              <a16:creationId xmlns:a16="http://schemas.microsoft.com/office/drawing/2014/main" id="{B8582FA5-95C5-44D5-AC81-8BACE30FB4DE}"/>
            </a:ext>
          </a:extLst>
        </xdr:cNvPr>
        <xdr:cNvSpPr>
          <a:spLocks noChangeShapeType="1"/>
        </xdr:cNvSpPr>
      </xdr:nvSpPr>
      <xdr:spPr bwMode="auto">
        <a:xfrm flipV="1">
          <a:off x="1565205" y="783389"/>
          <a:ext cx="1009553" cy="16765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119520</xdr:colOff>
      <xdr:row>4</xdr:row>
      <xdr:rowOff>158057</xdr:rowOff>
    </xdr:from>
    <xdr:to>
      <xdr:col>3</xdr:col>
      <xdr:colOff>276017</xdr:colOff>
      <xdr:row>5</xdr:row>
      <xdr:rowOff>117327</xdr:rowOff>
    </xdr:to>
    <xdr:sp macro="" textlink="">
      <xdr:nvSpPr>
        <xdr:cNvPr id="1143" name="六角形 1142">
          <a:extLst>
            <a:ext uri="{FF2B5EF4-FFF2-40B4-BE49-F238E27FC236}">
              <a16:creationId xmlns:a16="http://schemas.microsoft.com/office/drawing/2014/main" id="{8B28A33B-28DC-41BE-848E-F35D48582FBB}"/>
            </a:ext>
          </a:extLst>
        </xdr:cNvPr>
        <xdr:cNvSpPr/>
      </xdr:nvSpPr>
      <xdr:spPr bwMode="auto">
        <a:xfrm>
          <a:off x="1660034" y="797382"/>
          <a:ext cx="156497" cy="12676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270723</xdr:colOff>
      <xdr:row>3</xdr:row>
      <xdr:rowOff>78145</xdr:rowOff>
    </xdr:from>
    <xdr:to>
      <xdr:col>3</xdr:col>
      <xdr:colOff>429476</xdr:colOff>
      <xdr:row>4</xdr:row>
      <xdr:rowOff>32795</xdr:rowOff>
    </xdr:to>
    <xdr:sp macro="" textlink="">
      <xdr:nvSpPr>
        <xdr:cNvPr id="1144" name="六角形 1143">
          <a:extLst>
            <a:ext uri="{FF2B5EF4-FFF2-40B4-BE49-F238E27FC236}">
              <a16:creationId xmlns:a16="http://schemas.microsoft.com/office/drawing/2014/main" id="{F87B5914-4C4D-4FFB-BF50-F7705BDD4810}"/>
            </a:ext>
          </a:extLst>
        </xdr:cNvPr>
        <xdr:cNvSpPr/>
      </xdr:nvSpPr>
      <xdr:spPr bwMode="auto">
        <a:xfrm>
          <a:off x="1811237" y="549972"/>
          <a:ext cx="158753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484137</xdr:colOff>
      <xdr:row>3</xdr:row>
      <xdr:rowOff>12255</xdr:rowOff>
    </xdr:from>
    <xdr:ext cx="227063" cy="142816"/>
    <xdr:sp macro="" textlink="">
      <xdr:nvSpPr>
        <xdr:cNvPr id="1145" name="Text Box 303">
          <a:extLst>
            <a:ext uri="{FF2B5EF4-FFF2-40B4-BE49-F238E27FC236}">
              <a16:creationId xmlns:a16="http://schemas.microsoft.com/office/drawing/2014/main" id="{805375F9-4269-4016-B3E8-700E610F7AC7}"/>
            </a:ext>
          </a:extLst>
        </xdr:cNvPr>
        <xdr:cNvSpPr txBox="1">
          <a:spLocks noChangeArrowheads="1"/>
        </xdr:cNvSpPr>
      </xdr:nvSpPr>
      <xdr:spPr bwMode="auto">
        <a:xfrm>
          <a:off x="2021505" y="485497"/>
          <a:ext cx="227063" cy="142816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0.3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twoCellAnchor>
    <xdr:from>
      <xdr:col>4</xdr:col>
      <xdr:colOff>171453</xdr:colOff>
      <xdr:row>5</xdr:row>
      <xdr:rowOff>81228</xdr:rowOff>
    </xdr:from>
    <xdr:to>
      <xdr:col>4</xdr:col>
      <xdr:colOff>282579</xdr:colOff>
      <xdr:row>6</xdr:row>
      <xdr:rowOff>35783</xdr:rowOff>
    </xdr:to>
    <xdr:sp macro="" textlink="">
      <xdr:nvSpPr>
        <xdr:cNvPr id="748" name="AutoShape 4802">
          <a:extLst>
            <a:ext uri="{FF2B5EF4-FFF2-40B4-BE49-F238E27FC236}">
              <a16:creationId xmlns:a16="http://schemas.microsoft.com/office/drawing/2014/main" id="{CF0F9D72-F8E7-4FD7-B6BF-B26B5C12B8AB}"/>
            </a:ext>
          </a:extLst>
        </xdr:cNvPr>
        <xdr:cNvSpPr>
          <a:spLocks noChangeArrowheads="1"/>
        </xdr:cNvSpPr>
      </xdr:nvSpPr>
      <xdr:spPr bwMode="auto">
        <a:xfrm rot="16200000">
          <a:off x="2406198" y="894483"/>
          <a:ext cx="122195" cy="1111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691242</xdr:colOff>
      <xdr:row>1</xdr:row>
      <xdr:rowOff>16327</xdr:rowOff>
    </xdr:from>
    <xdr:to>
      <xdr:col>5</xdr:col>
      <xdr:colOff>146403</xdr:colOff>
      <xdr:row>1</xdr:row>
      <xdr:rowOff>160524</xdr:rowOff>
    </xdr:to>
    <xdr:sp macro="" textlink="">
      <xdr:nvSpPr>
        <xdr:cNvPr id="1150" name="六角形 1149">
          <a:extLst>
            <a:ext uri="{FF2B5EF4-FFF2-40B4-BE49-F238E27FC236}">
              <a16:creationId xmlns:a16="http://schemas.microsoft.com/office/drawing/2014/main" id="{7CE0C111-DBCA-497E-B074-7C7FA3113A99}"/>
            </a:ext>
          </a:extLst>
        </xdr:cNvPr>
        <xdr:cNvSpPr/>
      </xdr:nvSpPr>
      <xdr:spPr bwMode="auto">
        <a:xfrm>
          <a:off x="2917371" y="152398"/>
          <a:ext cx="146403" cy="14419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25682</xdr:colOff>
      <xdr:row>51</xdr:row>
      <xdr:rowOff>171168</xdr:rowOff>
    </xdr:from>
    <xdr:to>
      <xdr:col>5</xdr:col>
      <xdr:colOff>364482</xdr:colOff>
      <xdr:row>56</xdr:row>
      <xdr:rowOff>85082</xdr:rowOff>
    </xdr:to>
    <xdr:sp macro="" textlink="">
      <xdr:nvSpPr>
        <xdr:cNvPr id="1243" name="Line 120">
          <a:extLst>
            <a:ext uri="{FF2B5EF4-FFF2-40B4-BE49-F238E27FC236}">
              <a16:creationId xmlns:a16="http://schemas.microsoft.com/office/drawing/2014/main" id="{7E470731-1F2E-471B-B0D9-D7981D347837}"/>
            </a:ext>
          </a:extLst>
        </xdr:cNvPr>
        <xdr:cNvSpPr>
          <a:spLocks noChangeShapeType="1"/>
        </xdr:cNvSpPr>
      </xdr:nvSpPr>
      <xdr:spPr bwMode="auto">
        <a:xfrm rot="16200000" flipV="1">
          <a:off x="2717800" y="9271000"/>
          <a:ext cx="796564" cy="338800"/>
        </a:xfrm>
        <a:custGeom>
          <a:avLst/>
          <a:gdLst>
            <a:gd name="connsiteX0" fmla="*/ 0 w 703035"/>
            <a:gd name="connsiteY0" fmla="*/ 0 h 198437"/>
            <a:gd name="connsiteX1" fmla="*/ 703035 w 703035"/>
            <a:gd name="connsiteY1" fmla="*/ 198437 h 198437"/>
            <a:gd name="connsiteX0" fmla="*/ 0 w 703035"/>
            <a:gd name="connsiteY0" fmla="*/ 0 h 198437"/>
            <a:gd name="connsiteX1" fmla="*/ 703035 w 703035"/>
            <a:gd name="connsiteY1" fmla="*/ 198437 h 198437"/>
            <a:gd name="connsiteX0" fmla="*/ 0 w 680356"/>
            <a:gd name="connsiteY0" fmla="*/ 0 h 243794"/>
            <a:gd name="connsiteX1" fmla="*/ 680356 w 680356"/>
            <a:gd name="connsiteY1" fmla="*/ 243794 h 243794"/>
            <a:gd name="connsiteX0" fmla="*/ 0 w 680356"/>
            <a:gd name="connsiteY0" fmla="*/ 0 h 243794"/>
            <a:gd name="connsiteX1" fmla="*/ 680356 w 680356"/>
            <a:gd name="connsiteY1" fmla="*/ 243794 h 243794"/>
            <a:gd name="connsiteX0" fmla="*/ 0 w 674686"/>
            <a:gd name="connsiteY0" fmla="*/ 0 h 147410"/>
            <a:gd name="connsiteX1" fmla="*/ 674686 w 674686"/>
            <a:gd name="connsiteY1" fmla="*/ 147410 h 147410"/>
            <a:gd name="connsiteX0" fmla="*/ 0 w 674686"/>
            <a:gd name="connsiteY0" fmla="*/ 0 h 147410"/>
            <a:gd name="connsiteX1" fmla="*/ 674686 w 674686"/>
            <a:gd name="connsiteY1" fmla="*/ 147410 h 147410"/>
            <a:gd name="connsiteX0" fmla="*/ 0 w 691695"/>
            <a:gd name="connsiteY0" fmla="*/ 0 h 243794"/>
            <a:gd name="connsiteX1" fmla="*/ 691695 w 691695"/>
            <a:gd name="connsiteY1" fmla="*/ 243794 h 243794"/>
            <a:gd name="connsiteX0" fmla="*/ 0 w 714375"/>
            <a:gd name="connsiteY0" fmla="*/ 0 h 266474"/>
            <a:gd name="connsiteX1" fmla="*/ 714375 w 714375"/>
            <a:gd name="connsiteY1" fmla="*/ 266474 h 2664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14375" h="266474">
              <a:moveTo>
                <a:pt x="0" y="0"/>
              </a:moveTo>
              <a:cubicBezTo>
                <a:pt x="296711" y="37798"/>
                <a:pt x="599092" y="52918"/>
                <a:pt x="714375" y="266474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436463</xdr:colOff>
      <xdr:row>54</xdr:row>
      <xdr:rowOff>119838</xdr:rowOff>
    </xdr:from>
    <xdr:to>
      <xdr:col>5</xdr:col>
      <xdr:colOff>585094</xdr:colOff>
      <xdr:row>56</xdr:row>
      <xdr:rowOff>100620</xdr:rowOff>
    </xdr:to>
    <xdr:sp macro="" textlink="">
      <xdr:nvSpPr>
        <xdr:cNvPr id="1244" name="Line 927">
          <a:extLst>
            <a:ext uri="{FF2B5EF4-FFF2-40B4-BE49-F238E27FC236}">
              <a16:creationId xmlns:a16="http://schemas.microsoft.com/office/drawing/2014/main" id="{07D55D1D-9074-46BC-BB83-21E2DCD62347}"/>
            </a:ext>
          </a:extLst>
        </xdr:cNvPr>
        <xdr:cNvSpPr>
          <a:spLocks noChangeShapeType="1"/>
        </xdr:cNvSpPr>
      </xdr:nvSpPr>
      <xdr:spPr bwMode="auto">
        <a:xfrm rot="6066837" flipV="1">
          <a:off x="3280717" y="9621302"/>
          <a:ext cx="314568" cy="1486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436464</xdr:colOff>
      <xdr:row>56</xdr:row>
      <xdr:rowOff>34201</xdr:rowOff>
    </xdr:from>
    <xdr:to>
      <xdr:col>5</xdr:col>
      <xdr:colOff>595108</xdr:colOff>
      <xdr:row>56</xdr:row>
      <xdr:rowOff>160307</xdr:rowOff>
    </xdr:to>
    <xdr:sp macro="" textlink="">
      <xdr:nvSpPr>
        <xdr:cNvPr id="1245" name="六角形 1244">
          <a:extLst>
            <a:ext uri="{FF2B5EF4-FFF2-40B4-BE49-F238E27FC236}">
              <a16:creationId xmlns:a16="http://schemas.microsoft.com/office/drawing/2014/main" id="{677F2FAB-8F6A-431A-933E-622DADAEC7CF}"/>
            </a:ext>
          </a:extLst>
        </xdr:cNvPr>
        <xdr:cNvSpPr/>
      </xdr:nvSpPr>
      <xdr:spPr bwMode="auto">
        <a:xfrm>
          <a:off x="3363686" y="9786483"/>
          <a:ext cx="158644" cy="1261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450</a:t>
          </a:r>
          <a:endParaRPr kumimoji="1" lang="ja-JP" altLang="en-US" sz="8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390884</xdr:colOff>
      <xdr:row>52</xdr:row>
      <xdr:rowOff>70271</xdr:rowOff>
    </xdr:from>
    <xdr:to>
      <xdr:col>5</xdr:col>
      <xdr:colOff>527031</xdr:colOff>
      <xdr:row>53</xdr:row>
      <xdr:rowOff>131756</xdr:rowOff>
    </xdr:to>
    <xdr:sp macro="" textlink="">
      <xdr:nvSpPr>
        <xdr:cNvPr id="1246" name="Text Box 1664">
          <a:extLst>
            <a:ext uri="{FF2B5EF4-FFF2-40B4-BE49-F238E27FC236}">
              <a16:creationId xmlns:a16="http://schemas.microsoft.com/office/drawing/2014/main" id="{9F3F1B03-38AD-4A54-9039-88C433ECB5EF}"/>
            </a:ext>
          </a:extLst>
        </xdr:cNvPr>
        <xdr:cNvSpPr txBox="1">
          <a:spLocks noChangeArrowheads="1"/>
        </xdr:cNvSpPr>
      </xdr:nvSpPr>
      <xdr:spPr bwMode="auto">
        <a:xfrm>
          <a:off x="3318106" y="9124236"/>
          <a:ext cx="136147" cy="24375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b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598847</xdr:colOff>
      <xdr:row>52</xdr:row>
      <xdr:rowOff>57096</xdr:rowOff>
    </xdr:from>
    <xdr:ext cx="299742" cy="83851"/>
    <xdr:sp macro="" textlink="">
      <xdr:nvSpPr>
        <xdr:cNvPr id="1255" name="Text Box 303">
          <a:extLst>
            <a:ext uri="{FF2B5EF4-FFF2-40B4-BE49-F238E27FC236}">
              <a16:creationId xmlns:a16="http://schemas.microsoft.com/office/drawing/2014/main" id="{41AB1F13-49A4-41F7-84A9-149EBD829057}"/>
            </a:ext>
          </a:extLst>
        </xdr:cNvPr>
        <xdr:cNvSpPr txBox="1">
          <a:spLocks noChangeArrowheads="1"/>
        </xdr:cNvSpPr>
      </xdr:nvSpPr>
      <xdr:spPr bwMode="auto">
        <a:xfrm>
          <a:off x="3526069" y="9111061"/>
          <a:ext cx="299742" cy="83851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0.3㎞</a:t>
          </a:r>
        </a:p>
      </xdr:txBody>
    </xdr:sp>
    <xdr:clientData/>
  </xdr:oneCellAnchor>
  <xdr:twoCellAnchor>
    <xdr:from>
      <xdr:col>5</xdr:col>
      <xdr:colOff>441068</xdr:colOff>
      <xdr:row>52</xdr:row>
      <xdr:rowOff>147304</xdr:rowOff>
    </xdr:from>
    <xdr:to>
      <xdr:col>6</xdr:col>
      <xdr:colOff>292334</xdr:colOff>
      <xdr:row>54</xdr:row>
      <xdr:rowOff>28651</xdr:rowOff>
    </xdr:to>
    <xdr:sp macro="" textlink="">
      <xdr:nvSpPr>
        <xdr:cNvPr id="1256" name="AutoShape 1653">
          <a:extLst>
            <a:ext uri="{FF2B5EF4-FFF2-40B4-BE49-F238E27FC236}">
              <a16:creationId xmlns:a16="http://schemas.microsoft.com/office/drawing/2014/main" id="{4D44FBAC-CC84-4CF6-AEC7-A7C150694FC5}"/>
            </a:ext>
          </a:extLst>
        </xdr:cNvPr>
        <xdr:cNvSpPr>
          <a:spLocks/>
        </xdr:cNvSpPr>
      </xdr:nvSpPr>
      <xdr:spPr bwMode="auto">
        <a:xfrm rot="4520801" flipH="1">
          <a:off x="3517947" y="9051612"/>
          <a:ext cx="245878" cy="545191"/>
        </a:xfrm>
        <a:prstGeom prst="rightBrace">
          <a:avLst>
            <a:gd name="adj1" fmla="val 42094"/>
            <a:gd name="adj2" fmla="val 4397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r>
            <a:rPr lang="en-US" altLang="ja-JP"/>
            <a:t>..</a:t>
          </a:r>
          <a:endParaRPr lang="ja-JP" altLang="en-US"/>
        </a:p>
      </xdr:txBody>
    </xdr:sp>
    <xdr:clientData/>
  </xdr:twoCellAnchor>
  <xdr:twoCellAnchor>
    <xdr:from>
      <xdr:col>5</xdr:col>
      <xdr:colOff>30744</xdr:colOff>
      <xdr:row>51</xdr:row>
      <xdr:rowOff>173476</xdr:rowOff>
    </xdr:from>
    <xdr:to>
      <xdr:col>5</xdr:col>
      <xdr:colOff>369544</xdr:colOff>
      <xdr:row>56</xdr:row>
      <xdr:rowOff>87390</xdr:rowOff>
    </xdr:to>
    <xdr:sp macro="" textlink="">
      <xdr:nvSpPr>
        <xdr:cNvPr id="1257" name="Line 120">
          <a:extLst>
            <a:ext uri="{FF2B5EF4-FFF2-40B4-BE49-F238E27FC236}">
              <a16:creationId xmlns:a16="http://schemas.microsoft.com/office/drawing/2014/main" id="{F131A2ED-10F2-4F56-87F0-14849D4DD2E4}"/>
            </a:ext>
          </a:extLst>
        </xdr:cNvPr>
        <xdr:cNvSpPr>
          <a:spLocks noChangeShapeType="1"/>
        </xdr:cNvSpPr>
      </xdr:nvSpPr>
      <xdr:spPr bwMode="auto">
        <a:xfrm rot="16200000" flipV="1">
          <a:off x="2730118" y="9273024"/>
          <a:ext cx="794496" cy="338800"/>
        </a:xfrm>
        <a:custGeom>
          <a:avLst/>
          <a:gdLst>
            <a:gd name="connsiteX0" fmla="*/ 0 w 703035"/>
            <a:gd name="connsiteY0" fmla="*/ 0 h 198437"/>
            <a:gd name="connsiteX1" fmla="*/ 703035 w 703035"/>
            <a:gd name="connsiteY1" fmla="*/ 198437 h 198437"/>
            <a:gd name="connsiteX0" fmla="*/ 0 w 703035"/>
            <a:gd name="connsiteY0" fmla="*/ 0 h 198437"/>
            <a:gd name="connsiteX1" fmla="*/ 703035 w 703035"/>
            <a:gd name="connsiteY1" fmla="*/ 198437 h 198437"/>
            <a:gd name="connsiteX0" fmla="*/ 0 w 680356"/>
            <a:gd name="connsiteY0" fmla="*/ 0 h 243794"/>
            <a:gd name="connsiteX1" fmla="*/ 680356 w 680356"/>
            <a:gd name="connsiteY1" fmla="*/ 243794 h 243794"/>
            <a:gd name="connsiteX0" fmla="*/ 0 w 680356"/>
            <a:gd name="connsiteY0" fmla="*/ 0 h 243794"/>
            <a:gd name="connsiteX1" fmla="*/ 680356 w 680356"/>
            <a:gd name="connsiteY1" fmla="*/ 243794 h 243794"/>
            <a:gd name="connsiteX0" fmla="*/ 0 w 674686"/>
            <a:gd name="connsiteY0" fmla="*/ 0 h 147410"/>
            <a:gd name="connsiteX1" fmla="*/ 674686 w 674686"/>
            <a:gd name="connsiteY1" fmla="*/ 147410 h 147410"/>
            <a:gd name="connsiteX0" fmla="*/ 0 w 674686"/>
            <a:gd name="connsiteY0" fmla="*/ 0 h 147410"/>
            <a:gd name="connsiteX1" fmla="*/ 674686 w 674686"/>
            <a:gd name="connsiteY1" fmla="*/ 147410 h 147410"/>
            <a:gd name="connsiteX0" fmla="*/ 0 w 691695"/>
            <a:gd name="connsiteY0" fmla="*/ 0 h 243794"/>
            <a:gd name="connsiteX1" fmla="*/ 691695 w 691695"/>
            <a:gd name="connsiteY1" fmla="*/ 243794 h 243794"/>
            <a:gd name="connsiteX0" fmla="*/ 0 w 714375"/>
            <a:gd name="connsiteY0" fmla="*/ 0 h 266474"/>
            <a:gd name="connsiteX1" fmla="*/ 714375 w 714375"/>
            <a:gd name="connsiteY1" fmla="*/ 266474 h 2664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14375" h="266474">
              <a:moveTo>
                <a:pt x="0" y="0"/>
              </a:moveTo>
              <a:cubicBezTo>
                <a:pt x="296711" y="37798"/>
                <a:pt x="599092" y="52918"/>
                <a:pt x="714375" y="266474"/>
              </a:cubicBezTo>
            </a:path>
          </a:pathLst>
        </a:custGeom>
        <a:noFill/>
        <a:ln w="349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oneCellAnchor>
    <xdr:from>
      <xdr:col>16</xdr:col>
      <xdr:colOff>678993</xdr:colOff>
      <xdr:row>1</xdr:row>
      <xdr:rowOff>2469</xdr:rowOff>
    </xdr:from>
    <xdr:ext cx="1276807" cy="1247211"/>
    <xdr:pic>
      <xdr:nvPicPr>
        <xdr:cNvPr id="1259" name="image1.jpg" title="画像">
          <a:extLst>
            <a:ext uri="{FF2B5EF4-FFF2-40B4-BE49-F238E27FC236}">
              <a16:creationId xmlns:a16="http://schemas.microsoft.com/office/drawing/2014/main" id="{7AA8CB54-FE4E-442B-BE6B-E6F8E85896C3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230153" y="139629"/>
          <a:ext cx="1276807" cy="1247211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523103</xdr:colOff>
      <xdr:row>1</xdr:row>
      <xdr:rowOff>2887</xdr:rowOff>
    </xdr:from>
    <xdr:ext cx="1605417" cy="1256953"/>
    <xdr:pic>
      <xdr:nvPicPr>
        <xdr:cNvPr id="1260" name="image2.jpg" title="画像">
          <a:extLst>
            <a:ext uri="{FF2B5EF4-FFF2-40B4-BE49-F238E27FC236}">
              <a16:creationId xmlns:a16="http://schemas.microsoft.com/office/drawing/2014/main" id="{83747715-AA79-4E0E-B9E1-70B13E274ED6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466183" y="140047"/>
          <a:ext cx="1605417" cy="1256953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685800</xdr:colOff>
      <xdr:row>0</xdr:row>
      <xdr:rowOff>135046</xdr:rowOff>
    </xdr:from>
    <xdr:ext cx="1417320" cy="1261954"/>
    <xdr:pic>
      <xdr:nvPicPr>
        <xdr:cNvPr id="1126" name="image1.jpg" title="画像">
          <a:extLst>
            <a:ext uri="{FF2B5EF4-FFF2-40B4-BE49-F238E27FC236}">
              <a16:creationId xmlns:a16="http://schemas.microsoft.com/office/drawing/2014/main" id="{74BC6187-57A4-4A3C-8535-5C7E6072D553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845040" y="135046"/>
          <a:ext cx="1417320" cy="1261954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278809</xdr:colOff>
      <xdr:row>4</xdr:row>
      <xdr:rowOff>101601</xdr:rowOff>
    </xdr:from>
    <xdr:ext cx="625431" cy="223520"/>
    <xdr:sp macro="" textlink="">
      <xdr:nvSpPr>
        <xdr:cNvPr id="1261" name="Text Box 554">
          <a:extLst>
            <a:ext uri="{FF2B5EF4-FFF2-40B4-BE49-F238E27FC236}">
              <a16:creationId xmlns:a16="http://schemas.microsoft.com/office/drawing/2014/main" id="{A116F1CD-4E2A-4ED4-8556-DCD35C3475E3}"/>
            </a:ext>
          </a:extLst>
        </xdr:cNvPr>
        <xdr:cNvSpPr txBox="1">
          <a:spLocks noChangeArrowheads="1"/>
        </xdr:cNvSpPr>
      </xdr:nvSpPr>
      <xdr:spPr bwMode="auto">
        <a:xfrm>
          <a:off x="8742089" y="741681"/>
          <a:ext cx="625431" cy="22352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108000" rIns="0" bIns="0" anchor="b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福知山鉄道館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フクレル　　　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</xdr:col>
      <xdr:colOff>298060</xdr:colOff>
      <xdr:row>37</xdr:row>
      <xdr:rowOff>38876</xdr:rowOff>
    </xdr:from>
    <xdr:ext cx="274736" cy="474306"/>
    <xdr:sp macro="" textlink="">
      <xdr:nvSpPr>
        <xdr:cNvPr id="1262" name="Text Box 1620">
          <a:extLst>
            <a:ext uri="{FF2B5EF4-FFF2-40B4-BE49-F238E27FC236}">
              <a16:creationId xmlns:a16="http://schemas.microsoft.com/office/drawing/2014/main" id="{5D13E45B-32A5-45DB-AABA-43CEE49E32BE}"/>
            </a:ext>
          </a:extLst>
        </xdr:cNvPr>
        <xdr:cNvSpPr txBox="1">
          <a:spLocks noChangeArrowheads="1"/>
        </xdr:cNvSpPr>
      </xdr:nvSpPr>
      <xdr:spPr bwMode="auto">
        <a:xfrm>
          <a:off x="9442060" y="6489958"/>
          <a:ext cx="274736" cy="47430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116626</xdr:colOff>
      <xdr:row>36</xdr:row>
      <xdr:rowOff>139953</xdr:rowOff>
    </xdr:from>
    <xdr:to>
      <xdr:col>11</xdr:col>
      <xdr:colOff>119404</xdr:colOff>
      <xdr:row>40</xdr:row>
      <xdr:rowOff>54230</xdr:rowOff>
    </xdr:to>
    <xdr:sp macro="" textlink="">
      <xdr:nvSpPr>
        <xdr:cNvPr id="1263" name="Line 88">
          <a:extLst>
            <a:ext uri="{FF2B5EF4-FFF2-40B4-BE49-F238E27FC236}">
              <a16:creationId xmlns:a16="http://schemas.microsoft.com/office/drawing/2014/main" id="{70444AC9-9B04-4402-B877-19C0B142DB56}"/>
            </a:ext>
          </a:extLst>
        </xdr:cNvPr>
        <xdr:cNvSpPr>
          <a:spLocks noChangeShapeType="1"/>
        </xdr:cNvSpPr>
      </xdr:nvSpPr>
      <xdr:spPr bwMode="auto">
        <a:xfrm rot="5400000" flipV="1">
          <a:off x="8257774" y="6715254"/>
          <a:ext cx="619257" cy="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10368</xdr:colOff>
      <xdr:row>40</xdr:row>
      <xdr:rowOff>2</xdr:rowOff>
    </xdr:from>
    <xdr:to>
      <xdr:col>12</xdr:col>
      <xdr:colOff>622044</xdr:colOff>
      <xdr:row>40</xdr:row>
      <xdr:rowOff>4</xdr:rowOff>
    </xdr:to>
    <xdr:sp macro="" textlink="">
      <xdr:nvSpPr>
        <xdr:cNvPr id="1264" name="Line 88">
          <a:extLst>
            <a:ext uri="{FF2B5EF4-FFF2-40B4-BE49-F238E27FC236}">
              <a16:creationId xmlns:a16="http://schemas.microsoft.com/office/drawing/2014/main" id="{0445847F-818D-4CB7-A370-DF0293FDC1D6}"/>
            </a:ext>
          </a:extLst>
        </xdr:cNvPr>
        <xdr:cNvSpPr>
          <a:spLocks noChangeShapeType="1"/>
        </xdr:cNvSpPr>
      </xdr:nvSpPr>
      <xdr:spPr bwMode="auto">
        <a:xfrm rot="5400000" flipV="1">
          <a:off x="9112899" y="6318900"/>
          <a:ext cx="2" cy="13062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137848</xdr:colOff>
      <xdr:row>40</xdr:row>
      <xdr:rowOff>31451</xdr:rowOff>
    </xdr:from>
    <xdr:ext cx="207603" cy="99082"/>
    <xdr:sp macro="" textlink="">
      <xdr:nvSpPr>
        <xdr:cNvPr id="1266" name="Text Box 2937">
          <a:extLst>
            <a:ext uri="{FF2B5EF4-FFF2-40B4-BE49-F238E27FC236}">
              <a16:creationId xmlns:a16="http://schemas.microsoft.com/office/drawing/2014/main" id="{63DF168E-9620-4715-9BD0-F44B8844317C}"/>
            </a:ext>
          </a:extLst>
        </xdr:cNvPr>
        <xdr:cNvSpPr txBox="1">
          <a:spLocks noChangeArrowheads="1"/>
        </xdr:cNvSpPr>
      </xdr:nvSpPr>
      <xdr:spPr bwMode="auto">
        <a:xfrm>
          <a:off x="8587236" y="7003492"/>
          <a:ext cx="207603" cy="99082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129590</xdr:colOff>
      <xdr:row>36</xdr:row>
      <xdr:rowOff>41470</xdr:rowOff>
    </xdr:from>
    <xdr:to>
      <xdr:col>11</xdr:col>
      <xdr:colOff>262679</xdr:colOff>
      <xdr:row>38</xdr:row>
      <xdr:rowOff>50597</xdr:rowOff>
    </xdr:to>
    <xdr:grpSp>
      <xdr:nvGrpSpPr>
        <xdr:cNvPr id="1267" name="グループ化 1266">
          <a:extLst>
            <a:ext uri="{FF2B5EF4-FFF2-40B4-BE49-F238E27FC236}">
              <a16:creationId xmlns:a16="http://schemas.microsoft.com/office/drawing/2014/main" id="{FDCF1021-631D-4079-83CB-9BD47BDC23FF}"/>
            </a:ext>
          </a:extLst>
        </xdr:cNvPr>
        <xdr:cNvGrpSpPr/>
      </xdr:nvGrpSpPr>
      <xdr:grpSpPr>
        <a:xfrm rot="10800000">
          <a:off x="7216190" y="6269550"/>
          <a:ext cx="133089" cy="374887"/>
          <a:chOff x="2905960" y="777265"/>
          <a:chExt cx="151113" cy="394309"/>
        </a:xfrm>
      </xdr:grpSpPr>
      <xdr:sp macro="" textlink="">
        <xdr:nvSpPr>
          <xdr:cNvPr id="1268" name="Line 1421">
            <a:extLst>
              <a:ext uri="{FF2B5EF4-FFF2-40B4-BE49-F238E27FC236}">
                <a16:creationId xmlns:a16="http://schemas.microsoft.com/office/drawing/2014/main" id="{ABBD79B8-59CD-BCA0-BE43-FD8CEA54B493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69" name="Text Box 1416">
            <a:extLst>
              <a:ext uri="{FF2B5EF4-FFF2-40B4-BE49-F238E27FC236}">
                <a16:creationId xmlns:a16="http://schemas.microsoft.com/office/drawing/2014/main" id="{7BE93810-FC86-1EC3-8ACA-754E45AF88C3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8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11</xdr:col>
      <xdr:colOff>59615</xdr:colOff>
      <xdr:row>39</xdr:row>
      <xdr:rowOff>111448</xdr:rowOff>
    </xdr:from>
    <xdr:to>
      <xdr:col>11</xdr:col>
      <xdr:colOff>176245</xdr:colOff>
      <xdr:row>40</xdr:row>
      <xdr:rowOff>50117</xdr:rowOff>
    </xdr:to>
    <xdr:sp macro="" textlink="">
      <xdr:nvSpPr>
        <xdr:cNvPr id="1265" name="Oval 77">
          <a:extLst>
            <a:ext uri="{FF2B5EF4-FFF2-40B4-BE49-F238E27FC236}">
              <a16:creationId xmlns:a16="http://schemas.microsoft.com/office/drawing/2014/main" id="{7E06123F-AF45-4029-9A60-A6E28217C87E}"/>
            </a:ext>
          </a:extLst>
        </xdr:cNvPr>
        <xdr:cNvSpPr>
          <a:spLocks noChangeArrowheads="1"/>
        </xdr:cNvSpPr>
      </xdr:nvSpPr>
      <xdr:spPr bwMode="auto">
        <a:xfrm>
          <a:off x="7135329" y="6915019"/>
          <a:ext cx="116630" cy="1071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401740</xdr:colOff>
      <xdr:row>39</xdr:row>
      <xdr:rowOff>163286</xdr:rowOff>
    </xdr:from>
    <xdr:to>
      <xdr:col>11</xdr:col>
      <xdr:colOff>595242</xdr:colOff>
      <xdr:row>40</xdr:row>
      <xdr:rowOff>144938</xdr:rowOff>
    </xdr:to>
    <xdr:sp macro="" textlink="">
      <xdr:nvSpPr>
        <xdr:cNvPr id="1272" name="六角形 1271">
          <a:extLst>
            <a:ext uri="{FF2B5EF4-FFF2-40B4-BE49-F238E27FC236}">
              <a16:creationId xmlns:a16="http://schemas.microsoft.com/office/drawing/2014/main" id="{A7BB2AD8-2D09-4FE4-AEDD-C3D455713FFE}"/>
            </a:ext>
          </a:extLst>
        </xdr:cNvPr>
        <xdr:cNvSpPr/>
      </xdr:nvSpPr>
      <xdr:spPr bwMode="auto">
        <a:xfrm>
          <a:off x="7477454" y="6966857"/>
          <a:ext cx="193502" cy="1501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164481</xdr:colOff>
      <xdr:row>3</xdr:row>
      <xdr:rowOff>124280</xdr:rowOff>
    </xdr:from>
    <xdr:to>
      <xdr:col>4</xdr:col>
      <xdr:colOff>318163</xdr:colOff>
      <xdr:row>4</xdr:row>
      <xdr:rowOff>121391</xdr:rowOff>
    </xdr:to>
    <xdr:sp macro="" textlink="">
      <xdr:nvSpPr>
        <xdr:cNvPr id="23" name="Text Box 2947">
          <a:extLst>
            <a:ext uri="{FF2B5EF4-FFF2-40B4-BE49-F238E27FC236}">
              <a16:creationId xmlns:a16="http://schemas.microsoft.com/office/drawing/2014/main" id="{04459897-2D66-4954-B340-836028BFA7F8}"/>
            </a:ext>
          </a:extLst>
        </xdr:cNvPr>
        <xdr:cNvSpPr txBox="1">
          <a:spLocks noChangeArrowheads="1"/>
        </xdr:cNvSpPr>
      </xdr:nvSpPr>
      <xdr:spPr bwMode="auto">
        <a:xfrm>
          <a:off x="2404761" y="596720"/>
          <a:ext cx="153682" cy="16475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/>
        <a:lstStyle/>
        <a:p>
          <a:pPr algn="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おに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クル</a:t>
          </a:r>
        </a:p>
      </xdr:txBody>
    </xdr:sp>
    <xdr:clientData/>
  </xdr:twoCellAnchor>
  <xdr:oneCellAnchor>
    <xdr:from>
      <xdr:col>4</xdr:col>
      <xdr:colOff>39005</xdr:colOff>
      <xdr:row>5</xdr:row>
      <xdr:rowOff>165140</xdr:rowOff>
    </xdr:from>
    <xdr:ext cx="207603" cy="99082"/>
    <xdr:sp macro="" textlink="">
      <xdr:nvSpPr>
        <xdr:cNvPr id="1149" name="Text Box 2937">
          <a:extLst>
            <a:ext uri="{FF2B5EF4-FFF2-40B4-BE49-F238E27FC236}">
              <a16:creationId xmlns:a16="http://schemas.microsoft.com/office/drawing/2014/main" id="{FCEEAC85-48EA-4865-97BD-75C25BBAC454}"/>
            </a:ext>
          </a:extLst>
        </xdr:cNvPr>
        <xdr:cNvSpPr txBox="1">
          <a:spLocks noChangeArrowheads="1"/>
        </xdr:cNvSpPr>
      </xdr:nvSpPr>
      <xdr:spPr bwMode="auto">
        <a:xfrm>
          <a:off x="2268858" y="975266"/>
          <a:ext cx="207603" cy="99082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高橋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81300</xdr:colOff>
      <xdr:row>5</xdr:row>
      <xdr:rowOff>72979</xdr:rowOff>
    </xdr:from>
    <xdr:to>
      <xdr:col>4</xdr:col>
      <xdr:colOff>200361</xdr:colOff>
      <xdr:row>6</xdr:row>
      <xdr:rowOff>16134</xdr:rowOff>
    </xdr:to>
    <xdr:sp macro="" textlink="">
      <xdr:nvSpPr>
        <xdr:cNvPr id="24" name="Oval 1295">
          <a:extLst>
            <a:ext uri="{FF2B5EF4-FFF2-40B4-BE49-F238E27FC236}">
              <a16:creationId xmlns:a16="http://schemas.microsoft.com/office/drawing/2014/main" id="{D0040DA3-8DAF-4ECD-A983-205EC67568CE}"/>
            </a:ext>
          </a:extLst>
        </xdr:cNvPr>
        <xdr:cNvSpPr>
          <a:spLocks noChangeArrowheads="1"/>
        </xdr:cNvSpPr>
      </xdr:nvSpPr>
      <xdr:spPr bwMode="auto">
        <a:xfrm rot="20819677">
          <a:off x="2311153" y="883105"/>
          <a:ext cx="119061" cy="11159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3</xdr:col>
      <xdr:colOff>333284</xdr:colOff>
      <xdr:row>4</xdr:row>
      <xdr:rowOff>9435</xdr:rowOff>
    </xdr:from>
    <xdr:to>
      <xdr:col>4</xdr:col>
      <xdr:colOff>139031</xdr:colOff>
      <xdr:row>5</xdr:row>
      <xdr:rowOff>144379</xdr:rowOff>
    </xdr:to>
    <xdr:sp macro="" textlink="">
      <xdr:nvSpPr>
        <xdr:cNvPr id="1146" name="AutoShape 1653">
          <a:extLst>
            <a:ext uri="{FF2B5EF4-FFF2-40B4-BE49-F238E27FC236}">
              <a16:creationId xmlns:a16="http://schemas.microsoft.com/office/drawing/2014/main" id="{49D33776-9D2C-4FB7-B6B4-D20FC55E0327}"/>
            </a:ext>
          </a:extLst>
        </xdr:cNvPr>
        <xdr:cNvSpPr>
          <a:spLocks/>
        </xdr:cNvSpPr>
      </xdr:nvSpPr>
      <xdr:spPr bwMode="auto">
        <a:xfrm rot="5400000" flipH="1">
          <a:off x="1968075" y="553696"/>
          <a:ext cx="303386" cy="498232"/>
        </a:xfrm>
        <a:prstGeom prst="rightBrace">
          <a:avLst>
            <a:gd name="adj1" fmla="val 42094"/>
            <a:gd name="adj2" fmla="val 4397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339558</xdr:colOff>
      <xdr:row>3</xdr:row>
      <xdr:rowOff>141705</xdr:rowOff>
    </xdr:from>
    <xdr:to>
      <xdr:col>4</xdr:col>
      <xdr:colOff>346231</xdr:colOff>
      <xdr:row>4</xdr:row>
      <xdr:rowOff>157747</xdr:rowOff>
    </xdr:to>
    <xdr:sp macro="" textlink="">
      <xdr:nvSpPr>
        <xdr:cNvPr id="273" name="Line 88">
          <a:extLst>
            <a:ext uri="{FF2B5EF4-FFF2-40B4-BE49-F238E27FC236}">
              <a16:creationId xmlns:a16="http://schemas.microsoft.com/office/drawing/2014/main" id="{9A7883D0-07E2-4A89-B9BD-6BE162FA1C95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2480506" y="703852"/>
          <a:ext cx="184484" cy="66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111301</xdr:colOff>
      <xdr:row>4</xdr:row>
      <xdr:rowOff>106683</xdr:rowOff>
    </xdr:from>
    <xdr:to>
      <xdr:col>4</xdr:col>
      <xdr:colOff>289562</xdr:colOff>
      <xdr:row>8</xdr:row>
      <xdr:rowOff>121916</xdr:rowOff>
    </xdr:to>
    <xdr:sp macro="" textlink="">
      <xdr:nvSpPr>
        <xdr:cNvPr id="276" name="Line 76">
          <a:extLst>
            <a:ext uri="{FF2B5EF4-FFF2-40B4-BE49-F238E27FC236}">
              <a16:creationId xmlns:a16="http://schemas.microsoft.com/office/drawing/2014/main" id="{2CBC0E03-B178-4B48-B130-A4A8E27B88C7}"/>
            </a:ext>
          </a:extLst>
        </xdr:cNvPr>
        <xdr:cNvSpPr>
          <a:spLocks noChangeShapeType="1"/>
        </xdr:cNvSpPr>
      </xdr:nvSpPr>
      <xdr:spPr bwMode="auto">
        <a:xfrm rot="5400000" flipV="1">
          <a:off x="2097815" y="1000529"/>
          <a:ext cx="685793" cy="17826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332"/>
            <a:gd name="connsiteY0" fmla="*/ 1574790000 h 1574790000"/>
            <a:gd name="connsiteX1" fmla="*/ 9332 w 9332"/>
            <a:gd name="connsiteY1" fmla="*/ 0 h 1574790000"/>
            <a:gd name="connsiteX0" fmla="*/ 0 w 10000"/>
            <a:gd name="connsiteY0" fmla="*/ 10000 h 10000"/>
            <a:gd name="connsiteX1" fmla="*/ 3784 w 10000"/>
            <a:gd name="connsiteY1" fmla="*/ 375 h 10000"/>
            <a:gd name="connsiteX2" fmla="*/ 10000 w 10000"/>
            <a:gd name="connsiteY2" fmla="*/ 0 h 10000"/>
            <a:gd name="connsiteX0" fmla="*/ 0 w 9795"/>
            <a:gd name="connsiteY0" fmla="*/ 18710 h 18710"/>
            <a:gd name="connsiteX1" fmla="*/ 3579 w 9795"/>
            <a:gd name="connsiteY1" fmla="*/ 375 h 18710"/>
            <a:gd name="connsiteX2" fmla="*/ 9795 w 9795"/>
            <a:gd name="connsiteY2" fmla="*/ 0 h 18710"/>
            <a:gd name="connsiteX0" fmla="*/ 0 w 10000"/>
            <a:gd name="connsiteY0" fmla="*/ 10040 h 10040"/>
            <a:gd name="connsiteX1" fmla="*/ 3654 w 10000"/>
            <a:gd name="connsiteY1" fmla="*/ 240 h 10040"/>
            <a:gd name="connsiteX2" fmla="*/ 10000 w 10000"/>
            <a:gd name="connsiteY2" fmla="*/ 40 h 10040"/>
            <a:gd name="connsiteX0" fmla="*/ 0 w 10000"/>
            <a:gd name="connsiteY0" fmla="*/ 10040 h 10040"/>
            <a:gd name="connsiteX1" fmla="*/ 2818 w 10000"/>
            <a:gd name="connsiteY1" fmla="*/ 8517 h 10040"/>
            <a:gd name="connsiteX2" fmla="*/ 3654 w 10000"/>
            <a:gd name="connsiteY2" fmla="*/ 240 h 10040"/>
            <a:gd name="connsiteX3" fmla="*/ 10000 w 10000"/>
            <a:gd name="connsiteY3" fmla="*/ 40 h 10040"/>
            <a:gd name="connsiteX0" fmla="*/ 0 w 10000"/>
            <a:gd name="connsiteY0" fmla="*/ 10040 h 10042"/>
            <a:gd name="connsiteX1" fmla="*/ 2818 w 10000"/>
            <a:gd name="connsiteY1" fmla="*/ 8517 h 10042"/>
            <a:gd name="connsiteX2" fmla="*/ 3654 w 10000"/>
            <a:gd name="connsiteY2" fmla="*/ 240 h 10042"/>
            <a:gd name="connsiteX3" fmla="*/ 10000 w 10000"/>
            <a:gd name="connsiteY3" fmla="*/ 40 h 10042"/>
            <a:gd name="connsiteX0" fmla="*/ 0 w 10209"/>
            <a:gd name="connsiteY0" fmla="*/ 8488 h 9236"/>
            <a:gd name="connsiteX1" fmla="*/ 3027 w 10209"/>
            <a:gd name="connsiteY1" fmla="*/ 8517 h 9236"/>
            <a:gd name="connsiteX2" fmla="*/ 3863 w 10209"/>
            <a:gd name="connsiteY2" fmla="*/ 240 h 9236"/>
            <a:gd name="connsiteX3" fmla="*/ 10209 w 10209"/>
            <a:gd name="connsiteY3" fmla="*/ 40 h 9236"/>
            <a:gd name="connsiteX0" fmla="*/ 0 w 10000"/>
            <a:gd name="connsiteY0" fmla="*/ 9190 h 10000"/>
            <a:gd name="connsiteX1" fmla="*/ 2965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10000"/>
            <a:gd name="connsiteX1" fmla="*/ 3579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10000"/>
            <a:gd name="connsiteX1" fmla="*/ 3579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9255"/>
            <a:gd name="connsiteX1" fmla="*/ 3579 w 10000"/>
            <a:gd name="connsiteY1" fmla="*/ 9222 h 9255"/>
            <a:gd name="connsiteX2" fmla="*/ 3784 w 10000"/>
            <a:gd name="connsiteY2" fmla="*/ 260 h 9255"/>
            <a:gd name="connsiteX3" fmla="*/ 10000 w 10000"/>
            <a:gd name="connsiteY3" fmla="*/ 43 h 9255"/>
            <a:gd name="connsiteX0" fmla="*/ 0 w 9386"/>
            <a:gd name="connsiteY0" fmla="*/ 9759 h 9828"/>
            <a:gd name="connsiteX1" fmla="*/ 3579 w 9386"/>
            <a:gd name="connsiteY1" fmla="*/ 9793 h 9828"/>
            <a:gd name="connsiteX2" fmla="*/ 3784 w 9386"/>
            <a:gd name="connsiteY2" fmla="*/ 110 h 9828"/>
            <a:gd name="connsiteX3" fmla="*/ 9386 w 9386"/>
            <a:gd name="connsiteY3" fmla="*/ 682 h 9828"/>
            <a:gd name="connsiteX0" fmla="*/ 0 w 10000"/>
            <a:gd name="connsiteY0" fmla="*/ 9948 h 10018"/>
            <a:gd name="connsiteX1" fmla="*/ 3813 w 10000"/>
            <a:gd name="connsiteY1" fmla="*/ 9982 h 10018"/>
            <a:gd name="connsiteX2" fmla="*/ 4032 w 10000"/>
            <a:gd name="connsiteY2" fmla="*/ 130 h 10018"/>
            <a:gd name="connsiteX3" fmla="*/ 10000 w 10000"/>
            <a:gd name="connsiteY3" fmla="*/ 712 h 10018"/>
            <a:gd name="connsiteX0" fmla="*/ 0 w 10000"/>
            <a:gd name="connsiteY0" fmla="*/ 9824 h 9894"/>
            <a:gd name="connsiteX1" fmla="*/ 3813 w 10000"/>
            <a:gd name="connsiteY1" fmla="*/ 9858 h 9894"/>
            <a:gd name="connsiteX2" fmla="*/ 4032 w 10000"/>
            <a:gd name="connsiteY2" fmla="*/ 6 h 9894"/>
            <a:gd name="connsiteX3" fmla="*/ 10000 w 10000"/>
            <a:gd name="connsiteY3" fmla="*/ 588 h 9894"/>
            <a:gd name="connsiteX0" fmla="*/ 0 w 16265"/>
            <a:gd name="connsiteY0" fmla="*/ 9955 h 10026"/>
            <a:gd name="connsiteX1" fmla="*/ 3813 w 16265"/>
            <a:gd name="connsiteY1" fmla="*/ 9990 h 10026"/>
            <a:gd name="connsiteX2" fmla="*/ 4032 w 16265"/>
            <a:gd name="connsiteY2" fmla="*/ 32 h 10026"/>
            <a:gd name="connsiteX3" fmla="*/ 16265 w 16265"/>
            <a:gd name="connsiteY3" fmla="*/ 49 h 1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265" h="10026">
              <a:moveTo>
                <a:pt x="0" y="9955"/>
              </a:moveTo>
              <a:cubicBezTo>
                <a:pt x="1670" y="9961"/>
                <a:pt x="3613" y="10088"/>
                <a:pt x="3813" y="9990"/>
              </a:cubicBezTo>
              <a:cubicBezTo>
                <a:pt x="3905" y="9892"/>
                <a:pt x="3854" y="-240"/>
                <a:pt x="4032" y="32"/>
              </a:cubicBezTo>
              <a:cubicBezTo>
                <a:pt x="10073" y="369"/>
                <a:pt x="15837" y="-158"/>
                <a:pt x="16265" y="4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25400">
          <a:solidFill>
            <a:schemeClr val="bg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90000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noFill/>
        <a:ln w="9525">
          <a:noFill/>
          <a:miter lim="800000"/>
          <a:headEnd/>
          <a:tailEnd/>
        </a:ln>
      </a:spPr>
      <a:bodyPr vertOverflow="clip" wrap="square" lIns="27432" tIns="18288" rIns="27432" bIns="18288" anchor="b" upright="1"/>
      <a:lstStyle>
        <a:defPPr algn="l" rtl="0"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26169-9919-4CB2-900A-C443BDA3FE5C}">
  <dimension ref="B1:AG337"/>
  <sheetViews>
    <sheetView tabSelected="1" view="pageBreakPreview" zoomScale="150" zoomScaleNormal="160" zoomScaleSheetLayoutView="150" workbookViewId="0">
      <selection activeCell="P37" sqref="P37"/>
    </sheetView>
  </sheetViews>
  <sheetFormatPr defaultColWidth="9" defaultRowHeight="13.2" x14ac:dyDescent="0.2"/>
  <cols>
    <col min="1" max="1" width="2.21875" style="1" customWidth="1"/>
    <col min="2" max="9" width="10.109375" style="1" customWidth="1"/>
    <col min="10" max="10" width="9.77734375" style="1" customWidth="1"/>
    <col min="11" max="11" width="10.109375" style="1" customWidth="1"/>
    <col min="12" max="12" width="9.88671875" style="1" customWidth="1"/>
    <col min="13" max="29" width="10.109375" style="1" customWidth="1"/>
    <col min="30" max="16384" width="9" style="1"/>
  </cols>
  <sheetData>
    <row r="1" spans="2:32" ht="10.95" customHeight="1" thickBot="1" x14ac:dyDescent="0.25">
      <c r="B1" s="65" t="s">
        <v>57</v>
      </c>
      <c r="E1" s="26"/>
      <c r="F1" s="26"/>
      <c r="G1" s="26"/>
      <c r="L1" s="254" t="str">
        <f>B1</f>
        <v>'24BRM413近畿200㎞茨木 保津川上って福知山;スタートは6:00～8:00の随時､コマ図は7:00スタートで記載｡集合及ブリーフィング無し｡</v>
      </c>
      <c r="S1" s="8"/>
      <c r="T1" s="58"/>
    </row>
    <row r="2" spans="2:32" ht="13.5" customHeight="1" x14ac:dyDescent="0.2">
      <c r="B2" s="66" t="s">
        <v>19</v>
      </c>
      <c r="C2" s="48" t="s">
        <v>0</v>
      </c>
      <c r="D2" s="275">
        <v>45395.291666666664</v>
      </c>
      <c r="E2" s="276"/>
      <c r="F2" s="171"/>
      <c r="G2" s="12" t="s">
        <v>51</v>
      </c>
      <c r="H2" s="243"/>
      <c r="I2" s="121"/>
      <c r="J2" s="171"/>
      <c r="K2" s="17"/>
      <c r="L2" s="263"/>
      <c r="M2" s="181" t="s">
        <v>54</v>
      </c>
      <c r="N2" s="279">
        <f>X8-O3</f>
        <v>41.599999999999994</v>
      </c>
      <c r="O2" s="280"/>
      <c r="P2" s="182"/>
      <c r="Q2" s="61"/>
      <c r="R2" s="47"/>
      <c r="S2" s="47"/>
      <c r="T2" s="47"/>
      <c r="U2" s="61"/>
      <c r="V2" s="3">
        <v>2</v>
      </c>
      <c r="W2" s="27"/>
      <c r="X2" s="45"/>
      <c r="Y2" s="281" t="s">
        <v>5</v>
      </c>
      <c r="Z2" s="282"/>
      <c r="AA2" s="281" t="s">
        <v>6</v>
      </c>
      <c r="AB2" s="282"/>
      <c r="AC2" s="281" t="s">
        <v>7</v>
      </c>
      <c r="AD2" s="282"/>
      <c r="AE2" s="283"/>
      <c r="AF2" s="284"/>
    </row>
    <row r="3" spans="2:32" s="77" customFormat="1" ht="13.5" customHeight="1" thickBot="1" x14ac:dyDescent="0.25">
      <c r="B3" s="202" t="s">
        <v>15</v>
      </c>
      <c r="C3" s="184" t="s">
        <v>16</v>
      </c>
      <c r="D3" s="233">
        <v>0</v>
      </c>
      <c r="E3" s="223">
        <v>0</v>
      </c>
      <c r="F3" s="91">
        <v>0.5</v>
      </c>
      <c r="G3" s="85">
        <f>E3+F3</f>
        <v>0.5</v>
      </c>
      <c r="H3" s="133">
        <v>0.1</v>
      </c>
      <c r="I3" s="152">
        <f>G3+H3</f>
        <v>0.6</v>
      </c>
      <c r="J3" s="91">
        <v>0.2</v>
      </c>
      <c r="K3" s="86">
        <f>I3+J3</f>
        <v>0.8</v>
      </c>
      <c r="L3" s="90">
        <v>0.4</v>
      </c>
      <c r="M3" s="152">
        <f>K59+L3</f>
        <v>111.3</v>
      </c>
      <c r="N3" s="325">
        <v>0.3</v>
      </c>
      <c r="O3" s="223">
        <f>M3+N3</f>
        <v>111.6</v>
      </c>
      <c r="P3" s="205"/>
      <c r="Q3" s="161"/>
      <c r="U3" s="161"/>
      <c r="V3" s="3">
        <v>3</v>
      </c>
      <c r="W3" s="72" t="s">
        <v>8</v>
      </c>
      <c r="X3" s="73" t="s">
        <v>9</v>
      </c>
      <c r="Y3" s="285" t="s">
        <v>10</v>
      </c>
      <c r="Z3" s="286"/>
      <c r="AA3" s="285" t="s">
        <v>10</v>
      </c>
      <c r="AB3" s="286"/>
      <c r="AC3" s="74" t="s">
        <v>11</v>
      </c>
      <c r="AD3" s="75" t="s">
        <v>12</v>
      </c>
      <c r="AE3" s="72" t="s">
        <v>8</v>
      </c>
      <c r="AF3" s="76"/>
    </row>
    <row r="4" spans="2:32" ht="13.5" customHeight="1" thickTop="1" x14ac:dyDescent="0.2">
      <c r="B4" s="21"/>
      <c r="C4" s="267" t="s">
        <v>17</v>
      </c>
      <c r="D4" s="124"/>
      <c r="E4" s="234">
        <f>E3/15/24+$D$2</f>
        <v>45395.291666666664</v>
      </c>
      <c r="G4" s="50">
        <f>G3/15/24+$D$2</f>
        <v>45395.29305555555</v>
      </c>
      <c r="H4" s="129"/>
      <c r="I4" s="126">
        <f>I3/15/24+$D$2</f>
        <v>45395.293333333328</v>
      </c>
      <c r="K4" s="49">
        <f>K3/15/24+$D$2</f>
        <v>45395.293888888889</v>
      </c>
      <c r="L4" s="196"/>
      <c r="M4" s="126">
        <f>M3/15/24+$D$2</f>
        <v>45395.60083333333</v>
      </c>
      <c r="N4" s="326"/>
      <c r="O4" s="253">
        <f>O3/15/24+$D$2</f>
        <v>45395.601666666662</v>
      </c>
      <c r="P4" s="129"/>
      <c r="Q4" s="39"/>
      <c r="U4" s="39"/>
      <c r="V4" s="3">
        <v>4</v>
      </c>
      <c r="W4" s="28" t="s">
        <v>13</v>
      </c>
      <c r="X4" s="29">
        <v>0</v>
      </c>
      <c r="Y4" s="287">
        <f>$D$2</f>
        <v>45395.291666666664</v>
      </c>
      <c r="Z4" s="287"/>
      <c r="AA4" s="288">
        <f>$D$2+0.5/24</f>
        <v>45395.3125</v>
      </c>
      <c r="AB4" s="288"/>
      <c r="AC4" s="30">
        <f t="shared" ref="AC4:AC9" si="0">X5-X4</f>
        <v>30.000000000000004</v>
      </c>
      <c r="AD4" s="31">
        <f>AC4/(AA5-Y4)/24</f>
        <v>11.999999999441208</v>
      </c>
      <c r="AE4" s="32" t="s">
        <v>13</v>
      </c>
      <c r="AF4" s="33"/>
    </row>
    <row r="5" spans="2:32" ht="13.5" customHeight="1" x14ac:dyDescent="0.2">
      <c r="B5" s="14" t="s">
        <v>2</v>
      </c>
      <c r="C5" s="268" t="s">
        <v>32</v>
      </c>
      <c r="D5" s="127"/>
      <c r="E5" s="319">
        <v>12</v>
      </c>
      <c r="G5" s="213">
        <v>11</v>
      </c>
      <c r="H5" s="129"/>
      <c r="I5" s="214">
        <v>11</v>
      </c>
      <c r="K5" s="220">
        <v>11</v>
      </c>
      <c r="L5" s="150"/>
      <c r="M5" s="214">
        <v>21</v>
      </c>
      <c r="N5" s="327"/>
      <c r="O5" s="225"/>
      <c r="P5" s="129"/>
      <c r="Q5" s="39"/>
      <c r="U5" s="39"/>
      <c r="V5" s="3">
        <v>5</v>
      </c>
      <c r="W5" s="25">
        <v>1</v>
      </c>
      <c r="X5" s="34">
        <f>I27</f>
        <v>30.000000000000004</v>
      </c>
      <c r="Y5" s="274">
        <f>(X5+0)/34/24+$D$2+0/24/60</f>
        <v>45395.328431372545</v>
      </c>
      <c r="Z5" s="274"/>
      <c r="AA5" s="274">
        <f>(X5+0)/15/24+$D$2+30/24/60</f>
        <v>45395.395833333336</v>
      </c>
      <c r="AB5" s="274"/>
      <c r="AC5" s="78">
        <f t="shared" si="0"/>
        <v>69.499999999999986</v>
      </c>
      <c r="AD5" s="31">
        <f>AC5/(AA6-AA5)/24</f>
        <v>16.680000000854392</v>
      </c>
      <c r="AE5" s="14">
        <v>1</v>
      </c>
      <c r="AF5" s="36"/>
    </row>
    <row r="6" spans="2:32" ht="13.5" customHeight="1" x14ac:dyDescent="0.2">
      <c r="B6" s="25"/>
      <c r="C6" s="3"/>
      <c r="D6" s="127" t="s">
        <v>1</v>
      </c>
      <c r="E6" s="146"/>
      <c r="H6" s="129"/>
      <c r="I6" s="131"/>
      <c r="K6" s="39"/>
      <c r="L6" s="43"/>
      <c r="M6" s="131"/>
      <c r="N6" s="127"/>
      <c r="O6" s="321"/>
      <c r="P6" s="129"/>
      <c r="Q6" s="39"/>
      <c r="U6" s="39"/>
      <c r="V6" s="3">
        <v>6</v>
      </c>
      <c r="W6" s="79">
        <v>2</v>
      </c>
      <c r="X6" s="80">
        <f>E59</f>
        <v>99.499999999999986</v>
      </c>
      <c r="Y6" s="274">
        <f>(X6+0)/34/24+$D$2+1/24/60</f>
        <v>45395.414297385621</v>
      </c>
      <c r="Z6" s="274"/>
      <c r="AA6" s="274">
        <f>(X6+0)/15/24+$D$2+2/24/60</f>
        <v>45395.569444444438</v>
      </c>
      <c r="AB6" s="274"/>
      <c r="AC6" s="35">
        <f t="shared" si="0"/>
        <v>12.100000000000009</v>
      </c>
      <c r="AD6" s="31">
        <f>AC6/(AA7-AA6)/24</f>
        <v>15.000000000461824</v>
      </c>
      <c r="AE6" s="37">
        <v>2</v>
      </c>
      <c r="AF6" s="23"/>
    </row>
    <row r="7" spans="2:32" ht="13.5" customHeight="1" x14ac:dyDescent="0.2">
      <c r="B7" s="14" t="s">
        <v>3</v>
      </c>
      <c r="C7" s="3"/>
      <c r="D7" s="127"/>
      <c r="E7" s="146"/>
      <c r="H7" s="129"/>
      <c r="I7" s="131"/>
      <c r="K7" s="39"/>
      <c r="L7" s="43"/>
      <c r="M7" s="131"/>
      <c r="N7" s="127"/>
      <c r="O7" s="146"/>
      <c r="P7" s="129"/>
      <c r="Q7" s="39"/>
      <c r="U7" s="39"/>
      <c r="V7" s="3">
        <v>7</v>
      </c>
      <c r="W7" s="28">
        <v>3</v>
      </c>
      <c r="X7" s="29">
        <f>O3</f>
        <v>111.6</v>
      </c>
      <c r="Y7" s="274">
        <f>(X7+0)/34/24+$D$2+0/24/60</f>
        <v>45395.428431372544</v>
      </c>
      <c r="Z7" s="274"/>
      <c r="AA7" s="274">
        <f>(X7+0)/15/24+$D$2+2/24/60</f>
        <v>45395.603055555548</v>
      </c>
      <c r="AB7" s="274"/>
      <c r="AC7" s="78">
        <f t="shared" si="0"/>
        <v>41.599999999999994</v>
      </c>
      <c r="AD7" s="31">
        <f>AC7/(AA8-AA7)/24</f>
        <v>15.182481750908826</v>
      </c>
      <c r="AE7" s="14">
        <v>3</v>
      </c>
      <c r="AF7" s="38"/>
    </row>
    <row r="8" spans="2:32" ht="13.5" customHeight="1" x14ac:dyDescent="0.2">
      <c r="B8" s="81"/>
      <c r="D8" s="321"/>
      <c r="E8" s="269"/>
      <c r="H8" s="129"/>
      <c r="I8" s="131"/>
      <c r="K8" s="39"/>
      <c r="L8" s="43"/>
      <c r="M8" s="131"/>
      <c r="N8" s="127"/>
      <c r="O8" s="146"/>
      <c r="P8" s="129"/>
      <c r="Q8" s="39"/>
      <c r="U8" s="39"/>
      <c r="V8" s="3">
        <v>8</v>
      </c>
      <c r="W8" s="28">
        <v>4</v>
      </c>
      <c r="X8" s="29">
        <f>O19</f>
        <v>153.19999999999999</v>
      </c>
      <c r="Y8" s="289">
        <f>(X8+0)/34/24+$D$2+0/24/60</f>
        <v>45395.479411764703</v>
      </c>
      <c r="Z8" s="289"/>
      <c r="AA8" s="289">
        <f>(X8+0)/15/24+$D$2</f>
        <v>45395.717222222222</v>
      </c>
      <c r="AB8" s="289"/>
      <c r="AC8" s="35">
        <f t="shared" si="0"/>
        <v>48.400000000000006</v>
      </c>
      <c r="AD8" s="87">
        <f>AC8/(AA9-AA8)/24</f>
        <v>14.72616632879514</v>
      </c>
      <c r="AE8" s="257">
        <v>4</v>
      </c>
      <c r="AF8" s="23"/>
    </row>
    <row r="9" spans="2:32" ht="13.5" customHeight="1" thickBot="1" x14ac:dyDescent="0.25">
      <c r="B9" s="110" t="s">
        <v>4</v>
      </c>
      <c r="C9" s="323"/>
      <c r="D9" s="324">
        <f>$AC$4</f>
        <v>30.000000000000004</v>
      </c>
      <c r="E9" s="270"/>
      <c r="H9" s="129"/>
      <c r="I9" s="131"/>
      <c r="J9" s="44"/>
      <c r="K9" s="55"/>
      <c r="L9" s="43"/>
      <c r="M9" s="131"/>
      <c r="N9" s="148"/>
      <c r="O9" s="328">
        <v>23</v>
      </c>
      <c r="P9" s="129"/>
      <c r="Q9" s="39"/>
      <c r="U9" s="39"/>
      <c r="V9" s="3">
        <v>9</v>
      </c>
      <c r="W9" s="28" t="s">
        <v>21</v>
      </c>
      <c r="X9" s="80">
        <f>O27</f>
        <v>201.6</v>
      </c>
      <c r="Y9" s="290">
        <f>(5+53/60)/24+$D$2</f>
        <v>45395.536805555552</v>
      </c>
      <c r="Z9" s="290"/>
      <c r="AA9" s="290">
        <f>13.5/24+$D$2</f>
        <v>45395.854166666664</v>
      </c>
      <c r="AB9" s="290"/>
      <c r="AC9" s="258">
        <f t="shared" si="0"/>
        <v>2.7999999999999545</v>
      </c>
      <c r="AD9" s="120">
        <f>AC9/(AA10-AA9)/24</f>
        <v>1.8666666666666363</v>
      </c>
      <c r="AE9" s="88" t="s">
        <v>21</v>
      </c>
    </row>
    <row r="10" spans="2:32" ht="13.5" customHeight="1" x14ac:dyDescent="0.2">
      <c r="B10" s="245"/>
      <c r="C10" s="121"/>
      <c r="D10" s="12"/>
      <c r="E10" s="12"/>
      <c r="F10" s="180"/>
      <c r="G10" s="12"/>
      <c r="H10" s="132"/>
      <c r="I10" s="121" t="s">
        <v>56</v>
      </c>
      <c r="J10" s="23"/>
      <c r="K10" s="42"/>
      <c r="L10" s="293" t="s">
        <v>44</v>
      </c>
      <c r="M10" s="294"/>
      <c r="N10" s="206"/>
      <c r="O10" s="181"/>
      <c r="P10" s="200"/>
      <c r="Q10" s="108"/>
      <c r="R10" s="182"/>
      <c r="S10" s="183" t="s">
        <v>45</v>
      </c>
      <c r="T10" s="47"/>
      <c r="U10" s="57" t="s">
        <v>46</v>
      </c>
      <c r="V10" s="3">
        <v>10</v>
      </c>
      <c r="W10" s="28" t="s">
        <v>35</v>
      </c>
      <c r="X10" s="80">
        <f>M35</f>
        <v>204.39999999999995</v>
      </c>
      <c r="Y10" s="290">
        <f>(9)/24+$D$2</f>
        <v>45395.666666666664</v>
      </c>
      <c r="Z10" s="290"/>
      <c r="AA10" s="291">
        <f>AA9+1.5/24</f>
        <v>45395.916666666664</v>
      </c>
      <c r="AB10" s="292"/>
      <c r="AC10" s="117" t="s">
        <v>14</v>
      </c>
      <c r="AD10" s="117" t="s">
        <v>14</v>
      </c>
      <c r="AE10" s="259"/>
    </row>
    <row r="11" spans="2:32" ht="13.5" customHeight="1" x14ac:dyDescent="0.2">
      <c r="B11" s="177">
        <v>0.7</v>
      </c>
      <c r="C11" s="241">
        <f>K3+B11</f>
        <v>1.5</v>
      </c>
      <c r="D11" s="174">
        <v>3.6</v>
      </c>
      <c r="E11" s="172">
        <f>C11+D11</f>
        <v>5.0999999999999996</v>
      </c>
      <c r="F11" s="229">
        <v>0.4</v>
      </c>
      <c r="G11" s="172">
        <f>E11+F11</f>
        <v>5.5</v>
      </c>
      <c r="H11" s="228">
        <v>0.3</v>
      </c>
      <c r="I11" s="241">
        <f>G11+H11</f>
        <v>5.8</v>
      </c>
      <c r="J11" s="71">
        <v>0.7</v>
      </c>
      <c r="K11" s="70">
        <f>I11+J11</f>
        <v>6.5</v>
      </c>
      <c r="L11" s="177">
        <v>0.8</v>
      </c>
      <c r="M11" s="223">
        <f>O3+L11</f>
        <v>112.39999999999999</v>
      </c>
      <c r="N11" s="228">
        <v>1</v>
      </c>
      <c r="O11" s="241">
        <f>M11+N11</f>
        <v>113.39999999999999</v>
      </c>
      <c r="P11" s="178">
        <v>0.3</v>
      </c>
      <c r="Q11" s="172">
        <f>O11+P11</f>
        <v>113.69999999999999</v>
      </c>
      <c r="R11" s="229">
        <v>4.7</v>
      </c>
      <c r="S11" s="223">
        <f>Q11+R11</f>
        <v>118.39999999999999</v>
      </c>
      <c r="T11" s="174">
        <v>9.6</v>
      </c>
      <c r="U11" s="116">
        <f>S11+T11</f>
        <v>127.99999999999999</v>
      </c>
      <c r="V11" s="3"/>
      <c r="W11" s="23"/>
      <c r="X11" s="2"/>
      <c r="Y11" s="295"/>
      <c r="Z11" s="295"/>
      <c r="AA11" s="295"/>
      <c r="AB11" s="295"/>
      <c r="AC11" s="118"/>
      <c r="AD11" s="112"/>
      <c r="AE11" s="23"/>
    </row>
    <row r="12" spans="2:32" ht="13.5" customHeight="1" x14ac:dyDescent="0.2">
      <c r="B12" s="43"/>
      <c r="C12" s="126">
        <f>C11/15/24+$D$2</f>
        <v>45395.29583333333</v>
      </c>
      <c r="D12" s="50"/>
      <c r="E12" s="50">
        <f>E11/15/24+$D$2</f>
        <v>45395.305833333332</v>
      </c>
      <c r="F12" s="141"/>
      <c r="G12" s="50">
        <f>G11/15/24+$D$2</f>
        <v>45395.306944444441</v>
      </c>
      <c r="H12" s="135"/>
      <c r="I12" s="126">
        <f>I11/15/24+$D$2</f>
        <v>45395.307777777773</v>
      </c>
      <c r="J12" s="23"/>
      <c r="K12" s="49">
        <f>K11/15/24+$D$2</f>
        <v>45395.30972222222</v>
      </c>
      <c r="L12" s="14"/>
      <c r="M12" s="126">
        <f>M11/15/24+$D$2</f>
        <v>45395.603888888887</v>
      </c>
      <c r="N12" s="212"/>
      <c r="O12" s="126">
        <f>O11/15/24+$D$2</f>
        <v>45395.606666666667</v>
      </c>
      <c r="P12" s="93"/>
      <c r="Q12" s="94">
        <f>Q11/15/24+$D$2</f>
        <v>45395.607499999998</v>
      </c>
      <c r="R12" s="129"/>
      <c r="S12" s="126">
        <f>S11/15/24+$D$2</f>
        <v>45395.62055555555</v>
      </c>
      <c r="U12" s="49">
        <f>U11/15/24+$D$2</f>
        <v>45395.647222222222</v>
      </c>
      <c r="X12" s="3"/>
      <c r="Y12" s="298" t="s">
        <v>27</v>
      </c>
      <c r="Z12" s="298"/>
      <c r="AA12" s="298"/>
      <c r="AB12" s="298"/>
      <c r="AC12" s="260"/>
      <c r="AD12" s="261"/>
    </row>
    <row r="13" spans="2:32" ht="13.5" customHeight="1" x14ac:dyDescent="0.2">
      <c r="B13" s="43"/>
      <c r="C13" s="214">
        <v>11</v>
      </c>
      <c r="E13" s="213">
        <v>11</v>
      </c>
      <c r="F13" s="129"/>
      <c r="G13" s="213">
        <v>14</v>
      </c>
      <c r="H13" s="135"/>
      <c r="I13" s="214">
        <v>14</v>
      </c>
      <c r="K13" s="220">
        <v>15</v>
      </c>
      <c r="L13" s="25"/>
      <c r="M13" s="214">
        <v>25</v>
      </c>
      <c r="N13" s="125"/>
      <c r="O13" s="214">
        <v>30</v>
      </c>
      <c r="P13" s="95"/>
      <c r="Q13" s="213">
        <v>31</v>
      </c>
      <c r="R13" s="129" t="s">
        <v>22</v>
      </c>
      <c r="S13" s="214">
        <v>43</v>
      </c>
      <c r="U13" s="220">
        <v>108</v>
      </c>
      <c r="X13" s="3"/>
      <c r="Z13" s="1" t="s">
        <v>23</v>
      </c>
      <c r="AA13" s="299">
        <f>(5+53/60)/24+$D$2</f>
        <v>45395.536805555552</v>
      </c>
      <c r="AB13" s="299"/>
      <c r="AC13" s="299">
        <f>13.5/24+$D$2</f>
        <v>45395.854166666664</v>
      </c>
      <c r="AD13" s="299"/>
    </row>
    <row r="14" spans="2:32" ht="13.5" customHeight="1" x14ac:dyDescent="0.2">
      <c r="B14" s="43"/>
      <c r="C14" s="131"/>
      <c r="F14" s="129"/>
      <c r="H14" s="135"/>
      <c r="I14" s="128"/>
      <c r="K14" s="39"/>
      <c r="L14" s="25"/>
      <c r="M14" s="131"/>
      <c r="N14" s="125"/>
      <c r="O14" s="136"/>
      <c r="P14" s="95"/>
      <c r="Q14" s="96"/>
      <c r="R14" s="129"/>
      <c r="S14" s="131"/>
      <c r="U14" s="39"/>
      <c r="X14" s="3"/>
      <c r="Z14" s="1" t="s">
        <v>24</v>
      </c>
      <c r="AA14" s="300">
        <f>9/24+$D$2</f>
        <v>45395.666666666664</v>
      </c>
      <c r="AB14" s="292"/>
      <c r="AC14" s="299">
        <f>20/24+$D$2</f>
        <v>45396.125</v>
      </c>
      <c r="AD14" s="299"/>
    </row>
    <row r="15" spans="2:32" ht="13.5" customHeight="1" x14ac:dyDescent="0.2">
      <c r="B15" s="43"/>
      <c r="C15" s="131"/>
      <c r="F15" s="129"/>
      <c r="H15" s="135" t="s">
        <v>1</v>
      </c>
      <c r="I15" s="137"/>
      <c r="K15" s="39"/>
      <c r="L15" s="25"/>
      <c r="M15" s="131"/>
      <c r="N15" s="129"/>
      <c r="O15" s="136"/>
      <c r="P15"/>
      <c r="Q15" s="96"/>
      <c r="R15" s="129"/>
      <c r="S15" s="131"/>
      <c r="U15" s="39"/>
      <c r="X15" s="33"/>
      <c r="Z15" s="1" t="s">
        <v>25</v>
      </c>
      <c r="AA15" s="299">
        <f>(12+8/60)/24+$D$2</f>
        <v>45395.797222222223</v>
      </c>
      <c r="AB15" s="299"/>
      <c r="AC15" s="299">
        <f>27/24+$D$2</f>
        <v>45396.416666666664</v>
      </c>
      <c r="AD15" s="299"/>
    </row>
    <row r="16" spans="2:32" ht="13.5" customHeight="1" x14ac:dyDescent="0.2">
      <c r="B16" s="43"/>
      <c r="C16" s="131"/>
      <c r="F16" s="129"/>
      <c r="H16" s="135"/>
      <c r="I16" s="128"/>
      <c r="K16" s="39"/>
      <c r="L16" s="107"/>
      <c r="M16" s="131"/>
      <c r="N16" s="130"/>
      <c r="O16" s="167"/>
      <c r="P16" s="96"/>
      <c r="Q16" s="97"/>
      <c r="R16" s="129"/>
      <c r="S16" s="131"/>
      <c r="U16" s="39"/>
      <c r="X16" s="36"/>
      <c r="Z16" s="1" t="s">
        <v>26</v>
      </c>
      <c r="AA16" s="299">
        <f>(18+48/60)/24+$D$2</f>
        <v>45396.074999999997</v>
      </c>
      <c r="AB16" s="299"/>
      <c r="AC16" s="299">
        <f>40/24+$D$2</f>
        <v>45396.958333333328</v>
      </c>
      <c r="AD16" s="299"/>
    </row>
    <row r="17" spans="2:33" ht="13.8" thickBot="1" x14ac:dyDescent="0.25">
      <c r="B17" s="83"/>
      <c r="C17" s="164"/>
      <c r="D17" s="44"/>
      <c r="E17" s="44"/>
      <c r="F17" s="165"/>
      <c r="G17" s="44"/>
      <c r="H17" s="138"/>
      <c r="I17" s="139"/>
      <c r="J17" s="44"/>
      <c r="K17" s="55"/>
      <c r="L17" s="105"/>
      <c r="M17" s="164"/>
      <c r="N17" s="138"/>
      <c r="O17" s="139"/>
      <c r="P17" s="98"/>
      <c r="Q17" s="99"/>
      <c r="R17" s="165"/>
      <c r="S17" s="164"/>
      <c r="T17" s="44"/>
      <c r="U17" s="55"/>
      <c r="X17" s="23"/>
      <c r="AA17" s="301" t="s">
        <v>28</v>
      </c>
      <c r="AB17" s="301"/>
      <c r="AC17" s="301"/>
      <c r="AD17" s="301"/>
    </row>
    <row r="18" spans="2:33" x14ac:dyDescent="0.2">
      <c r="B18" s="245"/>
      <c r="C18" s="121"/>
      <c r="D18" s="208"/>
      <c r="E18" s="207"/>
      <c r="F18" s="132"/>
      <c r="G18" s="12" t="s">
        <v>30</v>
      </c>
      <c r="H18" s="185"/>
      <c r="I18" s="121" t="s">
        <v>31</v>
      </c>
      <c r="J18" s="10"/>
      <c r="K18" s="17" t="s">
        <v>33</v>
      </c>
      <c r="L18" s="67"/>
      <c r="M18" s="155"/>
      <c r="N18" s="296">
        <f>$AC$8</f>
        <v>48.400000000000006</v>
      </c>
      <c r="O18" s="297"/>
      <c r="P18" s="11"/>
      <c r="Q18" s="51" t="s">
        <v>47</v>
      </c>
      <c r="R18" s="132"/>
      <c r="S18" s="121"/>
      <c r="T18" s="47"/>
      <c r="U18" s="57" t="s">
        <v>48</v>
      </c>
      <c r="X18" s="38"/>
      <c r="Z18" s="1">
        <v>200</v>
      </c>
      <c r="AA18" s="274">
        <f>(Z18+0.5)/34/24+$D$2+1/24/120</f>
        <v>45395.537724673202</v>
      </c>
      <c r="AB18" s="274"/>
      <c r="AC18" s="274">
        <f>(Z18+0.5)/15/24+$D$2+1/24/120</f>
        <v>45395.848958333328</v>
      </c>
      <c r="AD18" s="274"/>
    </row>
    <row r="19" spans="2:33" ht="14.4" x14ac:dyDescent="0.2">
      <c r="B19" s="68">
        <v>0.4</v>
      </c>
      <c r="C19" s="152">
        <f>K11+B19</f>
        <v>6.9</v>
      </c>
      <c r="D19" s="209">
        <v>5</v>
      </c>
      <c r="E19" s="76">
        <f>C19+D19</f>
        <v>11.9</v>
      </c>
      <c r="F19" s="186">
        <v>5.5</v>
      </c>
      <c r="G19" s="69">
        <f>E19+F19</f>
        <v>17.399999999999999</v>
      </c>
      <c r="H19" s="186">
        <v>10.7</v>
      </c>
      <c r="I19" s="152">
        <f>G19+H19</f>
        <v>28.099999999999998</v>
      </c>
      <c r="J19" s="174">
        <v>0.3</v>
      </c>
      <c r="K19" s="176">
        <f>I19+J19</f>
        <v>28.4</v>
      </c>
      <c r="L19" s="177">
        <v>16</v>
      </c>
      <c r="M19" s="241">
        <f>U11+L19</f>
        <v>144</v>
      </c>
      <c r="N19" s="122">
        <v>9.1999999999999993</v>
      </c>
      <c r="O19" s="223">
        <f>M19+N19</f>
        <v>153.19999999999999</v>
      </c>
      <c r="P19" s="174">
        <v>23.2</v>
      </c>
      <c r="Q19" s="175">
        <f>O19+P19</f>
        <v>176.39999999999998</v>
      </c>
      <c r="R19" s="229">
        <v>0.8</v>
      </c>
      <c r="S19" s="223">
        <f>Q19+R19</f>
        <v>177.2</v>
      </c>
      <c r="T19" s="174">
        <v>9</v>
      </c>
      <c r="U19" s="116">
        <f>S19+T19</f>
        <v>186.2</v>
      </c>
      <c r="Z19" s="1">
        <v>300</v>
      </c>
      <c r="AA19" s="274">
        <f>(Z19+0.5)/34/24+$D$2+1/24/120</f>
        <v>45395.660273692811</v>
      </c>
      <c r="AB19" s="274"/>
      <c r="AC19" s="274">
        <f>(Z19+0.5)/15/24+$D$2+1/24/120</f>
        <v>45396.126736111109</v>
      </c>
      <c r="AD19" s="274"/>
    </row>
    <row r="20" spans="2:33" ht="14.4" x14ac:dyDescent="0.2">
      <c r="B20" s="43"/>
      <c r="C20" s="126">
        <f>C19/15/24+$D$2</f>
        <v>45395.310833333329</v>
      </c>
      <c r="D20" s="168"/>
      <c r="E20" s="50">
        <f>E19/15/24+$D$2</f>
        <v>45395.32472222222</v>
      </c>
      <c r="F20" s="163"/>
      <c r="G20" s="50">
        <f>G19/15/24+$D$2</f>
        <v>45395.34</v>
      </c>
      <c r="H20" s="135"/>
      <c r="I20" s="126">
        <f>I19/15/24+$D$2</f>
        <v>45395.369722222218</v>
      </c>
      <c r="J20" s="23"/>
      <c r="K20" s="49">
        <f>K19/15/24+$D$2</f>
        <v>45395.37055555555</v>
      </c>
      <c r="L20" s="43"/>
      <c r="M20" s="126">
        <f>M19/15/24+$D$2</f>
        <v>45395.691666666666</v>
      </c>
      <c r="N20" s="329"/>
      <c r="O20" s="126">
        <f>O19/15/24+$D$2</f>
        <v>45395.717222222222</v>
      </c>
      <c r="P20" s="264"/>
      <c r="Q20" s="50">
        <f>Q19/15/24+$D$2</f>
        <v>45395.781666666662</v>
      </c>
      <c r="R20" s="135"/>
      <c r="S20" s="126">
        <f>S19/15/24+$D$2</f>
        <v>45395.783888888887</v>
      </c>
      <c r="T20" s="264"/>
      <c r="U20" s="49">
        <f>U19/15/24+$D$2</f>
        <v>45395.808888888889</v>
      </c>
      <c r="V20" s="3"/>
      <c r="W20" s="3"/>
      <c r="X20" s="2"/>
      <c r="Z20" s="1">
        <v>400</v>
      </c>
      <c r="AA20" s="274">
        <f>(Z20+0.5)/34/24+$D$2+1/24/120</f>
        <v>45395.782822712419</v>
      </c>
      <c r="AB20" s="274"/>
      <c r="AC20" s="274">
        <f>(Z20+0.5)/15/24+$D$2+1/24/120</f>
        <v>45396.404513888891</v>
      </c>
      <c r="AD20" s="274"/>
    </row>
    <row r="21" spans="2:33" x14ac:dyDescent="0.2">
      <c r="B21" s="43"/>
      <c r="C21" s="214">
        <v>18</v>
      </c>
      <c r="D21" s="168"/>
      <c r="E21" s="213">
        <v>14</v>
      </c>
      <c r="F21" s="129"/>
      <c r="G21" s="213">
        <v>22</v>
      </c>
      <c r="H21" s="135"/>
      <c r="I21" s="214">
        <v>31</v>
      </c>
      <c r="J21" s="23"/>
      <c r="K21" s="220">
        <v>29</v>
      </c>
      <c r="L21" s="43"/>
      <c r="M21" s="214">
        <v>271</v>
      </c>
      <c r="N21" s="224"/>
      <c r="O21" s="225">
        <v>248</v>
      </c>
      <c r="P21" s="23"/>
      <c r="Q21" s="213">
        <v>102</v>
      </c>
      <c r="R21" s="129"/>
      <c r="S21" s="214">
        <v>114</v>
      </c>
      <c r="U21" s="220">
        <v>257</v>
      </c>
      <c r="V21" s="232"/>
      <c r="W21" s="232"/>
      <c r="X21" s="23"/>
      <c r="Z21" s="1">
        <v>600</v>
      </c>
      <c r="AA21" s="274">
        <f>(Z21+0.5)/34/24+$D$2+1/24/120</f>
        <v>45396.027920751636</v>
      </c>
      <c r="AB21" s="274"/>
      <c r="AC21" s="274">
        <f>(Z21+0.5)/15/24+$D$2+1/24/120</f>
        <v>45396.960069444445</v>
      </c>
      <c r="AD21" s="274"/>
    </row>
    <row r="22" spans="2:33" x14ac:dyDescent="0.2">
      <c r="B22" s="43"/>
      <c r="C22" s="131"/>
      <c r="D22" s="168"/>
      <c r="E22" s="2"/>
      <c r="F22" s="129"/>
      <c r="G22" s="3"/>
      <c r="H22" s="129"/>
      <c r="I22" s="131" t="s">
        <v>22</v>
      </c>
      <c r="J22" s="23"/>
      <c r="K22" s="39"/>
      <c r="L22" s="43"/>
      <c r="M22" s="131"/>
      <c r="N22" s="127"/>
      <c r="O22" s="321"/>
      <c r="P22" s="23"/>
      <c r="Q22" s="23"/>
      <c r="R22" s="135"/>
      <c r="S22" s="136"/>
      <c r="U22" s="39"/>
      <c r="V22" s="50"/>
      <c r="W22" s="50"/>
      <c r="X22" s="115"/>
      <c r="AA22" s="301" t="s">
        <v>29</v>
      </c>
      <c r="AB22" s="301"/>
      <c r="AC22" s="301"/>
      <c r="AD22" s="301"/>
    </row>
    <row r="23" spans="2:33" x14ac:dyDescent="0.2">
      <c r="B23" s="43"/>
      <c r="C23" s="131"/>
      <c r="D23" s="168"/>
      <c r="E23" s="2"/>
      <c r="F23" s="129"/>
      <c r="G23" s="3" t="s">
        <v>1</v>
      </c>
      <c r="H23" s="135"/>
      <c r="I23" s="189"/>
      <c r="J23" s="23" t="s">
        <v>1</v>
      </c>
      <c r="K23" s="190"/>
      <c r="L23" s="43"/>
      <c r="M23" s="131"/>
      <c r="N23" s="127" t="s">
        <v>1</v>
      </c>
      <c r="O23" s="225"/>
      <c r="P23" s="23"/>
      <c r="Q23" s="23"/>
      <c r="R23" s="135" t="s">
        <v>1</v>
      </c>
      <c r="S23" s="128"/>
      <c r="U23" s="39"/>
      <c r="V23" s="213"/>
      <c r="W23" s="213"/>
      <c r="X23" s="18"/>
      <c r="Z23" s="1">
        <v>200</v>
      </c>
      <c r="AA23" s="274">
        <f>(Z23+0)/34/24+$D$2+0/24/120</f>
        <v>45395.536764705881</v>
      </c>
      <c r="AB23" s="274"/>
      <c r="AC23" s="274">
        <f>(Z23+0)/15/24+$D$2+0/24/120</f>
        <v>45395.847222222219</v>
      </c>
      <c r="AD23" s="274"/>
    </row>
    <row r="24" spans="2:33" ht="14.4" x14ac:dyDescent="0.2">
      <c r="B24" s="43"/>
      <c r="C24" s="131"/>
      <c r="D24" s="168"/>
      <c r="E24" s="2"/>
      <c r="F24" s="135"/>
      <c r="G24" s="23"/>
      <c r="H24" s="129"/>
      <c r="I24" s="136"/>
      <c r="J24" s="23"/>
      <c r="K24" s="53"/>
      <c r="L24" s="43"/>
      <c r="M24" s="131"/>
      <c r="N24" s="127"/>
      <c r="O24" s="146"/>
      <c r="P24" s="23"/>
      <c r="Q24" s="23"/>
      <c r="R24" s="135"/>
      <c r="S24" s="128"/>
      <c r="U24" s="39"/>
      <c r="X24" s="33"/>
      <c r="Z24" s="1">
        <v>300</v>
      </c>
      <c r="AA24" s="274">
        <f>(Z24+0)/34/24+$D$2+0/24/120</f>
        <v>45395.659313725489</v>
      </c>
      <c r="AB24" s="274"/>
      <c r="AC24" s="274">
        <f>(Z24+0)/15/24+$D$2+0/24/120</f>
        <v>45396.125</v>
      </c>
      <c r="AD24" s="274"/>
      <c r="AG24" s="77"/>
    </row>
    <row r="25" spans="2:33" ht="15" thickBot="1" x14ac:dyDescent="0.25">
      <c r="B25" s="83"/>
      <c r="C25" s="164"/>
      <c r="D25" s="138"/>
      <c r="E25" s="5"/>
      <c r="F25" s="138"/>
      <c r="G25" s="5"/>
      <c r="H25" s="138"/>
      <c r="I25" s="139"/>
      <c r="J25" s="6"/>
      <c r="K25" s="7"/>
      <c r="L25" s="83"/>
      <c r="M25" s="164"/>
      <c r="N25" s="148"/>
      <c r="O25" s="226"/>
      <c r="P25" s="5"/>
      <c r="Q25" s="5"/>
      <c r="R25" s="138"/>
      <c r="S25" s="139"/>
      <c r="T25" s="44"/>
      <c r="U25" s="55"/>
      <c r="X25" s="36"/>
      <c r="Z25" s="1">
        <v>400</v>
      </c>
      <c r="AA25" s="274">
        <f>(Z25+0)/34/24+$D$2+0/24/120</f>
        <v>45395.781862745098</v>
      </c>
      <c r="AB25" s="274"/>
      <c r="AC25" s="274">
        <f>(Z25+0)/15/24+$D$2+0/24/120</f>
        <v>45396.402777777774</v>
      </c>
      <c r="AD25" s="274"/>
      <c r="AF25" s="77"/>
    </row>
    <row r="26" spans="2:33" ht="14.4" x14ac:dyDescent="0.2">
      <c r="B26" s="84"/>
      <c r="C26" s="121"/>
      <c r="D26" s="143"/>
      <c r="E26" s="48"/>
      <c r="F26" s="132"/>
      <c r="G26" s="12"/>
      <c r="H26" s="306">
        <f>$AC$5</f>
        <v>69.499999999999986</v>
      </c>
      <c r="I26" s="307"/>
      <c r="J26" s="60"/>
      <c r="K26" s="246" t="s">
        <v>34</v>
      </c>
      <c r="L26" s="67"/>
      <c r="M26" s="155"/>
      <c r="N26" s="308" t="s">
        <v>18</v>
      </c>
      <c r="O26" s="309"/>
      <c r="P26" s="252"/>
      <c r="Q26" s="218" t="s">
        <v>49</v>
      </c>
      <c r="R26" s="227"/>
      <c r="S26" s="121"/>
      <c r="T26" s="310"/>
      <c r="U26" s="311"/>
      <c r="X26" s="23"/>
      <c r="Z26" s="1">
        <v>600</v>
      </c>
      <c r="AA26" s="274">
        <f>(Z26+0)/34/24+$D$2+0/24/120</f>
        <v>45396.026960784315</v>
      </c>
      <c r="AB26" s="274"/>
      <c r="AC26" s="274">
        <f>(Z26+0)/15/24+$D$2+0/24/120</f>
        <v>45396.958333333328</v>
      </c>
      <c r="AD26" s="274"/>
      <c r="AE26" s="77"/>
    </row>
    <row r="27" spans="2:33" s="77" customFormat="1" ht="14.4" x14ac:dyDescent="0.2">
      <c r="B27" s="177">
        <v>1.1000000000000001</v>
      </c>
      <c r="C27" s="223">
        <f>K19+B27</f>
        <v>29.5</v>
      </c>
      <c r="D27" s="229">
        <v>0.1</v>
      </c>
      <c r="E27" s="175">
        <f>C27+D27</f>
        <v>29.6</v>
      </c>
      <c r="F27" s="228">
        <v>0.3</v>
      </c>
      <c r="G27" s="175">
        <f>E27+F27</f>
        <v>29.900000000000002</v>
      </c>
      <c r="H27" s="122">
        <v>0.1</v>
      </c>
      <c r="I27" s="140">
        <f>G27+H27</f>
        <v>30.000000000000004</v>
      </c>
      <c r="J27" s="178">
        <v>1</v>
      </c>
      <c r="K27" s="116">
        <f>I27+J27</f>
        <v>31.000000000000004</v>
      </c>
      <c r="L27" s="90">
        <v>10.3</v>
      </c>
      <c r="M27" s="134">
        <f>U19+L27</f>
        <v>196.5</v>
      </c>
      <c r="N27" s="122">
        <v>5.0999999999999996</v>
      </c>
      <c r="O27" s="123">
        <f>M27+N27</f>
        <v>201.6</v>
      </c>
      <c r="P27" s="91">
        <v>0.7</v>
      </c>
      <c r="Q27" s="13">
        <f>O27+P27</f>
        <v>202.29999999999998</v>
      </c>
      <c r="R27" s="133">
        <v>0.2</v>
      </c>
      <c r="S27" s="123">
        <f>Q27+R27</f>
        <v>202.49999999999997</v>
      </c>
      <c r="T27" s="91">
        <v>0.2</v>
      </c>
      <c r="U27" s="16">
        <f>S27+T27</f>
        <v>202.69999999999996</v>
      </c>
      <c r="V27" s="1"/>
      <c r="W27" s="1"/>
      <c r="X27" s="38"/>
      <c r="AE27" s="1"/>
      <c r="AF27" s="1"/>
      <c r="AG27" s="1"/>
    </row>
    <row r="28" spans="2:33" ht="14.4" x14ac:dyDescent="0.2">
      <c r="B28" s="43"/>
      <c r="C28" s="126">
        <f>C27/15/24+$D$2</f>
        <v>45395.373611111107</v>
      </c>
      <c r="D28" s="135"/>
      <c r="E28" s="50">
        <f>E27/15/24+$D$2</f>
        <v>45395.373888888884</v>
      </c>
      <c r="F28" s="163"/>
      <c r="G28" s="50">
        <f>G27/15/24+$D$2</f>
        <v>45395.374722222223</v>
      </c>
      <c r="H28" s="322"/>
      <c r="I28" s="126">
        <f>I27/15/24+$D$2</f>
        <v>45395.375</v>
      </c>
      <c r="J28" s="23"/>
      <c r="K28" s="49">
        <f>K27/15/24+$D$2</f>
        <v>45395.377777777772</v>
      </c>
      <c r="L28" s="43"/>
      <c r="M28" s="126">
        <f>M27/15/24+$D$2</f>
        <v>45395.837499999994</v>
      </c>
      <c r="N28" s="203">
        <f>$Y$9</f>
        <v>45395.536805555552</v>
      </c>
      <c r="O28" s="204">
        <f>$AA$9</f>
        <v>45395.854166666664</v>
      </c>
      <c r="Q28" s="126">
        <f>Q27/15/24+$D$2</f>
        <v>45395.85361111111</v>
      </c>
      <c r="R28" s="141"/>
      <c r="S28" s="126">
        <f>S27/15/24+$D$2</f>
        <v>45395.854166666664</v>
      </c>
      <c r="T28" s="265"/>
      <c r="U28" s="49">
        <f>U27/15/24+$D$2</f>
        <v>45395.854722222219</v>
      </c>
    </row>
    <row r="29" spans="2:33" ht="14.4" x14ac:dyDescent="0.2">
      <c r="B29" s="192"/>
      <c r="C29" s="214">
        <v>32</v>
      </c>
      <c r="D29" s="187"/>
      <c r="E29" s="213">
        <v>35</v>
      </c>
      <c r="F29" s="129"/>
      <c r="G29" s="213">
        <v>33</v>
      </c>
      <c r="H29" s="250"/>
      <c r="I29" s="225">
        <v>33</v>
      </c>
      <c r="J29" s="23"/>
      <c r="K29" s="220">
        <v>36</v>
      </c>
      <c r="L29" s="43"/>
      <c r="M29" s="214">
        <v>146</v>
      </c>
      <c r="N29" s="153"/>
      <c r="O29" s="226">
        <f>O27/15/24+$D$2</f>
        <v>45395.851666666662</v>
      </c>
      <c r="Q29" s="213">
        <v>19</v>
      </c>
      <c r="R29" s="129"/>
      <c r="S29" s="214">
        <v>21</v>
      </c>
      <c r="T29" s="266"/>
      <c r="U29" s="220">
        <v>16</v>
      </c>
      <c r="V29" s="77"/>
      <c r="W29" s="77"/>
      <c r="X29" s="77"/>
      <c r="Y29" s="77"/>
    </row>
    <row r="30" spans="2:33" x14ac:dyDescent="0.2">
      <c r="B30" s="14"/>
      <c r="C30" s="188"/>
      <c r="D30" s="135"/>
      <c r="E30" s="23"/>
      <c r="F30" s="129"/>
      <c r="G30" s="3"/>
      <c r="H30" s="127"/>
      <c r="I30" s="321"/>
      <c r="J30" s="23"/>
      <c r="K30" s="53"/>
      <c r="L30" s="43"/>
      <c r="M30" s="131"/>
      <c r="N30" s="127"/>
      <c r="O30" s="225">
        <v>18</v>
      </c>
      <c r="P30" s="23"/>
      <c r="Q30" s="3"/>
      <c r="R30" s="129"/>
      <c r="S30" s="131"/>
      <c r="T30" s="23"/>
      <c r="U30" s="53"/>
    </row>
    <row r="31" spans="2:33" x14ac:dyDescent="0.2">
      <c r="B31" s="43"/>
      <c r="C31" s="189"/>
      <c r="D31" s="135" t="s">
        <v>1</v>
      </c>
      <c r="E31" s="23"/>
      <c r="F31" s="129"/>
      <c r="G31" s="3" t="s">
        <v>1</v>
      </c>
      <c r="H31" s="127"/>
      <c r="I31" s="321"/>
      <c r="J31" s="23"/>
      <c r="K31" s="53"/>
      <c r="L31" s="43"/>
      <c r="M31" s="131"/>
      <c r="N31" s="127"/>
      <c r="O31" s="146"/>
      <c r="P31" s="23"/>
      <c r="Q31" s="9"/>
      <c r="R31" s="129"/>
      <c r="S31" s="131"/>
      <c r="T31" s="23"/>
      <c r="U31" s="53"/>
    </row>
    <row r="32" spans="2:33" ht="14.4" x14ac:dyDescent="0.2">
      <c r="B32" s="43"/>
      <c r="C32" s="136"/>
      <c r="D32" s="135"/>
      <c r="E32" s="23"/>
      <c r="F32" s="135"/>
      <c r="G32" s="23"/>
      <c r="H32" s="127"/>
      <c r="I32" s="146"/>
      <c r="J32" s="23"/>
      <c r="K32" s="53"/>
      <c r="L32" s="43"/>
      <c r="M32" s="131"/>
      <c r="N32" s="127"/>
      <c r="O32" s="146"/>
      <c r="P32" s="23"/>
      <c r="Q32" s="23"/>
      <c r="R32" s="129"/>
      <c r="S32" s="131"/>
      <c r="T32" s="23"/>
      <c r="U32" s="39"/>
      <c r="AG32" s="77"/>
    </row>
    <row r="33" spans="2:32" ht="13.8" thickBot="1" x14ac:dyDescent="0.25">
      <c r="B33" s="15"/>
      <c r="C33" s="139"/>
      <c r="D33" s="138"/>
      <c r="E33" s="5"/>
      <c r="F33" s="138"/>
      <c r="G33" s="5"/>
      <c r="H33" s="251"/>
      <c r="I33" s="149"/>
      <c r="J33" s="6"/>
      <c r="K33" s="7"/>
      <c r="L33" s="83"/>
      <c r="M33" s="164"/>
      <c r="N33" s="251"/>
      <c r="O33" s="149"/>
      <c r="P33" s="194"/>
      <c r="Q33" s="194"/>
      <c r="R33" s="165"/>
      <c r="S33" s="164"/>
      <c r="T33" s="6"/>
      <c r="U33" s="7"/>
      <c r="Z33" s="23"/>
    </row>
    <row r="34" spans="2:32" ht="15" thickBot="1" x14ac:dyDescent="0.25">
      <c r="B34" s="195"/>
      <c r="C34" s="235" t="s">
        <v>36</v>
      </c>
      <c r="D34" s="143" t="s">
        <v>38</v>
      </c>
      <c r="E34" s="51"/>
      <c r="F34" s="143"/>
      <c r="G34" s="51" t="s">
        <v>37</v>
      </c>
      <c r="H34" s="143"/>
      <c r="I34" s="155" t="s">
        <v>37</v>
      </c>
      <c r="J34" s="11"/>
      <c r="K34" s="52" t="s">
        <v>39</v>
      </c>
      <c r="L34" s="313" t="s">
        <v>55</v>
      </c>
      <c r="M34" s="314"/>
      <c r="R34" s="47"/>
      <c r="S34" s="47"/>
      <c r="T34" s="47"/>
      <c r="U34" s="47"/>
      <c r="Z34" s="102"/>
      <c r="AA34" s="2"/>
      <c r="AB34" s="23"/>
      <c r="AC34" s="2"/>
      <c r="AD34" s="2"/>
      <c r="AE34" s="2"/>
      <c r="AF34" s="77"/>
    </row>
    <row r="35" spans="2:32" s="77" customFormat="1" ht="14.4" x14ac:dyDescent="0.2">
      <c r="B35" s="216">
        <v>1</v>
      </c>
      <c r="C35" s="236">
        <f>K27+B35</f>
        <v>32</v>
      </c>
      <c r="D35" s="197">
        <v>1.6</v>
      </c>
      <c r="E35" s="232">
        <f>C35+D35</f>
        <v>33.6</v>
      </c>
      <c r="F35" s="229">
        <v>13.9</v>
      </c>
      <c r="G35" s="175">
        <f>E35+F35</f>
        <v>47.5</v>
      </c>
      <c r="H35" s="229">
        <v>1.7</v>
      </c>
      <c r="I35" s="223">
        <f>G35+H35</f>
        <v>49.2</v>
      </c>
      <c r="J35" s="174">
        <v>1.8</v>
      </c>
      <c r="K35" s="116">
        <f>I35+J35</f>
        <v>51</v>
      </c>
      <c r="L35" s="119">
        <v>1.7</v>
      </c>
      <c r="M35" s="16">
        <f>U27+L35</f>
        <v>204.39999999999995</v>
      </c>
      <c r="V35" s="1"/>
      <c r="W35" s="1"/>
      <c r="X35" s="1"/>
      <c r="Y35" s="1"/>
      <c r="Z35" s="1"/>
      <c r="AA35" s="76"/>
      <c r="AB35" s="103"/>
      <c r="AC35" s="76"/>
      <c r="AD35" s="104"/>
      <c r="AE35" s="104"/>
      <c r="AF35" s="1"/>
    </row>
    <row r="36" spans="2:32" ht="14.4" x14ac:dyDescent="0.2">
      <c r="B36" s="43"/>
      <c r="C36" s="237">
        <f>C35/15/24+$D$2</f>
        <v>45395.380555555552</v>
      </c>
      <c r="D36" s="135"/>
      <c r="E36" s="256">
        <f>E35/15/24+$D$2</f>
        <v>45395.384999999995</v>
      </c>
      <c r="F36" s="135"/>
      <c r="G36" s="50">
        <f>G35/15/24+$D$2</f>
        <v>45395.423611111109</v>
      </c>
      <c r="H36" s="135"/>
      <c r="I36" s="191">
        <f>I35/15/24+$D$2</f>
        <v>45395.42833333333</v>
      </c>
      <c r="J36" s="23"/>
      <c r="K36" s="49">
        <f>K35/15/24+$D$2</f>
        <v>45395.433333333334</v>
      </c>
      <c r="L36" s="210">
        <f>$Y$10</f>
        <v>45395.666666666664</v>
      </c>
      <c r="M36" s="211">
        <f>$AA$10</f>
        <v>45395.916666666664</v>
      </c>
      <c r="X36" s="23"/>
      <c r="Y36" s="3"/>
      <c r="Z36" s="23"/>
    </row>
    <row r="37" spans="2:32" ht="14.4" x14ac:dyDescent="0.2">
      <c r="B37" s="14"/>
      <c r="C37" s="214">
        <v>51</v>
      </c>
      <c r="D37" s="135"/>
      <c r="E37" s="213">
        <v>97</v>
      </c>
      <c r="F37" s="135"/>
      <c r="G37" s="213">
        <v>399</v>
      </c>
      <c r="H37" s="135"/>
      <c r="I37" s="214">
        <v>310</v>
      </c>
      <c r="J37" s="23"/>
      <c r="K37" s="220">
        <v>328</v>
      </c>
      <c r="L37" s="62"/>
      <c r="M37" s="49">
        <f>M35/15/24+$D$2</f>
        <v>45395.859444444439</v>
      </c>
      <c r="V37" s="77"/>
      <c r="W37" s="77"/>
      <c r="X37" s="102"/>
      <c r="Y37" s="76"/>
      <c r="Z37" s="157"/>
      <c r="AA37" s="3"/>
      <c r="AF37" s="77"/>
    </row>
    <row r="38" spans="2:32" ht="14.4" x14ac:dyDescent="0.2">
      <c r="B38" s="14"/>
      <c r="C38" s="238"/>
      <c r="D38" s="135"/>
      <c r="E38" s="23"/>
      <c r="F38" s="135"/>
      <c r="G38" s="23"/>
      <c r="H38" s="135"/>
      <c r="I38" s="128"/>
      <c r="J38" s="23"/>
      <c r="K38" s="53"/>
      <c r="L38" s="262"/>
      <c r="M38" s="255">
        <v>14</v>
      </c>
      <c r="X38" s="23"/>
      <c r="Y38" s="50"/>
      <c r="Z38" s="23"/>
      <c r="AA38" s="76"/>
      <c r="AB38" s="77"/>
      <c r="AC38" s="77"/>
      <c r="AD38" s="77"/>
      <c r="AE38" s="77"/>
    </row>
    <row r="39" spans="2:32" x14ac:dyDescent="0.2">
      <c r="B39" s="14"/>
      <c r="C39" s="238"/>
      <c r="D39" s="135" t="s">
        <v>1</v>
      </c>
      <c r="E39" s="23"/>
      <c r="F39" s="135" t="s">
        <v>1</v>
      </c>
      <c r="G39" s="23"/>
      <c r="H39" s="135"/>
      <c r="I39" s="128"/>
      <c r="J39" s="23" t="s">
        <v>1</v>
      </c>
      <c r="K39" s="53"/>
      <c r="L39" s="62"/>
      <c r="M39" s="221" t="s">
        <v>22</v>
      </c>
      <c r="Y39"/>
      <c r="AA39" s="50"/>
    </row>
    <row r="40" spans="2:32" x14ac:dyDescent="0.15">
      <c r="B40" s="199"/>
      <c r="C40" s="238"/>
      <c r="D40" s="135"/>
      <c r="E40" s="23"/>
      <c r="F40" s="135"/>
      <c r="G40" s="23"/>
      <c r="H40" s="168"/>
      <c r="I40" s="167"/>
      <c r="J40" s="23"/>
      <c r="K40" s="53"/>
      <c r="L40" s="63"/>
      <c r="M40" s="222"/>
      <c r="Z40" s="23"/>
    </row>
    <row r="41" spans="2:32" ht="13.8" thickBot="1" x14ac:dyDescent="0.25">
      <c r="B41" s="15"/>
      <c r="C41" s="239"/>
      <c r="D41" s="138"/>
      <c r="E41" s="5"/>
      <c r="F41" s="138"/>
      <c r="G41" s="5"/>
      <c r="H41" s="138"/>
      <c r="I41" s="139"/>
      <c r="J41" s="6"/>
      <c r="K41" s="7"/>
      <c r="L41" s="64"/>
      <c r="M41" s="56"/>
      <c r="Z41" s="23"/>
      <c r="AA41" s="3"/>
    </row>
    <row r="42" spans="2:32" ht="14.4" x14ac:dyDescent="0.2">
      <c r="B42" s="54"/>
      <c r="C42" s="144" t="s">
        <v>40</v>
      </c>
      <c r="D42" s="143"/>
      <c r="E42" s="160" t="s">
        <v>41</v>
      </c>
      <c r="F42" s="242"/>
      <c r="G42" s="249" t="s">
        <v>43</v>
      </c>
      <c r="H42" s="129"/>
      <c r="I42" s="244"/>
      <c r="J42" s="282" t="s">
        <v>50</v>
      </c>
      <c r="K42" s="302"/>
      <c r="L42" s="315"/>
      <c r="M42" s="315"/>
      <c r="R42" s="316"/>
      <c r="S42" s="316"/>
      <c r="Z42" s="23"/>
      <c r="AA42" s="23"/>
    </row>
    <row r="43" spans="2:32" s="77" customFormat="1" ht="14.4" x14ac:dyDescent="0.2">
      <c r="B43" s="173">
        <v>10.8</v>
      </c>
      <c r="C43" s="223">
        <f>K35+B43</f>
        <v>61.8</v>
      </c>
      <c r="D43" s="228">
        <v>0.4</v>
      </c>
      <c r="E43" s="175">
        <f>C43+D43</f>
        <v>62.199999999999996</v>
      </c>
      <c r="F43" s="186">
        <v>7.1</v>
      </c>
      <c r="G43" s="69">
        <f>E43+F43</f>
        <v>69.3</v>
      </c>
      <c r="H43" s="228">
        <v>0.1</v>
      </c>
      <c r="I43" s="140">
        <f>G43+H43</f>
        <v>69.399999999999991</v>
      </c>
      <c r="J43" s="71">
        <v>0.9</v>
      </c>
      <c r="K43" s="86">
        <f>I43+J43</f>
        <v>70.3</v>
      </c>
      <c r="R43" s="157"/>
      <c r="S43" s="76"/>
      <c r="T43" s="23"/>
      <c r="U43" s="3"/>
      <c r="V43" s="1"/>
      <c r="W43" s="1"/>
      <c r="X43" s="8"/>
      <c r="Y43" s="23"/>
      <c r="Z43" s="1"/>
      <c r="AA43" s="1"/>
      <c r="AB43" s="1"/>
      <c r="AC43" s="1"/>
      <c r="AD43" s="1"/>
      <c r="AE43" s="1"/>
    </row>
    <row r="44" spans="2:32" ht="14.4" x14ac:dyDescent="0.2">
      <c r="B44" s="14"/>
      <c r="C44" s="191">
        <f>(C43+120)/15/24</f>
        <v>0.505</v>
      </c>
      <c r="D44" s="129"/>
      <c r="E44" s="256">
        <f>(E43+120)/15/24</f>
        <v>0.50611111111111107</v>
      </c>
      <c r="F44" s="197"/>
      <c r="G44" s="50">
        <f>G43/15/24+$D$2</f>
        <v>45395.484166666662</v>
      </c>
      <c r="H44" s="135"/>
      <c r="I44" s="191">
        <f>(I43+120)/15/24</f>
        <v>0.52611111111111108</v>
      </c>
      <c r="K44" s="49">
        <f>K43/15/24+$D$2</f>
        <v>45395.486944444441</v>
      </c>
      <c r="R44" s="23"/>
      <c r="S44" s="50"/>
      <c r="T44" s="157"/>
      <c r="U44" s="18"/>
      <c r="V44" s="23"/>
      <c r="W44" s="3"/>
      <c r="X44" s="23"/>
      <c r="Y44" s="2"/>
      <c r="AE44" s="77"/>
    </row>
    <row r="45" spans="2:32" ht="14.4" x14ac:dyDescent="0.2">
      <c r="B45" s="150"/>
      <c r="C45" s="214">
        <v>166</v>
      </c>
      <c r="D45" s="129"/>
      <c r="E45" s="213">
        <v>162</v>
      </c>
      <c r="F45" s="197"/>
      <c r="G45" s="213">
        <v>191</v>
      </c>
      <c r="H45" s="135"/>
      <c r="I45" s="214">
        <v>193</v>
      </c>
      <c r="K45" s="220">
        <v>210</v>
      </c>
      <c r="R45" s="24"/>
      <c r="S45" s="24"/>
      <c r="T45" s="23"/>
      <c r="U45" s="50"/>
      <c r="V45" s="158"/>
      <c r="W45" s="198"/>
      <c r="X45" s="23"/>
      <c r="Y45" s="3"/>
    </row>
    <row r="46" spans="2:32" ht="14.4" x14ac:dyDescent="0.2">
      <c r="B46" s="150" t="s">
        <v>20</v>
      </c>
      <c r="C46" s="136" t="s">
        <v>1</v>
      </c>
      <c r="D46" s="129"/>
      <c r="F46" s="125"/>
      <c r="G46" s="3"/>
      <c r="H46" s="135"/>
      <c r="I46" s="128"/>
      <c r="K46" s="39"/>
      <c r="R46" s="3"/>
      <c r="S46" s="3"/>
      <c r="U46" s="92"/>
      <c r="V46" s="93"/>
      <c r="W46" s="94"/>
      <c r="X46" s="23"/>
      <c r="Y46" s="23"/>
      <c r="Z46" s="77"/>
      <c r="AA46" s="77"/>
      <c r="AB46" s="77"/>
      <c r="AC46" s="77"/>
      <c r="AD46" s="77"/>
    </row>
    <row r="47" spans="2:32" x14ac:dyDescent="0.2">
      <c r="B47" s="43"/>
      <c r="C47" s="136" t="s">
        <v>1</v>
      </c>
      <c r="D47" s="129"/>
      <c r="F47" s="125"/>
      <c r="G47" s="3"/>
      <c r="H47" s="135" t="s">
        <v>1</v>
      </c>
      <c r="I47" s="128"/>
      <c r="K47" s="39"/>
      <c r="R47" s="23"/>
      <c r="S47" s="23"/>
      <c r="T47" s="23"/>
      <c r="U47" s="3"/>
      <c r="V47" s="95"/>
      <c r="W47" s="96"/>
      <c r="X47" s="219"/>
      <c r="Y47" s="23"/>
    </row>
    <row r="48" spans="2:32" ht="14.4" x14ac:dyDescent="0.2">
      <c r="B48" s="25"/>
      <c r="C48" s="128"/>
      <c r="D48" s="129"/>
      <c r="F48" s="129"/>
      <c r="G48" s="3" t="s">
        <v>1</v>
      </c>
      <c r="H48" s="135"/>
      <c r="I48" s="128"/>
      <c r="K48" s="39"/>
      <c r="R48" s="23"/>
      <c r="S48" s="23"/>
      <c r="T48" s="23"/>
      <c r="U48" s="9"/>
      <c r="V48" s="95"/>
      <c r="W48" s="96"/>
      <c r="X48" s="9"/>
      <c r="Y48" s="89"/>
    </row>
    <row r="49" spans="2:31" ht="13.8" thickBot="1" x14ac:dyDescent="0.25">
      <c r="B49" s="151"/>
      <c r="C49" s="136"/>
      <c r="D49" s="129"/>
      <c r="F49" s="147"/>
      <c r="G49" s="194"/>
      <c r="H49" s="138"/>
      <c r="I49" s="139"/>
      <c r="J49" s="44"/>
      <c r="K49" s="55"/>
      <c r="R49" s="2"/>
      <c r="S49" s="2"/>
      <c r="T49" s="23"/>
      <c r="U49" s="23"/>
      <c r="V49"/>
      <c r="W49" s="96"/>
      <c r="Y49" s="3"/>
    </row>
    <row r="50" spans="2:31" x14ac:dyDescent="0.2">
      <c r="B50" s="27"/>
      <c r="C50" s="155"/>
      <c r="D50" s="154"/>
      <c r="E50" s="106"/>
      <c r="F50" s="143"/>
      <c r="G50" s="48" t="s">
        <v>42</v>
      </c>
      <c r="H50" s="129"/>
      <c r="I50" s="131"/>
      <c r="J50" s="11"/>
      <c r="K50" s="52"/>
      <c r="R50" s="230"/>
      <c r="S50" s="3"/>
      <c r="T50" s="23"/>
      <c r="U50" s="23"/>
      <c r="V50" s="96"/>
      <c r="W50" s="97"/>
      <c r="X50" s="3"/>
      <c r="Y50" s="3"/>
    </row>
    <row r="51" spans="2:31" s="77" customFormat="1" ht="14.4" x14ac:dyDescent="0.2">
      <c r="B51" s="20">
        <v>2.2999999999999998</v>
      </c>
      <c r="C51" s="123">
        <f>K43+B51</f>
        <v>72.599999999999994</v>
      </c>
      <c r="D51" s="156">
        <v>0.1</v>
      </c>
      <c r="E51" s="13">
        <f>C51+D51</f>
        <v>72.699999999999989</v>
      </c>
      <c r="F51" s="145">
        <v>23.8</v>
      </c>
      <c r="G51" s="13">
        <f>E51+F51</f>
        <v>96.499999999999986</v>
      </c>
      <c r="H51" s="186">
        <v>0.5</v>
      </c>
      <c r="I51" s="152">
        <f>G51+H51</f>
        <v>96.999999999999986</v>
      </c>
      <c r="J51" s="178">
        <v>0.7</v>
      </c>
      <c r="K51" s="116">
        <f>I51+J51</f>
        <v>97.699999999999989</v>
      </c>
      <c r="R51" s="231"/>
      <c r="S51" s="76"/>
      <c r="T51" s="1"/>
      <c r="U51" s="3"/>
      <c r="V51" s="159"/>
      <c r="W51" s="97"/>
      <c r="X51" s="8"/>
      <c r="Y51" s="2"/>
      <c r="Z51" s="1"/>
      <c r="AA51" s="1"/>
      <c r="AB51" s="1"/>
      <c r="AC51" s="1"/>
      <c r="AD51" s="1"/>
      <c r="AE51" s="1"/>
    </row>
    <row r="52" spans="2:31" ht="14.4" x14ac:dyDescent="0.2">
      <c r="B52" s="111"/>
      <c r="C52" s="126">
        <f>C51/15/24+$D$2</f>
        <v>45395.493333333332</v>
      </c>
      <c r="D52" s="170"/>
      <c r="E52" s="50">
        <f>E51/15/24+$D$2</f>
        <v>45395.493611111109</v>
      </c>
      <c r="F52" s="135"/>
      <c r="G52" s="50">
        <f>G51/15/24+$D$2</f>
        <v>45395.55972222222</v>
      </c>
      <c r="H52" s="129"/>
      <c r="I52" s="126">
        <f>I51/15/24+$D$2</f>
        <v>45395.561111111107</v>
      </c>
      <c r="J52" s="23"/>
      <c r="K52" s="193">
        <f>K51/15/24+$D$2</f>
        <v>45395.563055555554</v>
      </c>
      <c r="S52" s="50"/>
      <c r="T52" s="22"/>
      <c r="U52" s="76"/>
      <c r="Y52" s="2"/>
      <c r="AE52" s="77"/>
    </row>
    <row r="53" spans="2:31" x14ac:dyDescent="0.2">
      <c r="B53" s="247"/>
      <c r="C53" s="214">
        <v>190</v>
      </c>
      <c r="D53" s="169"/>
      <c r="E53" s="213">
        <v>189</v>
      </c>
      <c r="F53" s="135"/>
      <c r="G53" s="213">
        <v>44</v>
      </c>
      <c r="H53" s="129"/>
      <c r="I53" s="214">
        <v>45</v>
      </c>
      <c r="J53" s="23"/>
      <c r="K53" s="220">
        <v>42</v>
      </c>
      <c r="U53" s="50"/>
    </row>
    <row r="54" spans="2:31" ht="14.4" x14ac:dyDescent="0.2">
      <c r="B54" s="248"/>
      <c r="C54" s="240"/>
      <c r="D54" s="135"/>
      <c r="E54" s="23"/>
      <c r="F54" s="135"/>
      <c r="G54" s="4"/>
      <c r="H54" s="129"/>
      <c r="I54" s="131"/>
      <c r="J54" s="23"/>
      <c r="K54" s="53"/>
      <c r="Z54" s="77"/>
      <c r="AA54" s="77"/>
      <c r="AB54" s="77"/>
      <c r="AC54" s="77"/>
      <c r="AD54" s="77"/>
    </row>
    <row r="55" spans="2:31" x14ac:dyDescent="0.2">
      <c r="B55" s="43"/>
      <c r="C55" s="131"/>
      <c r="D55" s="135"/>
      <c r="E55" s="38"/>
      <c r="F55" s="135"/>
      <c r="G55" s="4"/>
      <c r="H55" s="129"/>
      <c r="I55" s="131"/>
      <c r="J55" s="23" t="s">
        <v>1</v>
      </c>
      <c r="K55" s="53"/>
    </row>
    <row r="56" spans="2:31" x14ac:dyDescent="0.2">
      <c r="B56" s="14"/>
      <c r="C56" s="137"/>
      <c r="D56" s="135"/>
      <c r="E56" s="23"/>
      <c r="F56" s="168"/>
      <c r="G56" s="8"/>
      <c r="H56" s="129"/>
      <c r="I56" s="131"/>
      <c r="J56" s="23"/>
      <c r="K56" s="53"/>
    </row>
    <row r="57" spans="2:31" ht="13.8" thickBot="1" x14ac:dyDescent="0.25">
      <c r="B57" s="14"/>
      <c r="C57" s="128"/>
      <c r="D57" s="138"/>
      <c r="E57" s="44"/>
      <c r="F57" s="142"/>
      <c r="G57" s="194"/>
      <c r="H57" s="165"/>
      <c r="I57" s="164"/>
      <c r="J57" s="6"/>
      <c r="K57" s="7"/>
    </row>
    <row r="58" spans="2:31" ht="14.4" x14ac:dyDescent="0.2">
      <c r="B58" s="273"/>
      <c r="C58" s="51" t="s">
        <v>52</v>
      </c>
      <c r="D58" s="303">
        <f>O3-E59</f>
        <v>12.100000000000009</v>
      </c>
      <c r="E58" s="304"/>
      <c r="G58" s="41"/>
      <c r="H58" s="217"/>
      <c r="I58" s="215" t="s">
        <v>53</v>
      </c>
      <c r="J58" s="277"/>
      <c r="K58" s="278"/>
      <c r="P58" s="2"/>
      <c r="V58" s="77"/>
      <c r="W58" s="77"/>
      <c r="X58" s="77"/>
    </row>
    <row r="59" spans="2:31" ht="14.4" x14ac:dyDescent="0.2">
      <c r="B59" s="177">
        <v>0.8</v>
      </c>
      <c r="C59" s="179">
        <f>K51+B59</f>
        <v>98.499999999999986</v>
      </c>
      <c r="D59" s="201">
        <v>1</v>
      </c>
      <c r="E59" s="123">
        <f>C59+D59</f>
        <v>99.499999999999986</v>
      </c>
      <c r="F59" s="40">
        <v>10</v>
      </c>
      <c r="G59" s="13">
        <f>E59+F59</f>
        <v>109.49999999999999</v>
      </c>
      <c r="H59" s="145">
        <v>0.9</v>
      </c>
      <c r="I59" s="123">
        <f>G59+H59</f>
        <v>110.39999999999999</v>
      </c>
      <c r="J59" s="178">
        <v>0.5</v>
      </c>
      <c r="K59" s="70">
        <f>I59+J59</f>
        <v>110.89999999999999</v>
      </c>
      <c r="L59" s="77"/>
      <c r="M59" s="77"/>
      <c r="N59" s="77"/>
      <c r="O59" s="77"/>
      <c r="P59" s="101"/>
      <c r="W59" s="77"/>
    </row>
    <row r="60" spans="2:31" ht="14.4" x14ac:dyDescent="0.2">
      <c r="B60" s="162"/>
      <c r="C60" s="50">
        <f>C59/15/24+$D$2</f>
        <v>45395.565277777772</v>
      </c>
      <c r="D60" s="320"/>
      <c r="E60" s="126">
        <f>E59/15/24+$D$2</f>
        <v>45395.568055555552</v>
      </c>
      <c r="F60" s="3"/>
      <c r="G60" s="271">
        <f>G59/15/24+$D$2</f>
        <v>45395.595833333333</v>
      </c>
      <c r="H60" s="130"/>
      <c r="I60" s="166">
        <f>I59/15/24+$D$2</f>
        <v>45395.598333333328</v>
      </c>
      <c r="J60" s="23"/>
      <c r="K60" s="49">
        <f>K59/15/24+$D$2</f>
        <v>45395.599722222221</v>
      </c>
    </row>
    <row r="61" spans="2:31" x14ac:dyDescent="0.15">
      <c r="B61" s="43"/>
      <c r="C61" s="213">
        <v>40</v>
      </c>
      <c r="D61" s="153"/>
      <c r="E61" s="225">
        <v>36</v>
      </c>
      <c r="G61" s="272">
        <v>24</v>
      </c>
      <c r="H61" s="129"/>
      <c r="I61" s="214">
        <v>24</v>
      </c>
      <c r="J61" s="3"/>
      <c r="K61" s="220">
        <v>18</v>
      </c>
    </row>
    <row r="62" spans="2:31" x14ac:dyDescent="0.2">
      <c r="B62" s="43"/>
      <c r="C62" s="3"/>
      <c r="D62" s="127"/>
      <c r="E62" s="321"/>
      <c r="H62" s="129"/>
      <c r="I62" s="131"/>
      <c r="J62" s="3"/>
      <c r="K62" s="39"/>
    </row>
    <row r="63" spans="2:31" x14ac:dyDescent="0.2">
      <c r="B63" s="43"/>
      <c r="C63" s="3"/>
      <c r="D63" s="153"/>
      <c r="E63" s="146"/>
      <c r="H63" s="129"/>
      <c r="I63" s="131"/>
      <c r="J63" s="3"/>
      <c r="K63" s="39"/>
    </row>
    <row r="64" spans="2:31" ht="14.4" x14ac:dyDescent="0.2">
      <c r="B64" s="43"/>
      <c r="C64" s="3"/>
      <c r="D64" s="153"/>
      <c r="E64" s="146"/>
      <c r="G64" s="3"/>
      <c r="H64" s="129"/>
      <c r="I64" s="136"/>
      <c r="J64" s="2"/>
      <c r="K64" s="39"/>
      <c r="Q64" s="77"/>
    </row>
    <row r="65" spans="2:27" ht="15" thickBot="1" x14ac:dyDescent="0.25">
      <c r="B65" s="15"/>
      <c r="C65" s="5"/>
      <c r="D65" s="148"/>
      <c r="E65" s="149"/>
      <c r="F65" s="44"/>
      <c r="G65" s="44"/>
      <c r="H65" s="165"/>
      <c r="I65" s="164"/>
      <c r="J65" s="5"/>
      <c r="K65" s="55"/>
      <c r="R65" s="77"/>
      <c r="S65" s="77"/>
      <c r="T65" s="77"/>
      <c r="U65" s="77"/>
    </row>
    <row r="66" spans="2:27" ht="14.4" x14ac:dyDescent="0.2">
      <c r="V66" s="77"/>
    </row>
    <row r="67" spans="2:27" ht="14.4" x14ac:dyDescent="0.2">
      <c r="P67" s="77"/>
      <c r="Q67" s="77"/>
      <c r="R67" s="77"/>
      <c r="AA67" s="77"/>
    </row>
    <row r="68" spans="2:27" x14ac:dyDescent="0.2">
      <c r="S68" s="59"/>
      <c r="U68" s="3"/>
    </row>
    <row r="69" spans="2:27" x14ac:dyDescent="0.2">
      <c r="T69" s="113"/>
      <c r="U69" s="82"/>
    </row>
    <row r="70" spans="2:27" x14ac:dyDescent="0.2">
      <c r="T70" s="4"/>
      <c r="U70" s="4"/>
    </row>
    <row r="71" spans="2:27" x14ac:dyDescent="0.2">
      <c r="R71" s="59"/>
      <c r="T71" s="100"/>
      <c r="U71" s="4"/>
    </row>
    <row r="72" spans="2:27" x14ac:dyDescent="0.2">
      <c r="T72" s="4"/>
      <c r="U72" s="4"/>
    </row>
    <row r="83" spans="6:21" x14ac:dyDescent="0.2">
      <c r="K83" s="3"/>
    </row>
    <row r="84" spans="6:21" x14ac:dyDescent="0.2">
      <c r="H84" s="100"/>
      <c r="I84" s="3"/>
    </row>
    <row r="85" spans="6:21" x14ac:dyDescent="0.2">
      <c r="H85" s="22"/>
      <c r="I85" s="18"/>
      <c r="J85" s="22"/>
    </row>
    <row r="86" spans="6:21" x14ac:dyDescent="0.2">
      <c r="H86" s="23"/>
      <c r="I86" s="23"/>
    </row>
    <row r="87" spans="6:21" x14ac:dyDescent="0.2">
      <c r="H87" s="23"/>
      <c r="I87" s="23"/>
    </row>
    <row r="88" spans="6:21" x14ac:dyDescent="0.2">
      <c r="H88" s="23"/>
      <c r="I88" s="23"/>
    </row>
    <row r="89" spans="6:21" x14ac:dyDescent="0.2">
      <c r="H89" s="23"/>
      <c r="I89" s="23"/>
    </row>
    <row r="90" spans="6:21" x14ac:dyDescent="0.2">
      <c r="H90" s="23"/>
      <c r="I90" s="23"/>
    </row>
    <row r="91" spans="6:21" x14ac:dyDescent="0.2">
      <c r="H91" s="8"/>
      <c r="I91" s="2"/>
      <c r="L91" s="3"/>
      <c r="M91" s="23"/>
      <c r="N91" s="2"/>
      <c r="O91" s="23"/>
      <c r="Q91" s="8"/>
      <c r="R91" s="2"/>
      <c r="S91" s="23"/>
      <c r="T91" s="2"/>
      <c r="U91" s="23"/>
    </row>
    <row r="92" spans="6:21" ht="14.4" x14ac:dyDescent="0.2">
      <c r="L92" s="305"/>
      <c r="M92" s="305"/>
      <c r="O92" s="23"/>
      <c r="Q92" s="92"/>
      <c r="S92" s="101"/>
      <c r="T92" s="114"/>
    </row>
    <row r="93" spans="6:21" x14ac:dyDescent="0.2">
      <c r="F93" s="23"/>
      <c r="G93" s="23"/>
      <c r="H93" s="100"/>
      <c r="I93" s="3"/>
      <c r="L93" s="23"/>
      <c r="M93" s="23"/>
      <c r="N93" s="23"/>
      <c r="O93" s="23"/>
      <c r="P93" s="23"/>
      <c r="Q93" s="3"/>
      <c r="S93" s="3"/>
      <c r="U93" s="3"/>
    </row>
    <row r="94" spans="6:21" x14ac:dyDescent="0.2">
      <c r="F94" s="23"/>
      <c r="G94" s="23"/>
      <c r="H94" s="22"/>
      <c r="I94" s="18"/>
      <c r="J94" s="22"/>
      <c r="L94" s="23"/>
      <c r="M94" s="23"/>
      <c r="N94" s="23"/>
      <c r="O94" s="23"/>
      <c r="P94" s="23"/>
      <c r="Q94" s="9"/>
      <c r="S94" s="23"/>
      <c r="U94" s="114"/>
    </row>
    <row r="95" spans="6:21" x14ac:dyDescent="0.2">
      <c r="F95" s="23"/>
      <c r="G95" s="23"/>
      <c r="H95" s="23"/>
      <c r="I95" s="23"/>
      <c r="L95" s="23"/>
      <c r="M95" s="23"/>
      <c r="N95" s="23"/>
      <c r="O95" s="23"/>
      <c r="P95" s="23"/>
      <c r="Q95" s="23"/>
      <c r="S95" s="3"/>
      <c r="U95" s="3"/>
    </row>
    <row r="96" spans="6:21" x14ac:dyDescent="0.2">
      <c r="F96" s="23"/>
      <c r="G96" s="23"/>
      <c r="H96" s="23"/>
      <c r="I96" s="23"/>
      <c r="L96" s="23"/>
      <c r="M96" s="23"/>
      <c r="N96" s="23"/>
      <c r="O96" s="23"/>
      <c r="P96" s="23"/>
      <c r="Q96" s="23"/>
      <c r="S96" s="3"/>
      <c r="U96" s="3"/>
    </row>
    <row r="97" spans="6:21" x14ac:dyDescent="0.2">
      <c r="F97" s="23"/>
      <c r="G97" s="23"/>
      <c r="H97" s="23"/>
      <c r="I97" s="23"/>
      <c r="L97" s="23"/>
      <c r="M97" s="23"/>
      <c r="N97" s="23"/>
      <c r="O97" s="23"/>
      <c r="P97" s="23"/>
      <c r="Q97" s="23"/>
      <c r="S97" s="3"/>
      <c r="U97" s="3"/>
    </row>
    <row r="98" spans="6:21" x14ac:dyDescent="0.2">
      <c r="F98" s="8"/>
      <c r="G98" s="2"/>
      <c r="H98" s="23"/>
      <c r="I98" s="23"/>
      <c r="L98" s="8"/>
      <c r="M98" s="2"/>
      <c r="N98" s="8"/>
      <c r="O98" s="2"/>
      <c r="P98" s="8"/>
      <c r="Q98" s="2"/>
      <c r="R98" s="8"/>
      <c r="S98" s="2"/>
      <c r="T98" s="8"/>
      <c r="U98" s="2"/>
    </row>
    <row r="99" spans="6:21" x14ac:dyDescent="0.2">
      <c r="H99" s="23"/>
      <c r="I99" s="23"/>
      <c r="L99" s="23"/>
      <c r="M99" s="2"/>
      <c r="N99" s="23"/>
      <c r="O99" s="2"/>
      <c r="P99" s="23"/>
      <c r="Q99" s="2"/>
      <c r="R99" s="23"/>
      <c r="S99" s="2"/>
      <c r="T99" s="23"/>
      <c r="U99" s="2"/>
    </row>
    <row r="100" spans="6:21" x14ac:dyDescent="0.2">
      <c r="H100" s="8"/>
      <c r="I100" s="2"/>
      <c r="L100" s="23"/>
      <c r="M100" s="23"/>
      <c r="N100" s="23"/>
      <c r="O100" s="23"/>
      <c r="P100" s="23"/>
      <c r="Q100" s="23"/>
      <c r="R100" s="23"/>
      <c r="S100" s="23"/>
      <c r="U100" s="3"/>
    </row>
    <row r="101" spans="6:21" x14ac:dyDescent="0.2">
      <c r="L101" s="23"/>
      <c r="M101" s="23"/>
      <c r="N101" s="23"/>
      <c r="O101" s="23"/>
      <c r="P101" s="23"/>
      <c r="Q101" s="23"/>
      <c r="R101" s="23"/>
      <c r="S101" s="114"/>
      <c r="U101" s="3"/>
    </row>
    <row r="102" spans="6:21" x14ac:dyDescent="0.2">
      <c r="L102" s="23"/>
      <c r="M102" s="23"/>
      <c r="N102" s="23"/>
      <c r="O102" s="23"/>
      <c r="P102" s="23"/>
      <c r="Q102" s="23"/>
      <c r="R102" s="23"/>
      <c r="S102" s="23"/>
      <c r="U102" s="23"/>
    </row>
    <row r="103" spans="6:21" x14ac:dyDescent="0.2">
      <c r="L103" s="23"/>
      <c r="M103" s="23"/>
      <c r="N103" s="23"/>
      <c r="O103" s="23"/>
      <c r="P103" s="23"/>
      <c r="Q103" s="23"/>
      <c r="R103" s="23"/>
      <c r="S103" s="23"/>
      <c r="U103" s="23"/>
    </row>
    <row r="104" spans="6:21" x14ac:dyDescent="0.2">
      <c r="L104" s="23"/>
      <c r="M104" s="23"/>
      <c r="N104" s="23"/>
      <c r="O104" s="23"/>
      <c r="P104" s="23"/>
      <c r="Q104" s="23"/>
      <c r="R104" s="23"/>
      <c r="S104" s="23"/>
      <c r="U104" s="23"/>
    </row>
    <row r="105" spans="6:21" x14ac:dyDescent="0.2">
      <c r="L105" s="23"/>
      <c r="M105" s="23"/>
      <c r="N105" s="23"/>
      <c r="O105" s="23"/>
      <c r="P105" s="23"/>
      <c r="Q105" s="23"/>
      <c r="R105" s="23"/>
      <c r="S105" s="23"/>
      <c r="U105" s="3"/>
    </row>
    <row r="106" spans="6:21" x14ac:dyDescent="0.2">
      <c r="L106" s="8"/>
      <c r="M106" s="2"/>
      <c r="N106" s="8"/>
      <c r="O106" s="2"/>
      <c r="P106" s="8"/>
      <c r="Q106" s="2"/>
      <c r="R106" s="8"/>
      <c r="S106" s="2"/>
      <c r="T106" s="8"/>
      <c r="U106" s="2"/>
    </row>
    <row r="107" spans="6:21" x14ac:dyDescent="0.2">
      <c r="L107" s="23"/>
      <c r="M107" s="23"/>
      <c r="N107" s="23"/>
      <c r="O107" s="23"/>
      <c r="P107" s="318"/>
      <c r="Q107" s="318"/>
      <c r="S107" s="23"/>
      <c r="U107" s="3"/>
    </row>
    <row r="108" spans="6:21" x14ac:dyDescent="0.2">
      <c r="L108" s="23"/>
      <c r="M108" s="23"/>
      <c r="N108" s="23"/>
      <c r="O108" s="23"/>
      <c r="P108" s="23"/>
      <c r="Q108" s="305"/>
      <c r="R108" s="23"/>
      <c r="S108" s="23"/>
      <c r="U108" s="3"/>
    </row>
    <row r="109" spans="6:21" x14ac:dyDescent="0.2">
      <c r="L109" s="23"/>
      <c r="M109" s="23"/>
      <c r="N109" s="23"/>
      <c r="O109" s="23"/>
      <c r="P109" s="23"/>
      <c r="Q109" s="305"/>
      <c r="R109" s="305"/>
      <c r="S109" s="312"/>
      <c r="U109" s="3"/>
    </row>
    <row r="110" spans="6:21" x14ac:dyDescent="0.2">
      <c r="L110" s="23"/>
      <c r="M110" s="23"/>
      <c r="N110" s="23"/>
      <c r="O110" s="23"/>
      <c r="P110" s="23"/>
      <c r="Q110" s="23"/>
      <c r="R110" s="305"/>
      <c r="S110" s="312"/>
      <c r="U110" s="114"/>
    </row>
    <row r="111" spans="6:21" x14ac:dyDescent="0.2">
      <c r="L111" s="23"/>
      <c r="M111" s="23"/>
      <c r="N111" s="23"/>
      <c r="O111" s="23"/>
      <c r="P111" s="23"/>
      <c r="Q111" s="23"/>
      <c r="R111" s="23"/>
      <c r="S111" s="9"/>
      <c r="U111" s="3"/>
    </row>
    <row r="112" spans="6:21" x14ac:dyDescent="0.2">
      <c r="L112" s="23"/>
      <c r="M112" s="23"/>
      <c r="N112" s="23"/>
      <c r="O112" s="23"/>
      <c r="P112" s="23"/>
      <c r="Q112" s="23"/>
      <c r="S112" s="3"/>
      <c r="T112" s="23"/>
      <c r="U112" s="3"/>
    </row>
    <row r="113" spans="12:21" x14ac:dyDescent="0.2">
      <c r="L113" s="8"/>
      <c r="M113" s="2"/>
      <c r="N113" s="8"/>
      <c r="O113" s="2"/>
      <c r="P113" s="8"/>
      <c r="Q113" s="2"/>
      <c r="R113" s="8"/>
      <c r="S113" s="2"/>
      <c r="T113" s="8"/>
      <c r="U113" s="2"/>
    </row>
    <row r="114" spans="12:21" x14ac:dyDescent="0.2">
      <c r="L114" s="305"/>
      <c r="M114" s="305"/>
      <c r="N114" s="23"/>
      <c r="O114" s="23"/>
      <c r="P114" s="23"/>
      <c r="Q114" s="23"/>
      <c r="R114" s="312"/>
      <c r="S114" s="312"/>
      <c r="T114" s="23"/>
      <c r="U114" s="23"/>
    </row>
    <row r="115" spans="12:21" x14ac:dyDescent="0.2">
      <c r="L115" s="305"/>
      <c r="M115" s="23"/>
      <c r="N115" s="23"/>
      <c r="O115" s="23"/>
      <c r="P115" s="23"/>
      <c r="Q115" s="23"/>
      <c r="S115" s="23"/>
      <c r="T115" s="23"/>
      <c r="U115" s="23"/>
    </row>
    <row r="116" spans="12:21" x14ac:dyDescent="0.2">
      <c r="L116" s="305"/>
      <c r="M116" s="23"/>
      <c r="N116" s="23"/>
      <c r="O116" s="23"/>
      <c r="P116" s="23"/>
      <c r="Q116" s="23"/>
      <c r="R116" s="317"/>
      <c r="S116" s="317"/>
      <c r="T116" s="59"/>
      <c r="U116" s="23"/>
    </row>
    <row r="117" spans="12:21" x14ac:dyDescent="0.2">
      <c r="L117" s="23"/>
      <c r="M117" s="23"/>
      <c r="N117" s="23"/>
      <c r="O117" s="23"/>
      <c r="P117" s="23"/>
      <c r="Q117" s="305"/>
      <c r="S117" s="114"/>
      <c r="T117" s="23"/>
      <c r="U117" s="23"/>
    </row>
    <row r="118" spans="12:21" x14ac:dyDescent="0.2">
      <c r="L118" s="23"/>
      <c r="M118" s="23"/>
      <c r="N118" s="23"/>
      <c r="O118" s="23"/>
      <c r="P118" s="23"/>
      <c r="Q118" s="305"/>
      <c r="S118" s="9"/>
      <c r="T118" s="23"/>
      <c r="U118" s="23"/>
    </row>
    <row r="119" spans="12:21" x14ac:dyDescent="0.2">
      <c r="L119" s="23"/>
      <c r="M119" s="23"/>
      <c r="N119" s="23"/>
      <c r="O119" s="23"/>
      <c r="P119" s="23"/>
      <c r="Q119" s="23"/>
      <c r="S119" s="3"/>
      <c r="T119" s="23"/>
      <c r="U119" s="23"/>
    </row>
    <row r="120" spans="12:21" x14ac:dyDescent="0.2">
      <c r="L120" s="8"/>
      <c r="M120" s="2"/>
      <c r="N120" s="8"/>
      <c r="O120" s="2"/>
      <c r="P120" s="8"/>
      <c r="Q120" s="2"/>
      <c r="R120" s="8"/>
      <c r="S120" s="2"/>
      <c r="T120" s="8"/>
      <c r="U120" s="2"/>
    </row>
    <row r="121" spans="12:21" x14ac:dyDescent="0.2">
      <c r="L121" s="23"/>
      <c r="M121" s="2"/>
      <c r="N121" s="23"/>
      <c r="O121" s="2"/>
      <c r="P121" s="23"/>
      <c r="Q121" s="19"/>
      <c r="R121" s="23"/>
      <c r="S121" s="2"/>
      <c r="T121" s="109"/>
      <c r="U121" s="2"/>
    </row>
    <row r="122" spans="12:21" x14ac:dyDescent="0.2">
      <c r="L122" s="305"/>
      <c r="M122" s="305"/>
      <c r="N122" s="318"/>
      <c r="O122" s="318"/>
      <c r="P122" s="4"/>
      <c r="Q122" s="4"/>
      <c r="U122" s="3"/>
    </row>
    <row r="123" spans="12:21" x14ac:dyDescent="0.2">
      <c r="M123" s="3"/>
      <c r="O123" s="23"/>
      <c r="P123" s="23"/>
      <c r="Q123" s="4"/>
      <c r="S123" s="23"/>
      <c r="U123" s="3"/>
    </row>
    <row r="124" spans="12:21" x14ac:dyDescent="0.2">
      <c r="M124" s="23"/>
      <c r="O124" s="23"/>
      <c r="P124" s="4"/>
      <c r="Q124" s="4"/>
      <c r="R124" s="317"/>
      <c r="S124" s="317"/>
      <c r="U124" s="3"/>
    </row>
    <row r="125" spans="12:21" x14ac:dyDescent="0.2">
      <c r="M125" s="3"/>
      <c r="O125" s="3"/>
      <c r="P125" s="4"/>
      <c r="Q125" s="4"/>
      <c r="S125" s="114"/>
      <c r="U125" s="3"/>
    </row>
    <row r="126" spans="12:21" x14ac:dyDescent="0.2">
      <c r="M126" s="3"/>
      <c r="O126" s="3"/>
      <c r="P126" s="4"/>
      <c r="Q126" s="4"/>
      <c r="S126" s="9"/>
      <c r="U126" s="3"/>
    </row>
    <row r="127" spans="12:21" x14ac:dyDescent="0.2">
      <c r="M127" s="3"/>
      <c r="O127" s="3"/>
      <c r="P127" s="4"/>
      <c r="Q127" s="4"/>
      <c r="S127" s="3"/>
      <c r="T127" s="109"/>
      <c r="U127" s="3"/>
    </row>
    <row r="128" spans="12:21" x14ac:dyDescent="0.2">
      <c r="L128" s="8"/>
      <c r="M128" s="2"/>
      <c r="N128" s="8"/>
      <c r="O128" s="2"/>
      <c r="P128" s="8"/>
      <c r="Q128" s="2"/>
      <c r="R128" s="8"/>
      <c r="S128" s="2"/>
      <c r="U128" s="2"/>
    </row>
    <row r="337" ht="9" customHeight="1" x14ac:dyDescent="0.2"/>
  </sheetData>
  <mergeCells count="75">
    <mergeCell ref="L115:L116"/>
    <mergeCell ref="R116:S116"/>
    <mergeCell ref="Q117:Q118"/>
    <mergeCell ref="L122:M122"/>
    <mergeCell ref="N122:O122"/>
    <mergeCell ref="R124:S124"/>
    <mergeCell ref="P107:Q107"/>
    <mergeCell ref="Q108:Q109"/>
    <mergeCell ref="R109:R110"/>
    <mergeCell ref="S109:S110"/>
    <mergeCell ref="L114:M114"/>
    <mergeCell ref="R114:S114"/>
    <mergeCell ref="L34:M34"/>
    <mergeCell ref="L42:M42"/>
    <mergeCell ref="R42:S42"/>
    <mergeCell ref="D58:E58"/>
    <mergeCell ref="L92:M92"/>
    <mergeCell ref="AA26:AB26"/>
    <mergeCell ref="AC26:AD26"/>
    <mergeCell ref="H26:I26"/>
    <mergeCell ref="N26:O26"/>
    <mergeCell ref="T26:U26"/>
    <mergeCell ref="AA24:AB24"/>
    <mergeCell ref="AC24:AD24"/>
    <mergeCell ref="AA25:AB25"/>
    <mergeCell ref="AC25:AD25"/>
    <mergeCell ref="J42:K42"/>
    <mergeCell ref="AA21:AB21"/>
    <mergeCell ref="AC21:AD21"/>
    <mergeCell ref="AA23:AB23"/>
    <mergeCell ref="AC23:AD23"/>
    <mergeCell ref="AA22:AD22"/>
    <mergeCell ref="AA16:AB16"/>
    <mergeCell ref="AC16:AD16"/>
    <mergeCell ref="AA17:AD17"/>
    <mergeCell ref="AA18:AB18"/>
    <mergeCell ref="AC18:AD18"/>
    <mergeCell ref="AA20:AB20"/>
    <mergeCell ref="AC20:AD20"/>
    <mergeCell ref="N18:O18"/>
    <mergeCell ref="AA19:AB19"/>
    <mergeCell ref="AC19:AD19"/>
    <mergeCell ref="Y12:AB12"/>
    <mergeCell ref="AA13:AB13"/>
    <mergeCell ref="AC13:AD13"/>
    <mergeCell ref="AA14:AB14"/>
    <mergeCell ref="AC14:AD14"/>
    <mergeCell ref="AA15:AB15"/>
    <mergeCell ref="AC15:AD15"/>
    <mergeCell ref="AA10:AB10"/>
    <mergeCell ref="L10:M10"/>
    <mergeCell ref="Y11:Z11"/>
    <mergeCell ref="AA11:AB11"/>
    <mergeCell ref="Y9:Z9"/>
    <mergeCell ref="AA9:AB9"/>
    <mergeCell ref="AE2:AF2"/>
    <mergeCell ref="Y3:Z3"/>
    <mergeCell ref="AA3:AB3"/>
    <mergeCell ref="Y4:Z4"/>
    <mergeCell ref="AA4:AB4"/>
    <mergeCell ref="AC2:AD2"/>
    <mergeCell ref="Y5:Z5"/>
    <mergeCell ref="AA5:AB5"/>
    <mergeCell ref="D2:E2"/>
    <mergeCell ref="J58:K58"/>
    <mergeCell ref="N2:O2"/>
    <mergeCell ref="Y2:Z2"/>
    <mergeCell ref="AA2:AB2"/>
    <mergeCell ref="Y6:Z6"/>
    <mergeCell ref="AA6:AB6"/>
    <mergeCell ref="Y8:Z8"/>
    <mergeCell ref="AA8:AB8"/>
    <mergeCell ref="Y7:Z7"/>
    <mergeCell ref="AA7:AB7"/>
    <mergeCell ref="Y10:Z10"/>
  </mergeCells>
  <phoneticPr fontId="2"/>
  <pageMargins left="0.47244094488188981" right="0" top="0.23622047244094491" bottom="0" header="0" footer="0"/>
  <pageSetup paperSize="9" scale="98" orientation="portrait" horizontalDpi="4294967292" verticalDpi="0" r:id="rId1"/>
  <headerFooter>
    <oddHeader>&amp;R&amp;P/&amp;N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A4:AC8"/>
  <sheetViews>
    <sheetView workbookViewId="0"/>
  </sheetViews>
  <sheetFormatPr defaultRowHeight="13.2" x14ac:dyDescent="0.2"/>
  <sheetData>
    <row r="4" spans="27:29" x14ac:dyDescent="0.2">
      <c r="AA4" s="46">
        <v>41426.333333333336</v>
      </c>
      <c r="AC4" s="46">
        <v>41426.354166666664</v>
      </c>
    </row>
    <row r="5" spans="27:29" x14ac:dyDescent="0.2">
      <c r="AA5" s="46">
        <v>41426.413888888892</v>
      </c>
      <c r="AC5" s="46">
        <v>41426.51666666667</v>
      </c>
    </row>
    <row r="6" spans="27:29" x14ac:dyDescent="0.2">
      <c r="AA6" s="46">
        <v>41426.453472222223</v>
      </c>
      <c r="AC6" s="46">
        <v>41426.605555555558</v>
      </c>
    </row>
    <row r="7" spans="27:29" x14ac:dyDescent="0.2">
      <c r="AA7" s="46">
        <v>41426.531944444447</v>
      </c>
      <c r="AC7" s="46">
        <v>41426.783333333333</v>
      </c>
    </row>
    <row r="8" spans="27:29" x14ac:dyDescent="0.2">
      <c r="AA8" s="46">
        <v>41518.578472222223</v>
      </c>
      <c r="AC8" s="46">
        <v>41426.895833333336</v>
      </c>
    </row>
  </sheetData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24BRM413茨木200</vt:lpstr>
      <vt:lpstr>Sheet1</vt:lpstr>
      <vt:lpstr>'24BRM413茨木200'!Print_Area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照雄 tきたうら</cp:lastModifiedBy>
  <cp:lastPrinted>2024-04-11T02:39:43Z</cp:lastPrinted>
  <dcterms:created xsi:type="dcterms:W3CDTF">2005-08-30T00:38:44Z</dcterms:created>
  <dcterms:modified xsi:type="dcterms:W3CDTF">2024-04-11T03:03:05Z</dcterms:modified>
</cp:coreProperties>
</file>