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wata-yoshiaki\Downloads\"/>
    </mc:Choice>
  </mc:AlternateContent>
  <bookViews>
    <workbookView xWindow="0" yWindow="0" windowWidth="28776" windowHeight="11280"/>
  </bookViews>
  <sheets>
    <sheet name="2024_501" sheetId="4" r:id="rId1"/>
    <sheet name="Sheet3" sheetId="3" r:id="rId2"/>
  </sheets>
  <definedNames>
    <definedName name="_xlnm.Print_Area" localSheetId="0">'2024_501'!$A$1:$O$94</definedName>
  </definedNames>
  <calcPr calcId="162913"/>
</workbook>
</file>

<file path=xl/calcChain.xml><?xml version="1.0" encoding="utf-8"?>
<calcChain xmlns="http://schemas.openxmlformats.org/spreadsheetml/2006/main">
  <c r="K93" i="4" l="1"/>
  <c r="K86" i="4"/>
  <c r="K76" i="4"/>
  <c r="K68" i="4"/>
  <c r="K52" i="4"/>
  <c r="G46" i="4" l="1"/>
  <c r="G47" i="4" s="1"/>
  <c r="F5" i="4" l="1"/>
  <c r="G48" i="4" l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F6" i="4"/>
  <c r="F7" i="4" s="1"/>
  <c r="F8" i="4" s="1"/>
  <c r="F9" i="4" s="1"/>
  <c r="F10" i="4" s="1"/>
  <c r="F11" i="4" s="1"/>
  <c r="F12" i="4" l="1"/>
  <c r="F13" i="4" s="1"/>
  <c r="F14" i="4" s="1"/>
  <c r="F15" i="4" s="1"/>
  <c r="F16" i="4" s="1"/>
  <c r="F17" i="4" s="1"/>
  <c r="G60" i="4"/>
  <c r="F19" i="4" l="1"/>
  <c r="F20" i="4" s="1"/>
  <c r="K20" i="4" s="1"/>
  <c r="F18" i="4"/>
  <c r="G61" i="4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F21" i="4" l="1"/>
  <c r="F22" i="4" s="1"/>
  <c r="F23" i="4" s="1"/>
  <c r="F24" i="4" s="1"/>
  <c r="F25" i="4" s="1"/>
  <c r="F26" i="4" s="1"/>
  <c r="F27" i="4" s="1"/>
  <c r="K27" i="4" s="1"/>
  <c r="G77" i="4"/>
  <c r="G81" i="4" l="1"/>
  <c r="G82" i="4" s="1"/>
  <c r="G83" i="4" s="1"/>
  <c r="G84" i="4" s="1"/>
  <c r="G85" i="4" s="1"/>
  <c r="G78" i="4"/>
  <c r="G79" i="4" s="1"/>
  <c r="G80" i="4" s="1"/>
  <c r="F28" i="4"/>
  <c r="F29" i="4" s="1"/>
  <c r="F30" i="4" s="1"/>
  <c r="F31" i="4" s="1"/>
  <c r="F32" i="4" s="1"/>
  <c r="F33" i="4" s="1"/>
  <c r="F34" i="4" s="1"/>
  <c r="F35" i="4" s="1"/>
  <c r="F36" i="4" s="1"/>
  <c r="K36" i="4" s="1"/>
  <c r="G86" i="4" l="1"/>
  <c r="G87" i="4" s="1"/>
  <c r="G88" i="4" s="1"/>
  <c r="G89" i="4" s="1"/>
  <c r="G90" i="4" s="1"/>
  <c r="G91" i="4" s="1"/>
  <c r="G92" i="4" s="1"/>
  <c r="G93" i="4" s="1"/>
  <c r="G94" i="4" s="1"/>
  <c r="F37" i="4"/>
  <c r="F38" i="4" s="1"/>
  <c r="F39" i="4" s="1"/>
  <c r="F40" i="4" s="1"/>
  <c r="F41" i="4" s="1"/>
  <c r="F42" i="4" s="1"/>
  <c r="F43" i="4" s="1"/>
  <c r="F44" i="4" s="1"/>
  <c r="F45" i="4" l="1"/>
  <c r="F46" i="4" s="1"/>
  <c r="F47" i="4" s="1"/>
  <c r="F48" i="4" l="1"/>
  <c r="F49" i="4" s="1"/>
  <c r="F50" i="4" s="1"/>
  <c r="F51" i="4" s="1"/>
  <c r="F52" i="4" s="1"/>
  <c r="K45" i="4"/>
  <c r="F53" i="4" l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l="1"/>
  <c r="F70" i="4" s="1"/>
  <c r="F71" i="4" s="1"/>
  <c r="F72" i="4" s="1"/>
  <c r="F73" i="4" s="1"/>
  <c r="F74" i="4" s="1"/>
  <c r="F75" i="4" s="1"/>
  <c r="F76" i="4" l="1"/>
  <c r="F77" i="4" l="1"/>
  <c r="F78" i="4" l="1"/>
  <c r="F79" i="4" s="1"/>
  <c r="F80" i="4" s="1"/>
  <c r="F81" i="4" s="1"/>
  <c r="F82" i="4" s="1"/>
  <c r="F83" i="4" s="1"/>
  <c r="F84" i="4" s="1"/>
  <c r="F85" i="4" l="1"/>
  <c r="F86" i="4" s="1"/>
  <c r="F87" i="4" l="1"/>
  <c r="F88" i="4" s="1"/>
  <c r="F89" i="4" s="1"/>
  <c r="F90" i="4" s="1"/>
  <c r="F91" i="4" s="1"/>
  <c r="F92" i="4" s="1"/>
  <c r="F93" i="4" s="1"/>
  <c r="F94" i="4" l="1"/>
  <c r="K94" i="4" s="1"/>
</calcChain>
</file>

<file path=xl/sharedStrings.xml><?xml version="1.0" encoding="utf-8"?>
<sst xmlns="http://schemas.openxmlformats.org/spreadsheetml/2006/main" count="342" uniqueCount="198">
  <si>
    <t>ポイント</t>
    <phoneticPr fontId="4"/>
  </si>
  <si>
    <t>備考</t>
    <rPh sb="0" eb="2">
      <t>ビコウ</t>
    </rPh>
    <phoneticPr fontId="4"/>
  </si>
  <si>
    <t>標識</t>
    <rPh sb="0" eb="2">
      <t>ヒョウシキ</t>
    </rPh>
    <phoneticPr fontId="4"/>
  </si>
  <si>
    <t>Y字路</t>
    <rPh sb="1" eb="3">
      <t>ジロ</t>
    </rPh>
    <phoneticPr fontId="3"/>
  </si>
  <si>
    <t>左折</t>
    <rPh sb="0" eb="2">
      <t>サセツ</t>
    </rPh>
    <phoneticPr fontId="3"/>
  </si>
  <si>
    <t>市道</t>
    <rPh sb="0" eb="2">
      <t>シドウ</t>
    </rPh>
    <phoneticPr fontId="3"/>
  </si>
  <si>
    <t>右折</t>
    <rPh sb="0" eb="2">
      <t>ウセツ</t>
    </rPh>
    <phoneticPr fontId="3"/>
  </si>
  <si>
    <t>市道</t>
    <rPh sb="0" eb="2">
      <t>シドウ</t>
    </rPh>
    <phoneticPr fontId="4"/>
  </si>
  <si>
    <t>左折</t>
    <rPh sb="0" eb="2">
      <t>サセツ</t>
    </rPh>
    <phoneticPr fontId="4"/>
  </si>
  <si>
    <t>直進</t>
    <rPh sb="0" eb="2">
      <t>チョクシン</t>
    </rPh>
    <phoneticPr fontId="4"/>
  </si>
  <si>
    <t>市道</t>
    <rPh sb="0" eb="2">
      <t>シドウ</t>
    </rPh>
    <phoneticPr fontId="4"/>
  </si>
  <si>
    <t>ポイント
までの
区間距離</t>
    <rPh sb="9" eb="11">
      <t>クカン</t>
    </rPh>
    <rPh sb="11" eb="13">
      <t>キョリ</t>
    </rPh>
    <phoneticPr fontId="4"/>
  </si>
  <si>
    <t>区間後
進路</t>
    <rPh sb="0" eb="2">
      <t>クカン</t>
    </rPh>
    <rPh sb="2" eb="3">
      <t>ゴ</t>
    </rPh>
    <rPh sb="4" eb="6">
      <t>シンロ</t>
    </rPh>
    <phoneticPr fontId="4"/>
  </si>
  <si>
    <t>ポイントまでの道路</t>
    <rPh sb="7" eb="9">
      <t>ドウロ</t>
    </rPh>
    <phoneticPr fontId="4"/>
  </si>
  <si>
    <t>累計
距離</t>
    <rPh sb="0" eb="2">
      <t>ルイケイ</t>
    </rPh>
    <rPh sb="3" eb="5">
      <t>キョリ</t>
    </rPh>
    <phoneticPr fontId="4"/>
  </si>
  <si>
    <t>チェック
間距離</t>
    <rPh sb="5" eb="6">
      <t>カン</t>
    </rPh>
    <rPh sb="6" eb="8">
      <t>キョリ</t>
    </rPh>
    <phoneticPr fontId="4"/>
  </si>
  <si>
    <t>十字路　S</t>
    <rPh sb="0" eb="3">
      <t>ジュウジロ</t>
    </rPh>
    <phoneticPr fontId="4"/>
  </si>
  <si>
    <t>┤字路</t>
    <rPh sb="1" eb="2">
      <t>ジ</t>
    </rPh>
    <rPh sb="2" eb="3">
      <t>ロ</t>
    </rPh>
    <phoneticPr fontId="4"/>
  </si>
  <si>
    <t>右折</t>
    <rPh sb="0" eb="2">
      <t>ウセツ</t>
    </rPh>
    <phoneticPr fontId="3"/>
  </si>
  <si>
    <t>直進しムーンブリッジを渡る</t>
    <rPh sb="0" eb="2">
      <t>チョクシン</t>
    </rPh>
    <rPh sb="11" eb="12">
      <t>ワタ</t>
    </rPh>
    <phoneticPr fontId="4"/>
  </si>
  <si>
    <t>道なり左折</t>
    <rPh sb="0" eb="1">
      <t>ミチ</t>
    </rPh>
    <rPh sb="3" eb="5">
      <t>サセツ</t>
    </rPh>
    <phoneticPr fontId="4"/>
  </si>
  <si>
    <t>左カーブ</t>
    <rPh sb="0" eb="1">
      <t>ヒダリ</t>
    </rPh>
    <phoneticPr fontId="4"/>
  </si>
  <si>
    <t>R370</t>
    <phoneticPr fontId="3"/>
  </si>
  <si>
    <t>県道18</t>
    <rPh sb="0" eb="2">
      <t>ケンドウ</t>
    </rPh>
    <phoneticPr fontId="3"/>
  </si>
  <si>
    <t>重根(しこね)第二　S</t>
    <rPh sb="0" eb="1">
      <t>ジュウ</t>
    </rPh>
    <rPh sb="1" eb="2">
      <t>ネ</t>
    </rPh>
    <rPh sb="7" eb="8">
      <t>ダイ</t>
    </rPh>
    <rPh sb="8" eb="9">
      <t>２</t>
    </rPh>
    <phoneticPr fontId="4"/>
  </si>
  <si>
    <t>黒江　S</t>
    <rPh sb="0" eb="2">
      <t>クロエ</t>
    </rPh>
    <phoneticPr fontId="3"/>
  </si>
  <si>
    <t>馬場町1丁目　S</t>
    <rPh sb="0" eb="2">
      <t>ババ</t>
    </rPh>
    <rPh sb="2" eb="3">
      <t>チョウ</t>
    </rPh>
    <rPh sb="4" eb="6">
      <t>チョウメ</t>
    </rPh>
    <phoneticPr fontId="4"/>
  </si>
  <si>
    <t>↗右</t>
    <rPh sb="1" eb="2">
      <t>ミギ</t>
    </rPh>
    <phoneticPr fontId="3"/>
  </si>
  <si>
    <t>R370</t>
    <phoneticPr fontId="3"/>
  </si>
  <si>
    <t>野上新橋西詰　S</t>
    <rPh sb="0" eb="2">
      <t>ノカミ</t>
    </rPh>
    <rPh sb="2" eb="4">
      <t>シンバシ</t>
    </rPh>
    <rPh sb="4" eb="5">
      <t>ニシ</t>
    </rPh>
    <rPh sb="5" eb="6">
      <t>ヅメ</t>
    </rPh>
    <phoneticPr fontId="3"/>
  </si>
  <si>
    <t>○</t>
    <phoneticPr fontId="4"/>
  </si>
  <si>
    <t>右折</t>
    <rPh sb="0" eb="2">
      <t>ウセツ</t>
    </rPh>
    <phoneticPr fontId="3"/>
  </si>
  <si>
    <t>↖左</t>
    <rPh sb="1" eb="2">
      <t>ヒダリ</t>
    </rPh>
    <phoneticPr fontId="3"/>
  </si>
  <si>
    <t>Y字路</t>
    <rPh sb="1" eb="3">
      <t>ジロ</t>
    </rPh>
    <phoneticPr fontId="3"/>
  </si>
  <si>
    <t>市道</t>
    <rPh sb="0" eb="2">
      <t>シドウ</t>
    </rPh>
    <phoneticPr fontId="3"/>
  </si>
  <si>
    <t>T字路</t>
    <rPh sb="1" eb="3">
      <t>ジロ</t>
    </rPh>
    <phoneticPr fontId="3"/>
  </si>
  <si>
    <t>左折</t>
    <rPh sb="0" eb="2">
      <t>サセツ</t>
    </rPh>
    <phoneticPr fontId="3"/>
  </si>
  <si>
    <t>直進</t>
    <rPh sb="0" eb="2">
      <t>チョクシン</t>
    </rPh>
    <phoneticPr fontId="3"/>
  </si>
  <si>
    <t>○</t>
    <phoneticPr fontId="4"/>
  </si>
  <si>
    <t>学文路　S</t>
    <rPh sb="0" eb="3">
      <t>カムロ</t>
    </rPh>
    <phoneticPr fontId="3"/>
  </si>
  <si>
    <t>→五條方面へ</t>
    <rPh sb="1" eb="3">
      <t>ゴジョウ</t>
    </rPh>
    <rPh sb="3" eb="5">
      <t>ホウメン</t>
    </rPh>
    <phoneticPr fontId="3"/>
  </si>
  <si>
    <t>橋本橋南詰　S</t>
    <rPh sb="2" eb="3">
      <t>ハシ</t>
    </rPh>
    <rPh sb="3" eb="4">
      <t>ミナミ</t>
    </rPh>
    <rPh sb="4" eb="5">
      <t>ヅメ</t>
    </rPh>
    <phoneticPr fontId="18"/>
  </si>
  <si>
    <t>県道55</t>
    <rPh sb="0" eb="2">
      <t>ケンドウ</t>
    </rPh>
    <phoneticPr fontId="3"/>
  </si>
  <si>
    <t>丹原　S</t>
    <rPh sb="0" eb="2">
      <t>タンバラ</t>
    </rPh>
    <phoneticPr fontId="3"/>
  </si>
  <si>
    <t>R168</t>
    <phoneticPr fontId="3"/>
  </si>
  <si>
    <t>R168</t>
    <phoneticPr fontId="3"/>
  </si>
  <si>
    <t>県道137</t>
    <rPh sb="0" eb="2">
      <t>ケンドウ</t>
    </rPh>
    <phoneticPr fontId="3"/>
  </si>
  <si>
    <t>野原西6丁目　S</t>
    <rPh sb="0" eb="2">
      <t>ノハラ</t>
    </rPh>
    <rPh sb="2" eb="3">
      <t>ニシ</t>
    </rPh>
    <rPh sb="4" eb="6">
      <t>チョウメ</t>
    </rPh>
    <phoneticPr fontId="3"/>
  </si>
  <si>
    <t>野原東1丁目　S</t>
    <rPh sb="0" eb="2">
      <t>ノハラ</t>
    </rPh>
    <rPh sb="2" eb="3">
      <t>ヒガシ</t>
    </rPh>
    <rPh sb="4" eb="6">
      <t>チョウメ</t>
    </rPh>
    <phoneticPr fontId="3"/>
  </si>
  <si>
    <t>小島　S</t>
    <rPh sb="0" eb="2">
      <t>コジマ</t>
    </rPh>
    <phoneticPr fontId="3"/>
  </si>
  <si>
    <t>県道39</t>
    <rPh sb="0" eb="2">
      <t>ケンドウ</t>
    </rPh>
    <phoneticPr fontId="3"/>
  </si>
  <si>
    <t>吉野川渡り、突き当り右へ、→大淀･下市方面へ</t>
    <rPh sb="0" eb="2">
      <t>ヨシノ</t>
    </rPh>
    <rPh sb="2" eb="3">
      <t>ガワ</t>
    </rPh>
    <rPh sb="3" eb="4">
      <t>ワタ</t>
    </rPh>
    <rPh sb="6" eb="7">
      <t>ツ</t>
    </rPh>
    <rPh sb="8" eb="9">
      <t>アタ</t>
    </rPh>
    <rPh sb="10" eb="11">
      <t>ミギ</t>
    </rPh>
    <rPh sb="14" eb="16">
      <t>オオヨド</t>
    </rPh>
    <rPh sb="17" eb="19">
      <t>シモイチ</t>
    </rPh>
    <rPh sb="19" eb="21">
      <t>ホウメン</t>
    </rPh>
    <phoneticPr fontId="3"/>
  </si>
  <si>
    <t>↙五條方面へ</t>
    <rPh sb="1" eb="3">
      <t>ゴジョウ</t>
    </rPh>
    <rPh sb="3" eb="5">
      <t>ホウメン</t>
    </rPh>
    <phoneticPr fontId="3"/>
  </si>
  <si>
    <t>ト字路</t>
    <rPh sb="1" eb="3">
      <t>ジロ</t>
    </rPh>
    <phoneticPr fontId="3"/>
  </si>
  <si>
    <t>十字路　S</t>
    <rPh sb="0" eb="3">
      <t>ジュウジロ</t>
    </rPh>
    <phoneticPr fontId="3"/>
  </si>
  <si>
    <t>左すぐ右</t>
    <rPh sb="0" eb="1">
      <t>ヒダリ</t>
    </rPh>
    <rPh sb="3" eb="4">
      <t>ミギ</t>
    </rPh>
    <phoneticPr fontId="3"/>
  </si>
  <si>
    <t>クランク</t>
    <phoneticPr fontId="3"/>
  </si>
  <si>
    <t>クランク過ぎてすぐの踏切(近鉄吉野線)渡る</t>
    <rPh sb="4" eb="5">
      <t>ス</t>
    </rPh>
    <rPh sb="10" eb="12">
      <t>フミキリ</t>
    </rPh>
    <rPh sb="13" eb="15">
      <t>キンテツ</t>
    </rPh>
    <rPh sb="15" eb="18">
      <t>ヨシノセン</t>
    </rPh>
    <rPh sb="19" eb="20">
      <t>ワタ</t>
    </rPh>
    <phoneticPr fontId="3"/>
  </si>
  <si>
    <t>┤字路　S</t>
    <rPh sb="1" eb="2">
      <t>ジ</t>
    </rPh>
    <rPh sb="2" eb="3">
      <t>ロ</t>
    </rPh>
    <phoneticPr fontId="4"/>
  </si>
  <si>
    <t>宮滝大橋南詰　S</t>
    <rPh sb="0" eb="2">
      <t>ミヤタキ</t>
    </rPh>
    <rPh sb="2" eb="4">
      <t>オオハシ</t>
    </rPh>
    <rPh sb="4" eb="5">
      <t>ミナミ</t>
    </rPh>
    <rPh sb="5" eb="6">
      <t>ヅメ</t>
    </rPh>
    <phoneticPr fontId="3"/>
  </si>
  <si>
    <t>R169</t>
    <phoneticPr fontId="3"/>
  </si>
  <si>
    <t>直進</t>
    <phoneticPr fontId="3"/>
  </si>
  <si>
    <t>左側
折返し</t>
    <rPh sb="0" eb="2">
      <t>ヒダリガワ</t>
    </rPh>
    <rPh sb="3" eb="5">
      <t>オリカエ</t>
    </rPh>
    <phoneticPr fontId="3"/>
  </si>
  <si>
    <t>左側
直進</t>
    <rPh sb="0" eb="1">
      <t>ヒダリ</t>
    </rPh>
    <rPh sb="1" eb="2">
      <t>ガワ</t>
    </rPh>
    <rPh sb="3" eb="5">
      <t>チョクシン</t>
    </rPh>
    <phoneticPr fontId="3"/>
  </si>
  <si>
    <t>○</t>
    <phoneticPr fontId="4"/>
  </si>
  <si>
    <t>左手の西松屋過ぎてすぐ</t>
    <rPh sb="0" eb="2">
      <t>ヒダリテ</t>
    </rPh>
    <rPh sb="3" eb="6">
      <t>ニシマツヤ</t>
    </rPh>
    <rPh sb="6" eb="7">
      <t>ス</t>
    </rPh>
    <phoneticPr fontId="4"/>
  </si>
  <si>
    <t>R370　（新道）</t>
    <rPh sb="6" eb="8">
      <t>シンドウ</t>
    </rPh>
    <phoneticPr fontId="3"/>
  </si>
  <si>
    <t>R370　（美里ﾊﾞｲﾊﾟｽ）</t>
    <rPh sb="6" eb="8">
      <t>ミサト</t>
    </rPh>
    <phoneticPr fontId="3"/>
  </si>
  <si>
    <t>市道(橋)</t>
    <rPh sb="0" eb="2">
      <t>シドウ</t>
    </rPh>
    <rPh sb="3" eb="4">
      <t>ハシ</t>
    </rPh>
    <phoneticPr fontId="3"/>
  </si>
  <si>
    <t>平成大橋北詰　S</t>
    <rPh sb="0" eb="2">
      <t>ヘイセイ</t>
    </rPh>
    <rPh sb="2" eb="4">
      <t>オオハシ</t>
    </rPh>
    <rPh sb="4" eb="6">
      <t>キタヅメ</t>
    </rPh>
    <phoneticPr fontId="3"/>
  </si>
  <si>
    <t>R370</t>
    <phoneticPr fontId="3"/>
  </si>
  <si>
    <t>高見トンネルを出て700m大きなオブジェのある駐車場がチェックポイントです
有人チェック又はフォトコントロール
(ﾌｫﾄの場合通過時刻を自分で記入)
参考タイム　12:06</t>
    <phoneticPr fontId="4"/>
  </si>
  <si>
    <t>十字路</t>
    <rPh sb="0" eb="3">
      <t>ジュウジロ</t>
    </rPh>
    <phoneticPr fontId="4"/>
  </si>
  <si>
    <t xml:space="preserve">赤瀬橋渡り左折 </t>
    <rPh sb="0" eb="2">
      <t>アカセ</t>
    </rPh>
    <rPh sb="2" eb="3">
      <t>バシ</t>
    </rPh>
    <rPh sb="3" eb="4">
      <t>ワタ</t>
    </rPh>
    <rPh sb="5" eb="7">
      <t>サセツ</t>
    </rPh>
    <phoneticPr fontId="4"/>
  </si>
  <si>
    <t>T字路</t>
    <rPh sb="1" eb="3">
      <t>ジロ</t>
    </rPh>
    <phoneticPr fontId="4"/>
  </si>
  <si>
    <t>R370</t>
    <phoneticPr fontId="4"/>
  </si>
  <si>
    <t>左方トンネルからのR480に接続そのままR370の方へ右折</t>
    <rPh sb="0" eb="2">
      <t>サホウ</t>
    </rPh>
    <rPh sb="14" eb="16">
      <t>セツゾク</t>
    </rPh>
    <rPh sb="25" eb="26">
      <t>ホウ</t>
    </rPh>
    <rPh sb="27" eb="29">
      <t>ウセツ</t>
    </rPh>
    <phoneticPr fontId="4"/>
  </si>
  <si>
    <t>↗右　橋本方面へ</t>
    <rPh sb="1" eb="2">
      <t>ミギ</t>
    </rPh>
    <rPh sb="3" eb="5">
      <t>ハシモト</t>
    </rPh>
    <rPh sb="5" eb="7">
      <t>ホウメン</t>
    </rPh>
    <phoneticPr fontId="3"/>
  </si>
  <si>
    <t>九度山　S　(五つ辻)</t>
    <rPh sb="0" eb="3">
      <t>クドヤマ</t>
    </rPh>
    <rPh sb="7" eb="8">
      <t>イツ</t>
    </rPh>
    <rPh sb="9" eb="10">
      <t>ツジ</t>
    </rPh>
    <phoneticPr fontId="4"/>
  </si>
  <si>
    <t>⇒</t>
    <phoneticPr fontId="4"/>
  </si>
  <si>
    <t>道なり左カーブしてすぐ右折</t>
    <rPh sb="0" eb="1">
      <t>ミチ</t>
    </rPh>
    <rPh sb="3" eb="4">
      <t>ヒダリ</t>
    </rPh>
    <rPh sb="11" eb="13">
      <t>ウセツ</t>
    </rPh>
    <phoneticPr fontId="3"/>
  </si>
  <si>
    <t>左角に福田漢方薬局、ダイハツ･スズキの看板等</t>
    <rPh sb="0" eb="1">
      <t>ヒダリ</t>
    </rPh>
    <rPh sb="1" eb="2">
      <t>カド</t>
    </rPh>
    <rPh sb="3" eb="5">
      <t>フクダ</t>
    </rPh>
    <rPh sb="5" eb="7">
      <t>カンポウ</t>
    </rPh>
    <rPh sb="7" eb="9">
      <t>ヤッキョク</t>
    </rPh>
    <rPh sb="19" eb="21">
      <t>カンバン</t>
    </rPh>
    <rPh sb="21" eb="22">
      <t>トウ</t>
    </rPh>
    <phoneticPr fontId="3"/>
  </si>
  <si>
    <t>県道39→37</t>
    <rPh sb="0" eb="2">
      <t>ケンドウ</t>
    </rPh>
    <phoneticPr fontId="3"/>
  </si>
  <si>
    <t>↰県道37方面へ</t>
    <rPh sb="1" eb="3">
      <t>ケンドウ</t>
    </rPh>
    <rPh sb="5" eb="7">
      <t>ホウメン</t>
    </rPh>
    <phoneticPr fontId="4"/>
  </si>
  <si>
    <t>桜橋北詰　S</t>
    <rPh sb="0" eb="2">
      <t>サクラバシ</t>
    </rPh>
    <rPh sb="2" eb="4">
      <t>キタヅメ</t>
    </rPh>
    <phoneticPr fontId="4"/>
  </si>
  <si>
    <t>妹背橋　S</t>
    <rPh sb="0" eb="2">
      <t>イモセ</t>
    </rPh>
    <rPh sb="2" eb="3">
      <t>バシ</t>
    </rPh>
    <phoneticPr fontId="3"/>
  </si>
  <si>
    <t>右方直進</t>
    <rPh sb="0" eb="2">
      <t>ウホウ</t>
    </rPh>
    <rPh sb="2" eb="4">
      <t>チョクシン</t>
    </rPh>
    <phoneticPr fontId="3"/>
  </si>
  <si>
    <t>左の橋は渡らず右方へ</t>
    <rPh sb="0" eb="1">
      <t>ヒダリ</t>
    </rPh>
    <rPh sb="2" eb="3">
      <t>ハシ</t>
    </rPh>
    <rPh sb="4" eb="5">
      <t>ワタ</t>
    </rPh>
    <rPh sb="7" eb="9">
      <t>ウホウ</t>
    </rPh>
    <phoneticPr fontId="3"/>
  </si>
  <si>
    <t>押しボタン信号　変形┤字路</t>
    <rPh sb="0" eb="1">
      <t>オ</t>
    </rPh>
    <rPh sb="5" eb="7">
      <t>シンゴウ</t>
    </rPh>
    <phoneticPr fontId="3"/>
  </si>
  <si>
    <t>R169（東熊野街道）</t>
    <rPh sb="5" eb="6">
      <t>ヒガシ</t>
    </rPh>
    <rPh sb="6" eb="8">
      <t>クマノ</t>
    </rPh>
    <rPh sb="8" eb="10">
      <t>カイドウ</t>
    </rPh>
    <phoneticPr fontId="3"/>
  </si>
  <si>
    <t>県道40</t>
    <rPh sb="0" eb="2">
      <t>ケンドウ</t>
    </rPh>
    <phoneticPr fontId="3"/>
  </si>
  <si>
    <t>この後徐々に登り区間へ（補給ポイント無し注意）</t>
    <rPh sb="2" eb="3">
      <t>アト</t>
    </rPh>
    <rPh sb="3" eb="5">
      <t>ジョジョ</t>
    </rPh>
    <rPh sb="6" eb="7">
      <t>ノボ</t>
    </rPh>
    <rPh sb="8" eb="10">
      <t>クカン</t>
    </rPh>
    <rPh sb="12" eb="14">
      <t>ホキュウ</t>
    </rPh>
    <rPh sb="18" eb="19">
      <t>ナ</t>
    </rPh>
    <rPh sb="20" eb="22">
      <t>チュウイ</t>
    </rPh>
    <phoneticPr fontId="3"/>
  </si>
  <si>
    <t>↗右　大台ヶ原方面へ　（左のトンネルには入らない）
ここから一気に大台ケ原頂上へ本格的な登り</t>
    <rPh sb="1" eb="2">
      <t>ミギ</t>
    </rPh>
    <rPh sb="3" eb="5">
      <t>オオダイ</t>
    </rPh>
    <rPh sb="6" eb="7">
      <t>ハラ</t>
    </rPh>
    <rPh sb="7" eb="9">
      <t>ホウメン</t>
    </rPh>
    <rPh sb="12" eb="13">
      <t>ヒダリ</t>
    </rPh>
    <rPh sb="20" eb="21">
      <t>ハイ</t>
    </rPh>
    <phoneticPr fontId="3"/>
  </si>
  <si>
    <t>折返し</t>
    <rPh sb="0" eb="2">
      <t>オリカエ</t>
    </rPh>
    <phoneticPr fontId="3"/>
  </si>
  <si>
    <t>○</t>
    <phoneticPr fontId="4"/>
  </si>
  <si>
    <t>左折</t>
    <rPh sb="0" eb="2">
      <t>サセツ</t>
    </rPh>
    <phoneticPr fontId="3"/>
  </si>
  <si>
    <t>橋の手前を左折</t>
    <rPh sb="0" eb="1">
      <t>ハシ</t>
    </rPh>
    <rPh sb="2" eb="4">
      <t>テマエ</t>
    </rPh>
    <rPh sb="5" eb="7">
      <t>サセツ</t>
    </rPh>
    <phoneticPr fontId="3"/>
  </si>
  <si>
    <t>右折</t>
    <rPh sb="0" eb="2">
      <t>ウセツ</t>
    </rPh>
    <phoneticPr fontId="3"/>
  </si>
  <si>
    <t>県道37</t>
    <rPh sb="0" eb="2">
      <t>ケンドウ</t>
    </rPh>
    <phoneticPr fontId="3"/>
  </si>
  <si>
    <t>踏切(近鉄吉野線)渡ってクランク</t>
    <rPh sb="0" eb="2">
      <t>フミキリ</t>
    </rPh>
    <rPh sb="3" eb="5">
      <t>キンテツ</t>
    </rPh>
    <rPh sb="5" eb="8">
      <t>ヨシノセン</t>
    </rPh>
    <rPh sb="9" eb="10">
      <t>ワタ</t>
    </rPh>
    <phoneticPr fontId="3"/>
  </si>
  <si>
    <t>十字路　S</t>
    <rPh sb="0" eb="3">
      <t>ジュウジロ</t>
    </rPh>
    <phoneticPr fontId="3"/>
  </si>
  <si>
    <t>県道37→39</t>
    <rPh sb="0" eb="2">
      <t>ケンドウ</t>
    </rPh>
    <phoneticPr fontId="3"/>
  </si>
  <si>
    <t>県道15</t>
    <rPh sb="0" eb="2">
      <t>ケンドウ</t>
    </rPh>
    <phoneticPr fontId="3"/>
  </si>
  <si>
    <t>右前に福田漢方薬局</t>
    <rPh sb="0" eb="1">
      <t>ミギ</t>
    </rPh>
    <rPh sb="1" eb="2">
      <t>マエ</t>
    </rPh>
    <rPh sb="3" eb="5">
      <t>フクダ</t>
    </rPh>
    <rPh sb="5" eb="7">
      <t>カンポウ</t>
    </rPh>
    <rPh sb="7" eb="9">
      <t>ヤッキョク</t>
    </rPh>
    <phoneticPr fontId="3"/>
  </si>
  <si>
    <t>小島　S</t>
    <rPh sb="0" eb="2">
      <t>コジマ</t>
    </rPh>
    <phoneticPr fontId="3"/>
  </si>
  <si>
    <t>直進</t>
    <rPh sb="0" eb="2">
      <t>チョクシン</t>
    </rPh>
    <phoneticPr fontId="3"/>
  </si>
  <si>
    <t>R370</t>
    <phoneticPr fontId="3"/>
  </si>
  <si>
    <t>県道4</t>
    <rPh sb="0" eb="2">
      <t>ケンドウ</t>
    </rPh>
    <phoneticPr fontId="3"/>
  </si>
  <si>
    <t>県道13</t>
    <rPh sb="0" eb="2">
      <t>ケンドウ</t>
    </rPh>
    <phoneticPr fontId="3"/>
  </si>
  <si>
    <t>丹生橋東詰　S</t>
    <rPh sb="0" eb="2">
      <t>ニュウ</t>
    </rPh>
    <rPh sb="2" eb="3">
      <t>ハシ</t>
    </rPh>
    <rPh sb="3" eb="4">
      <t>ヒガシ</t>
    </rPh>
    <rPh sb="4" eb="5">
      <t>ヅメ</t>
    </rPh>
    <phoneticPr fontId="3"/>
  </si>
  <si>
    <t>丹生橋西詰　S</t>
    <rPh sb="0" eb="2">
      <t>ニュウ</t>
    </rPh>
    <rPh sb="2" eb="3">
      <t>ハシ</t>
    </rPh>
    <rPh sb="3" eb="4">
      <t>ニシ</t>
    </rPh>
    <rPh sb="4" eb="5">
      <t>ヅメ</t>
    </rPh>
    <phoneticPr fontId="3"/>
  </si>
  <si>
    <t>県道4（橋）</t>
    <rPh sb="0" eb="2">
      <t>ケンドウ</t>
    </rPh>
    <rPh sb="4" eb="5">
      <t>ハシ</t>
    </rPh>
    <phoneticPr fontId="3"/>
  </si>
  <si>
    <t>県道13</t>
    <rPh sb="0" eb="2">
      <t>ケンドウ</t>
    </rPh>
    <phoneticPr fontId="3"/>
  </si>
  <si>
    <t>慈尊院　S</t>
    <rPh sb="0" eb="3">
      <t>ジソンイン</t>
    </rPh>
    <phoneticPr fontId="3"/>
  </si>
  <si>
    <t>右折</t>
    <rPh sb="0" eb="2">
      <t>ウセツ</t>
    </rPh>
    <phoneticPr fontId="3"/>
  </si>
  <si>
    <t>左折</t>
    <rPh sb="0" eb="2">
      <t>サセツ</t>
    </rPh>
    <phoneticPr fontId="3"/>
  </si>
  <si>
    <t>市道</t>
    <rPh sb="0" eb="2">
      <t>シドウ</t>
    </rPh>
    <phoneticPr fontId="3"/>
  </si>
  <si>
    <t>左側
折り返し</t>
    <rPh sb="0" eb="1">
      <t>ヒダリ</t>
    </rPh>
    <rPh sb="1" eb="2">
      <t>ガワ</t>
    </rPh>
    <rPh sb="3" eb="4">
      <t>オ</t>
    </rPh>
    <rPh sb="5" eb="6">
      <t>カエ</t>
    </rPh>
    <phoneticPr fontId="3"/>
  </si>
  <si>
    <t>県道16</t>
    <rPh sb="0" eb="2">
      <t>ケンドウ</t>
    </rPh>
    <phoneticPr fontId="3"/>
  </si>
  <si>
    <t>R370</t>
    <phoneticPr fontId="3"/>
  </si>
  <si>
    <t>窪垣内　S</t>
    <rPh sb="0" eb="1">
      <t>クボ</t>
    </rPh>
    <rPh sb="1" eb="3">
      <t>カキウチ</t>
    </rPh>
    <phoneticPr fontId="3"/>
  </si>
  <si>
    <t>直進</t>
    <rPh sb="0" eb="2">
      <t>チョクシン</t>
    </rPh>
    <phoneticPr fontId="3"/>
  </si>
  <si>
    <t>R370</t>
    <phoneticPr fontId="3"/>
  </si>
  <si>
    <t>窪垣内　S（Y字路）</t>
    <rPh sb="0" eb="1">
      <t>クボ</t>
    </rPh>
    <rPh sb="1" eb="3">
      <t>カキウチ</t>
    </rPh>
    <rPh sb="7" eb="9">
      <t>ジロ</t>
    </rPh>
    <phoneticPr fontId="3"/>
  </si>
  <si>
    <t>左方直進</t>
    <rPh sb="0" eb="2">
      <t>サホウ</t>
    </rPh>
    <rPh sb="2" eb="4">
      <t>チョクシン</t>
    </rPh>
    <phoneticPr fontId="3"/>
  </si>
  <si>
    <t>鋭角に
右折</t>
    <rPh sb="0" eb="2">
      <t>エイカク</t>
    </rPh>
    <rPh sb="4" eb="6">
      <t>ウセツ</t>
    </rPh>
    <phoneticPr fontId="3"/>
  </si>
  <si>
    <t>R169</t>
    <phoneticPr fontId="3"/>
  </si>
  <si>
    <t>樫尾　S　(逆Y字路)</t>
    <rPh sb="0" eb="2">
      <t>カシオ</t>
    </rPh>
    <rPh sb="6" eb="7">
      <t>ギャク</t>
    </rPh>
    <rPh sb="8" eb="10">
      <t>ジロ</t>
    </rPh>
    <phoneticPr fontId="3"/>
  </si>
  <si>
    <t>合流</t>
    <rPh sb="0" eb="2">
      <t>ゴウリュウ</t>
    </rPh>
    <phoneticPr fontId="3"/>
  </si>
  <si>
    <t>竹房橋南詰　S</t>
    <rPh sb="0" eb="2">
      <t>タケフサ</t>
    </rPh>
    <rPh sb="2" eb="3">
      <t>バシ</t>
    </rPh>
    <rPh sb="3" eb="4">
      <t>ミナミ</t>
    </rPh>
    <rPh sb="4" eb="5">
      <t>ヅメ</t>
    </rPh>
    <phoneticPr fontId="3"/>
  </si>
  <si>
    <t>R424</t>
    <phoneticPr fontId="3"/>
  </si>
  <si>
    <t>県道130</t>
    <rPh sb="0" eb="2">
      <t>ケンドウ</t>
    </rPh>
    <phoneticPr fontId="3"/>
  </si>
  <si>
    <t>〇</t>
    <phoneticPr fontId="3"/>
  </si>
  <si>
    <t>市場　S</t>
    <rPh sb="0" eb="2">
      <t>イチバ</t>
    </rPh>
    <phoneticPr fontId="3"/>
  </si>
  <si>
    <t>↖海南方面へ</t>
    <rPh sb="1" eb="3">
      <t>カイナン</t>
    </rPh>
    <rPh sb="3" eb="5">
      <t>ホウメン</t>
    </rPh>
    <phoneticPr fontId="3"/>
  </si>
  <si>
    <t>高嶋橋東詰　S</t>
    <rPh sb="0" eb="2">
      <t>タカシマ</t>
    </rPh>
    <rPh sb="2" eb="3">
      <t>ハシ</t>
    </rPh>
    <rPh sb="3" eb="4">
      <t>ヒガシ</t>
    </rPh>
    <rPh sb="4" eb="5">
      <t>ヅメ</t>
    </rPh>
    <phoneticPr fontId="3"/>
  </si>
  <si>
    <t>T字路　S</t>
    <rPh sb="1" eb="3">
      <t>ジロ</t>
    </rPh>
    <phoneticPr fontId="3"/>
  </si>
  <si>
    <t>野上新橋西詰　S</t>
    <rPh sb="0" eb="2">
      <t>ノカミ</t>
    </rPh>
    <rPh sb="2" eb="3">
      <t>シン</t>
    </rPh>
    <rPh sb="3" eb="4">
      <t>バシ</t>
    </rPh>
    <rPh sb="4" eb="5">
      <t>ニシ</t>
    </rPh>
    <rPh sb="5" eb="6">
      <t>ヅメ</t>
    </rPh>
    <phoneticPr fontId="3"/>
  </si>
  <si>
    <t>県道18</t>
    <rPh sb="0" eb="2">
      <t>ケンドウ</t>
    </rPh>
    <phoneticPr fontId="3"/>
  </si>
  <si>
    <t>馬場町1　S</t>
    <rPh sb="0" eb="2">
      <t>ババ</t>
    </rPh>
    <rPh sb="2" eb="3">
      <t>チョウ</t>
    </rPh>
    <phoneticPr fontId="3"/>
  </si>
  <si>
    <t>船尾東　S</t>
    <rPh sb="0" eb="1">
      <t>フネ</t>
    </rPh>
    <rPh sb="1" eb="2">
      <t>オ</t>
    </rPh>
    <rPh sb="2" eb="3">
      <t>ヒガシ</t>
    </rPh>
    <phoneticPr fontId="3"/>
  </si>
  <si>
    <t>黒江　S</t>
    <rPh sb="0" eb="2">
      <t>クロエ</t>
    </rPh>
    <phoneticPr fontId="3"/>
  </si>
  <si>
    <t>R42</t>
    <phoneticPr fontId="3"/>
  </si>
  <si>
    <t>道なり右折</t>
    <rPh sb="0" eb="1">
      <t>ミチ</t>
    </rPh>
    <rPh sb="3" eb="5">
      <t>ウセツ</t>
    </rPh>
    <phoneticPr fontId="3"/>
  </si>
  <si>
    <t>Ｒ424</t>
    <phoneticPr fontId="3"/>
  </si>
  <si>
    <t>県道160</t>
    <rPh sb="0" eb="2">
      <t>ケンドウ</t>
    </rPh>
    <phoneticPr fontId="3"/>
  </si>
  <si>
    <t>高橋東　Ｓ</t>
    <rPh sb="0" eb="2">
      <t>タカハシ</t>
    </rPh>
    <rPh sb="2" eb="3">
      <t>ヒガシ</t>
    </rPh>
    <phoneticPr fontId="3"/>
  </si>
  <si>
    <t>県道161</t>
    <rPh sb="0" eb="2">
      <t>ケンドウ</t>
    </rPh>
    <phoneticPr fontId="3"/>
  </si>
  <si>
    <t>亀川郵便局北　Ｓ</t>
    <rPh sb="0" eb="2">
      <t>カメカワ</t>
    </rPh>
    <rPh sb="2" eb="5">
      <t>ユウビンキョク</t>
    </rPh>
    <rPh sb="5" eb="6">
      <t>キタ</t>
    </rPh>
    <phoneticPr fontId="3"/>
  </si>
  <si>
    <t>左折</t>
    <rPh sb="0" eb="2">
      <t>サセツ</t>
    </rPh>
    <phoneticPr fontId="3"/>
  </si>
  <si>
    <t>県道136</t>
    <rPh sb="0" eb="2">
      <t>ケンドウ</t>
    </rPh>
    <phoneticPr fontId="3"/>
  </si>
  <si>
    <t>井田　Ｓ</t>
    <rPh sb="0" eb="2">
      <t>イダ</t>
    </rPh>
    <phoneticPr fontId="3"/>
  </si>
  <si>
    <t>右折</t>
    <rPh sb="0" eb="2">
      <t>ウセツ</t>
    </rPh>
    <phoneticPr fontId="3"/>
  </si>
  <si>
    <t>右カーブ</t>
    <rPh sb="0" eb="1">
      <t>ミギ</t>
    </rPh>
    <phoneticPr fontId="3"/>
  </si>
  <si>
    <t>阪井　Ｓ</t>
    <rPh sb="0" eb="2">
      <t>サカイ</t>
    </rPh>
    <phoneticPr fontId="3"/>
  </si>
  <si>
    <t>和歌山マリーナシティ黒潮温泉前</t>
    <rPh sb="0" eb="3">
      <t>ワカヤマ</t>
    </rPh>
    <rPh sb="10" eb="12">
      <t>クロシオ</t>
    </rPh>
    <rPh sb="12" eb="14">
      <t>オンセン</t>
    </rPh>
    <rPh sb="14" eb="15">
      <t>マエ</t>
    </rPh>
    <phoneticPr fontId="3"/>
  </si>
  <si>
    <t>4:00 スタート
マリーナシティ黒潮温泉前
スタート受付（ﾌﾞﾙﾍﾞｶｰﾄﾞ受取）</t>
    <rPh sb="17" eb="21">
      <t>クロシオオンセン</t>
    </rPh>
    <rPh sb="21" eb="22">
      <t>マエ</t>
    </rPh>
    <rPh sb="27" eb="29">
      <t>ウケツケ</t>
    </rPh>
    <rPh sb="39" eb="41">
      <t>ウケトリ</t>
    </rPh>
    <phoneticPr fontId="4"/>
  </si>
  <si>
    <t>フィニッシュ
マリーナシティホテル前</t>
    <rPh sb="17" eb="18">
      <t>マエ</t>
    </rPh>
    <phoneticPr fontId="4"/>
  </si>
  <si>
    <r>
      <t xml:space="preserve">マリーナシティホテル前でバイク写真を撮ってフィニッシュ
</t>
    </r>
    <r>
      <rPr>
        <b/>
        <sz val="9"/>
        <color rgb="FFFF0000"/>
        <rFont val="ＭＳ Ｐゴシック"/>
        <family val="3"/>
        <charset val="128"/>
      </rPr>
      <t>CLOSE　24:00</t>
    </r>
    <r>
      <rPr>
        <b/>
        <sz val="9"/>
        <rFont val="ＭＳ Ｐゴシック"/>
        <family val="3"/>
        <charset val="128"/>
      </rPr>
      <t xml:space="preserve">
時刻をシートに記入</t>
    </r>
    <rPh sb="10" eb="11">
      <t>マエ</t>
    </rPh>
    <rPh sb="15" eb="17">
      <t>シャシン</t>
    </rPh>
    <rPh sb="18" eb="19">
      <t>ト</t>
    </rPh>
    <rPh sb="40" eb="42">
      <t>ジコク</t>
    </rPh>
    <rPh sb="47" eb="49">
      <t>キニュウ</t>
    </rPh>
    <phoneticPr fontId="4"/>
  </si>
  <si>
    <t>BRM501近畿300km和歌山 遥かなる大台ケ原</t>
    <rPh sb="6" eb="8">
      <t>キンキ</t>
    </rPh>
    <rPh sb="13" eb="16">
      <t>ワカヤマ</t>
    </rPh>
    <rPh sb="17" eb="18">
      <t>ハル</t>
    </rPh>
    <rPh sb="21" eb="25">
      <t>オオダイガハラ</t>
    </rPh>
    <phoneticPr fontId="4"/>
  </si>
  <si>
    <t>PC1　矢立交差点 S</t>
    <rPh sb="4" eb="6">
      <t>ヤダテ</t>
    </rPh>
    <rPh sb="6" eb="9">
      <t>コウサテン</t>
    </rPh>
    <phoneticPr fontId="3"/>
  </si>
  <si>
    <t>PC2　ファミリーマート五條病院前店</t>
    <rPh sb="12" eb="14">
      <t>ゴジョウ</t>
    </rPh>
    <rPh sb="14" eb="16">
      <t>ビョウイン</t>
    </rPh>
    <rPh sb="16" eb="17">
      <t>マエ</t>
    </rPh>
    <rPh sb="17" eb="18">
      <t>テン</t>
    </rPh>
    <phoneticPr fontId="3"/>
  </si>
  <si>
    <t>PC3
ローソン吉野リバーサイド店</t>
    <rPh sb="8" eb="10">
      <t>ヨシノ</t>
    </rPh>
    <rPh sb="16" eb="17">
      <t>テン</t>
    </rPh>
    <phoneticPr fontId="3"/>
  </si>
  <si>
    <t>PC4　大台ケ原ビジターセンター</t>
    <rPh sb="4" eb="8">
      <t>オオダイガハラ</t>
    </rPh>
    <phoneticPr fontId="3"/>
  </si>
  <si>
    <t>PC5　東吉野村役場</t>
    <rPh sb="4" eb="5">
      <t>ヒガシ</t>
    </rPh>
    <rPh sb="5" eb="7">
      <t>ヨシノ</t>
    </rPh>
    <rPh sb="7" eb="8">
      <t>ムラ</t>
    </rPh>
    <rPh sb="8" eb="10">
      <t>ヤクバ</t>
    </rPh>
    <phoneticPr fontId="3"/>
  </si>
  <si>
    <t>PC6　ファミリーマート五條病院前</t>
    <rPh sb="12" eb="14">
      <t>ゴジョウ</t>
    </rPh>
    <rPh sb="14" eb="16">
      <t>ビョウイン</t>
    </rPh>
    <rPh sb="16" eb="17">
      <t>マエ</t>
    </rPh>
    <phoneticPr fontId="3"/>
  </si>
  <si>
    <t>ゴール受付
海南nobinos　2階　多目的室１</t>
    <rPh sb="3" eb="5">
      <t>ウケツケ</t>
    </rPh>
    <rPh sb="6" eb="8">
      <t>カイナン</t>
    </rPh>
    <rPh sb="17" eb="18">
      <t>カイ</t>
    </rPh>
    <rPh sb="19" eb="22">
      <t>タモクテキ</t>
    </rPh>
    <rPh sb="22" eb="23">
      <t>シツ</t>
    </rPh>
    <phoneticPr fontId="4"/>
  </si>
  <si>
    <t>矢立茶屋など矢立交差点とわかる場所でバイクと背景を撮影
フォトコントロール　通過時刻を記入
参考タイム　7:15
←橋本方面へ</t>
    <rPh sb="0" eb="2">
      <t>ヤダテ</t>
    </rPh>
    <rPh sb="2" eb="4">
      <t>チャヤ</t>
    </rPh>
    <rPh sb="6" eb="8">
      <t>ヤダテ</t>
    </rPh>
    <rPh sb="8" eb="11">
      <t>コウサテン</t>
    </rPh>
    <rPh sb="15" eb="17">
      <t>バショ</t>
    </rPh>
    <rPh sb="22" eb="24">
      <t>ハイケイ</t>
    </rPh>
    <rPh sb="25" eb="27">
      <t>サツエイ</t>
    </rPh>
    <rPh sb="58" eb="60">
      <t>ハシモト</t>
    </rPh>
    <rPh sb="60" eb="62">
      <t>ホウメン</t>
    </rPh>
    <phoneticPr fontId="4"/>
  </si>
  <si>
    <t>正面
左折</t>
    <rPh sb="0" eb="2">
      <t>ショウメン</t>
    </rPh>
    <rPh sb="3" eb="5">
      <t>サセツ</t>
    </rPh>
    <phoneticPr fontId="3"/>
  </si>
  <si>
    <t>右側</t>
    <rPh sb="0" eb="2">
      <t>ミギガワ</t>
    </rPh>
    <phoneticPr fontId="3"/>
  </si>
  <si>
    <r>
      <t xml:space="preserve">ゴール受付は海南nobinos　多目的室1（14:00-21:00）
</t>
    </r>
    <r>
      <rPr>
        <b/>
        <sz val="9"/>
        <color rgb="FFFF0000"/>
        <rFont val="ＭＳ Ｐゴシック"/>
        <family val="3"/>
        <charset val="128"/>
      </rPr>
      <t>CLOSE　24:30</t>
    </r>
    <r>
      <rPr>
        <b/>
        <sz val="9"/>
        <rFont val="ＭＳ Ｐゴシック"/>
        <family val="3"/>
        <charset val="128"/>
      </rPr>
      <t xml:space="preserve">
室内は21:00までそれ以降は外で受付</t>
    </r>
    <rPh sb="3" eb="5">
      <t>ウケツケ</t>
    </rPh>
    <rPh sb="47" eb="49">
      <t>シツナイ</t>
    </rPh>
    <rPh sb="59" eb="61">
      <t>イコウ</t>
    </rPh>
    <rPh sb="62" eb="63">
      <t>ソト</t>
    </rPh>
    <rPh sb="64" eb="66">
      <t>ウケツケ</t>
    </rPh>
    <phoneticPr fontId="4"/>
  </si>
  <si>
    <t>竜部池　S</t>
    <rPh sb="0" eb="1">
      <t>タツ</t>
    </rPh>
    <rPh sb="1" eb="2">
      <t>ベ</t>
    </rPh>
    <rPh sb="2" eb="3">
      <t>イケ</t>
    </rPh>
    <phoneticPr fontId="3"/>
  </si>
  <si>
    <t>左手にセブンイレブン</t>
    <rPh sb="0" eb="2">
      <t>ヒダリテ</t>
    </rPh>
    <phoneticPr fontId="3"/>
  </si>
  <si>
    <t>R370　（旧道）</t>
    <rPh sb="6" eb="8">
      <t>キュウドウ</t>
    </rPh>
    <phoneticPr fontId="3"/>
  </si>
  <si>
    <t>左折</t>
    <rPh sb="0" eb="2">
      <t>サセツ</t>
    </rPh>
    <phoneticPr fontId="3"/>
  </si>
  <si>
    <t>新道に合流</t>
    <rPh sb="0" eb="2">
      <t>シンドウ</t>
    </rPh>
    <rPh sb="3" eb="5">
      <t>ゴウリュウ</t>
    </rPh>
    <phoneticPr fontId="3"/>
  </si>
  <si>
    <t>十字路</t>
    <rPh sb="0" eb="3">
      <t>ジュウジロ</t>
    </rPh>
    <phoneticPr fontId="3"/>
  </si>
  <si>
    <t>左側
直進</t>
    <rPh sb="0" eb="2">
      <t>ヒダリガワ</t>
    </rPh>
    <rPh sb="3" eb="5">
      <t>チョクシン</t>
    </rPh>
    <phoneticPr fontId="3"/>
  </si>
  <si>
    <r>
      <t>喫茶たちばな跡　飲料自販機</t>
    </r>
    <r>
      <rPr>
        <b/>
        <sz val="9"/>
        <color rgb="FFFF0000"/>
        <rFont val="ＭＳ Ｐゴシック"/>
        <family val="3"/>
        <charset val="128"/>
      </rPr>
      <t>（この後頂上まで自販機無し）</t>
    </r>
    <rPh sb="0" eb="2">
      <t>キッサ</t>
    </rPh>
    <rPh sb="6" eb="7">
      <t>アト</t>
    </rPh>
    <rPh sb="8" eb="10">
      <t>インリョウ</t>
    </rPh>
    <rPh sb="10" eb="13">
      <t>ジハンキ</t>
    </rPh>
    <rPh sb="16" eb="17">
      <t>アト</t>
    </rPh>
    <rPh sb="17" eb="19">
      <t>チョウジョウ</t>
    </rPh>
    <rPh sb="21" eb="24">
      <t>ジハンキ</t>
    </rPh>
    <rPh sb="24" eb="25">
      <t>ナ</t>
    </rPh>
    <phoneticPr fontId="3"/>
  </si>
  <si>
    <t>折り返し後
累計距離</t>
    <rPh sb="0" eb="1">
      <t>オ</t>
    </rPh>
    <rPh sb="2" eb="3">
      <t>カエ</t>
    </rPh>
    <rPh sb="4" eb="5">
      <t>ゴ</t>
    </rPh>
    <rPh sb="6" eb="8">
      <t>ルイケイ</t>
    </rPh>
    <rPh sb="8" eb="10">
      <t>キョリ</t>
    </rPh>
    <phoneticPr fontId="4"/>
  </si>
  <si>
    <t>PC7　セブンイレブンかつらぎ町東渋田店</t>
    <rPh sb="15" eb="16">
      <t>チョウ</t>
    </rPh>
    <rPh sb="16" eb="17">
      <t>ヒガシ</t>
    </rPh>
    <rPh sb="17" eb="19">
      <t>シブタ</t>
    </rPh>
    <rPh sb="19" eb="20">
      <t>テン</t>
    </rPh>
    <phoneticPr fontId="3"/>
  </si>
  <si>
    <t>右折</t>
    <rPh sb="0" eb="2">
      <t>ウセツ</t>
    </rPh>
    <phoneticPr fontId="3"/>
  </si>
  <si>
    <t>逆Y字路</t>
    <rPh sb="0" eb="1">
      <t>ギャク</t>
    </rPh>
    <rPh sb="2" eb="4">
      <t>ジロ</t>
    </rPh>
    <phoneticPr fontId="3"/>
  </si>
  <si>
    <t>市道</t>
    <rPh sb="0" eb="2">
      <t>シドウ</t>
    </rPh>
    <phoneticPr fontId="3"/>
  </si>
  <si>
    <t>R424へ合流</t>
    <rPh sb="5" eb="7">
      <t>ゴウリュウ</t>
    </rPh>
    <phoneticPr fontId="3"/>
  </si>
  <si>
    <t>直進も可、ただし登りあり</t>
    <rPh sb="0" eb="2">
      <t>チョクシン</t>
    </rPh>
    <rPh sb="3" eb="4">
      <t>カ</t>
    </rPh>
    <rPh sb="8" eb="9">
      <t>ノボ</t>
    </rPh>
    <phoneticPr fontId="3"/>
  </si>
  <si>
    <t>↑岩出方面へ　左折も可、ただし登りあり</t>
    <rPh sb="1" eb="3">
      <t>イワデ</t>
    </rPh>
    <rPh sb="3" eb="5">
      <t>ホウメン</t>
    </rPh>
    <rPh sb="7" eb="9">
      <t>サセツ</t>
    </rPh>
    <rPh sb="10" eb="11">
      <t>カ</t>
    </rPh>
    <rPh sb="15" eb="16">
      <t>ノボ</t>
    </rPh>
    <phoneticPr fontId="3"/>
  </si>
  <si>
    <t>PC8　ローソン海南且来(あっそ)店</t>
    <rPh sb="8" eb="10">
      <t>カイナン</t>
    </rPh>
    <rPh sb="10" eb="12">
      <t>アッソ</t>
    </rPh>
    <rPh sb="17" eb="18">
      <t>テン</t>
    </rPh>
    <phoneticPr fontId="3"/>
  </si>
  <si>
    <t>レシート取得またはﾌｫﾄｺﾝﾄﾛｰﾙ　通過時刻を記入
参考タイム　23:34</t>
    <rPh sb="4" eb="6">
      <t>シュトク</t>
    </rPh>
    <rPh sb="19" eb="21">
      <t>ツウカ</t>
    </rPh>
    <rPh sb="21" eb="23">
      <t>ジコク</t>
    </rPh>
    <rPh sb="24" eb="26">
      <t>キニュウ</t>
    </rPh>
    <rPh sb="27" eb="29">
      <t>サンコウ</t>
    </rPh>
    <phoneticPr fontId="3"/>
  </si>
  <si>
    <t>左側</t>
    <rPh sb="0" eb="2">
      <t>ヒダリガワ</t>
    </rPh>
    <phoneticPr fontId="3"/>
  </si>
  <si>
    <r>
      <t xml:space="preserve">レシート取得またはﾌｫﾄｺﾝﾄﾛｰﾙ　通過時刻を記入
</t>
    </r>
    <r>
      <rPr>
        <b/>
        <sz val="9"/>
        <color rgb="FFFF0000"/>
        <rFont val="ＭＳ Ｐゴシック"/>
        <family val="3"/>
        <charset val="128"/>
      </rPr>
      <t>（駐輪は右隣りの松風食堂跡側に置くこと）</t>
    </r>
    <r>
      <rPr>
        <b/>
        <sz val="9"/>
        <rFont val="ＭＳ Ｐゴシック"/>
        <family val="3"/>
        <charset val="128"/>
      </rPr>
      <t xml:space="preserve">
参考タイム　8:48</t>
    </r>
    <rPh sb="4" eb="6">
      <t>シュトク</t>
    </rPh>
    <rPh sb="19" eb="21">
      <t>ツウカ</t>
    </rPh>
    <rPh sb="21" eb="23">
      <t>ジコク</t>
    </rPh>
    <rPh sb="24" eb="26">
      <t>キニュウ</t>
    </rPh>
    <rPh sb="28" eb="30">
      <t>チュウリン</t>
    </rPh>
    <rPh sb="31" eb="32">
      <t>ミギ</t>
    </rPh>
    <rPh sb="32" eb="33">
      <t>トナ</t>
    </rPh>
    <rPh sb="35" eb="37">
      <t>マツカゼ</t>
    </rPh>
    <rPh sb="37" eb="39">
      <t>ショクドウ</t>
    </rPh>
    <rPh sb="39" eb="40">
      <t>アト</t>
    </rPh>
    <rPh sb="40" eb="41">
      <t>ガワ</t>
    </rPh>
    <rPh sb="42" eb="43">
      <t>オ</t>
    </rPh>
    <rPh sb="48" eb="50">
      <t>サンコウ</t>
    </rPh>
    <phoneticPr fontId="3"/>
  </si>
  <si>
    <t>レシート取得またはﾌｫﾄｺﾝﾄﾛｰﾙ　通過時刻を記入
参考タイム　10:15</t>
    <rPh sb="4" eb="6">
      <t>シュトク</t>
    </rPh>
    <rPh sb="19" eb="21">
      <t>ツウカ</t>
    </rPh>
    <rPh sb="21" eb="23">
      <t>ジコク</t>
    </rPh>
    <rPh sb="24" eb="26">
      <t>キニュウ</t>
    </rPh>
    <phoneticPr fontId="3"/>
  </si>
  <si>
    <t>スタンプ押印の画像またはﾌｫﾄｺﾝﾄﾛｰﾙ　通過時刻を記入
参考タイム　13:38</t>
    <rPh sb="4" eb="6">
      <t>オウイン</t>
    </rPh>
    <rPh sb="7" eb="9">
      <t>ガゾウ</t>
    </rPh>
    <rPh sb="22" eb="24">
      <t>ツウカ</t>
    </rPh>
    <rPh sb="24" eb="26">
      <t>ジコク</t>
    </rPh>
    <rPh sb="27" eb="29">
      <t>キニュウ</t>
    </rPh>
    <rPh sb="30" eb="32">
      <t>サンコウ</t>
    </rPh>
    <phoneticPr fontId="3"/>
  </si>
  <si>
    <t>フォトコントロール　役場をバックにバイク撮影　通過時刻を記入
参考タイム　17:25</t>
    <rPh sb="10" eb="12">
      <t>ヤクバ</t>
    </rPh>
    <rPh sb="20" eb="22">
      <t>サツエイ</t>
    </rPh>
    <rPh sb="23" eb="25">
      <t>ツウカ</t>
    </rPh>
    <rPh sb="25" eb="27">
      <t>ジコク</t>
    </rPh>
    <rPh sb="28" eb="30">
      <t>キニュウ</t>
    </rPh>
    <phoneticPr fontId="3"/>
  </si>
  <si>
    <r>
      <t xml:space="preserve">レシート取得またはﾌｫﾄｺﾝﾄﾛｰﾙ　通過時刻を自分で記入
</t>
    </r>
    <r>
      <rPr>
        <b/>
        <sz val="9"/>
        <color rgb="FFFF0000"/>
        <rFont val="ＭＳ Ｐゴシック"/>
        <family val="3"/>
        <charset val="128"/>
      </rPr>
      <t>（駐輪は右隣りの松風食堂跡側に置くこと）</t>
    </r>
    <r>
      <rPr>
        <b/>
        <sz val="9"/>
        <rFont val="ＭＳ Ｐゴシック"/>
        <family val="3"/>
        <charset val="128"/>
      </rPr>
      <t xml:space="preserve">
参考タイム　19:53</t>
    </r>
    <rPh sb="4" eb="6">
      <t>シュトク</t>
    </rPh>
    <rPh sb="19" eb="21">
      <t>ツウカ</t>
    </rPh>
    <rPh sb="21" eb="23">
      <t>ジコク</t>
    </rPh>
    <rPh sb="24" eb="26">
      <t>ジブン</t>
    </rPh>
    <rPh sb="27" eb="29">
      <t>キニュウ</t>
    </rPh>
    <phoneticPr fontId="3"/>
  </si>
  <si>
    <t>レシート取得またはﾌｫﾄｺﾝﾄﾛｰﾙ　通過時刻を記入
参考タイム　21:30</t>
    <rPh sb="4" eb="6">
      <t>シュトク</t>
    </rPh>
    <rPh sb="19" eb="21">
      <t>ツウカ</t>
    </rPh>
    <rPh sb="21" eb="23">
      <t>ジコク</t>
    </rPh>
    <rPh sb="24" eb="26">
      <t>キニュウ</t>
    </rPh>
    <rPh sb="27" eb="29">
      <t>サンコウ</t>
    </rPh>
    <phoneticPr fontId="3"/>
  </si>
  <si>
    <r>
      <t xml:space="preserve">美里トンネルに入らず右折
</t>
    </r>
    <r>
      <rPr>
        <b/>
        <sz val="9"/>
        <color rgb="FFFF0000"/>
        <rFont val="ＭＳ Ｐゴシック"/>
        <family val="3"/>
        <charset val="128"/>
      </rPr>
      <t>⇒通行止めにより迂回ルートあり、トンネル直進、右折、右折
　でルート復帰（＋0.7km）</t>
    </r>
    <rPh sb="0" eb="2">
      <t>ミサト</t>
    </rPh>
    <rPh sb="7" eb="8">
      <t>ハイ</t>
    </rPh>
    <rPh sb="10" eb="12">
      <t>ウセツ</t>
    </rPh>
    <rPh sb="14" eb="17">
      <t>ツウコウド</t>
    </rPh>
    <rPh sb="21" eb="23">
      <t>ウカイ</t>
    </rPh>
    <rPh sb="33" eb="35">
      <t>チョクシン</t>
    </rPh>
    <rPh sb="36" eb="38">
      <t>ウセツ</t>
    </rPh>
    <rPh sb="39" eb="41">
      <t>ウセツ</t>
    </rPh>
    <rPh sb="47" eb="49">
      <t>フッキ</t>
    </rPh>
    <phoneticPr fontId="3"/>
  </si>
  <si>
    <t>ver 1.0.1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</si>
</sst>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_ "/>
    <numFmt numFmtId="177" formatCode="0.0_);[Red]\(0.0\)"/>
  </numFmts>
  <fonts count="4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11"/>
      <name val="Century"/>
      <family val="1"/>
    </font>
    <font>
      <sz val="7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0"/>
      <color rgb="FFFF0000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ゴシック"/>
      <family val="3"/>
      <charset val="128"/>
    </font>
    <font>
      <sz val="6"/>
      <name val="ＭＳ Ｐ明朝"/>
      <family val="1"/>
      <charset val="128"/>
    </font>
    <font>
      <sz val="6"/>
      <name val="HGPｺﾞｼｯｸE"/>
      <family val="3"/>
      <charset val="128"/>
    </font>
    <font>
      <sz val="8"/>
      <name val="ＭＳ Ｐ明朝"/>
      <family val="1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12" applyNumberFormat="0" applyAlignment="0" applyProtection="0">
      <alignment vertical="center"/>
    </xf>
    <xf numFmtId="0" fontId="33" fillId="10" borderId="13" applyNumberFormat="0" applyAlignment="0" applyProtection="0">
      <alignment vertical="center"/>
    </xf>
    <xf numFmtId="0" fontId="34" fillId="10" borderId="12" applyNumberFormat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11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16" applyNumberFormat="0" applyFont="0" applyAlignment="0" applyProtection="0">
      <alignment vertical="center"/>
    </xf>
  </cellStyleXfs>
  <cellXfs count="79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6" fillId="2" borderId="6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5" xfId="0" applyFont="1" applyBorder="1" applyAlignment="1">
      <alignment vertical="center" wrapText="1"/>
    </xf>
    <xf numFmtId="22" fontId="3" fillId="0" borderId="0" xfId="0" applyNumberFormat="1" applyFont="1">
      <alignment vertical="center"/>
    </xf>
    <xf numFmtId="176" fontId="6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3" fillId="0" borderId="0" xfId="0" applyNumberFormat="1" applyFont="1">
      <alignment vertical="center"/>
    </xf>
    <xf numFmtId="176" fontId="3" fillId="0" borderId="0" xfId="0" applyNumberFormat="1" applyFont="1">
      <alignment vertical="center"/>
    </xf>
    <xf numFmtId="0" fontId="6" fillId="5" borderId="5" xfId="0" applyFont="1" applyFill="1" applyBorder="1">
      <alignment vertical="center"/>
    </xf>
    <xf numFmtId="0" fontId="6" fillId="3" borderId="5" xfId="0" applyFont="1" applyFill="1" applyBorder="1">
      <alignment vertical="center"/>
    </xf>
    <xf numFmtId="0" fontId="10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6" fontId="9" fillId="0" borderId="0" xfId="0" applyNumberFormat="1" applyFont="1" applyAlignment="1">
      <alignment horizontal="right" vertical="center"/>
    </xf>
    <xf numFmtId="176" fontId="14" fillId="2" borderId="6" xfId="0" applyNumberFormat="1" applyFont="1" applyFill="1" applyBorder="1" applyAlignment="1">
      <alignment horizontal="center" vertical="center"/>
    </xf>
    <xf numFmtId="176" fontId="14" fillId="0" borderId="5" xfId="0" applyNumberFormat="1" applyFont="1" applyBorder="1" applyAlignment="1">
      <alignment horizontal="center" vertical="center"/>
    </xf>
    <xf numFmtId="176" fontId="14" fillId="5" borderId="5" xfId="0" applyNumberFormat="1" applyFont="1" applyFill="1" applyBorder="1" applyAlignment="1">
      <alignment horizontal="center" vertical="center"/>
    </xf>
    <xf numFmtId="176" fontId="14" fillId="3" borderId="5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177" fontId="12" fillId="0" borderId="0" xfId="0" applyNumberFormat="1" applyFont="1" applyAlignment="1">
      <alignment horizontal="center" vertical="center"/>
    </xf>
    <xf numFmtId="177" fontId="8" fillId="0" borderId="3" xfId="0" applyNumberFormat="1" applyFont="1" applyBorder="1" applyAlignment="1">
      <alignment horizontal="center" vertical="center" wrapText="1"/>
    </xf>
    <xf numFmtId="177" fontId="14" fillId="2" borderId="7" xfId="0" applyNumberFormat="1" applyFont="1" applyFill="1" applyBorder="1" applyAlignment="1">
      <alignment horizontal="center" vertical="center"/>
    </xf>
    <xf numFmtId="177" fontId="14" fillId="0" borderId="7" xfId="0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177" fontId="14" fillId="5" borderId="8" xfId="0" applyNumberFormat="1" applyFont="1" applyFill="1" applyBorder="1" applyAlignment="1">
      <alignment horizontal="center" vertical="center"/>
    </xf>
    <xf numFmtId="177" fontId="14" fillId="3" borderId="8" xfId="0" applyNumberFormat="1" applyFont="1" applyFill="1" applyBorder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0" fontId="17" fillId="5" borderId="5" xfId="0" applyFont="1" applyFill="1" applyBorder="1">
      <alignment vertical="center"/>
    </xf>
    <xf numFmtId="0" fontId="19" fillId="3" borderId="5" xfId="0" applyFont="1" applyFill="1" applyBorder="1" applyAlignment="1">
      <alignment vertical="center" wrapText="1"/>
    </xf>
    <xf numFmtId="0" fontId="7" fillId="5" borderId="5" xfId="0" applyFont="1" applyFill="1" applyBorder="1" applyAlignment="1">
      <alignment vertical="center" wrapText="1"/>
    </xf>
    <xf numFmtId="0" fontId="3" fillId="5" borderId="5" xfId="0" applyFont="1" applyFill="1" applyBorder="1">
      <alignment vertical="center"/>
    </xf>
    <xf numFmtId="0" fontId="13" fillId="5" borderId="5" xfId="0" applyFont="1" applyFill="1" applyBorder="1" applyAlignment="1">
      <alignment horizontal="center" vertical="center"/>
    </xf>
    <xf numFmtId="176" fontId="20" fillId="5" borderId="5" xfId="0" applyNumberFormat="1" applyFont="1" applyFill="1" applyBorder="1" applyAlignment="1">
      <alignment horizontal="center" vertical="center" wrapText="1"/>
    </xf>
    <xf numFmtId="176" fontId="20" fillId="4" borderId="5" xfId="0" applyNumberFormat="1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2" fontId="3" fillId="0" borderId="0" xfId="0" applyNumberFormat="1" applyFont="1" applyAlignment="1">
      <alignment vertical="center" wrapText="1"/>
    </xf>
    <xf numFmtId="0" fontId="6" fillId="0" borderId="5" xfId="0" applyFont="1" applyBorder="1" applyAlignment="1">
      <alignment horizontal="left" vertical="center"/>
    </xf>
    <xf numFmtId="176" fontId="22" fillId="4" borderId="5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>
      <alignment vertical="center"/>
    </xf>
    <xf numFmtId="176" fontId="23" fillId="0" borderId="2" xfId="0" applyNumberFormat="1" applyFont="1" applyBorder="1" applyAlignment="1">
      <alignment horizontal="center" vertical="center" wrapText="1"/>
    </xf>
    <xf numFmtId="0" fontId="6" fillId="0" borderId="0" xfId="0" applyFont="1">
      <alignment vertical="center"/>
    </xf>
    <xf numFmtId="0" fontId="17" fillId="5" borderId="5" xfId="0" applyFont="1" applyFill="1" applyBorder="1" applyAlignment="1">
      <alignment vertical="center" wrapText="1"/>
    </xf>
    <xf numFmtId="176" fontId="24" fillId="4" borderId="5" xfId="0" applyNumberFormat="1" applyFont="1" applyFill="1" applyBorder="1" applyAlignment="1">
      <alignment horizontal="center" vertical="center" wrapText="1"/>
    </xf>
    <xf numFmtId="176" fontId="20" fillId="3" borderId="5" xfId="0" applyNumberFormat="1" applyFont="1" applyFill="1" applyBorder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1" fillId="0" borderId="0" xfId="0" applyFont="1" applyAlignment="1">
      <alignment vertical="center" wrapText="1"/>
    </xf>
    <xf numFmtId="22" fontId="41" fillId="0" borderId="0" xfId="0" applyNumberFormat="1" applyFont="1" applyAlignment="1">
      <alignment vertical="center" wrapText="1"/>
    </xf>
    <xf numFmtId="0" fontId="19" fillId="5" borderId="5" xfId="0" applyFont="1" applyFill="1" applyBorder="1">
      <alignment vertical="center"/>
    </xf>
    <xf numFmtId="0" fontId="7" fillId="2" borderId="6" xfId="0" applyFont="1" applyFill="1" applyBorder="1" applyAlignment="1">
      <alignment vertical="center" wrapText="1"/>
    </xf>
    <xf numFmtId="0" fontId="17" fillId="2" borderId="5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22" fontId="0" fillId="0" borderId="0" xfId="0" applyNumberFormat="1">
      <alignment vertical="center"/>
    </xf>
    <xf numFmtId="0" fontId="7" fillId="3" borderId="5" xfId="0" applyFont="1" applyFill="1" applyBorder="1" applyAlignment="1">
      <alignment vertical="center" wrapText="1"/>
    </xf>
    <xf numFmtId="176" fontId="20" fillId="0" borderId="5" xfId="0" applyNumberFormat="1" applyFont="1" applyBorder="1" applyAlignment="1">
      <alignment horizontal="center"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/>
    <cellStyle name="標準 3" xfId="42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199761</xdr:colOff>
      <xdr:row>13</xdr:row>
      <xdr:rowOff>147903</xdr:rowOff>
    </xdr:from>
    <xdr:to>
      <xdr:col>15</xdr:col>
      <xdr:colOff>0</xdr:colOff>
      <xdr:row>21</xdr:row>
      <xdr:rowOff>57265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9" r="26361"/>
        <a:stretch/>
      </xdr:blipFill>
      <xdr:spPr bwMode="auto">
        <a:xfrm>
          <a:off x="11534511" y="3100653"/>
          <a:ext cx="2552964" cy="2149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187326</xdr:colOff>
      <xdr:row>39</xdr:row>
      <xdr:rowOff>168277</xdr:rowOff>
    </xdr:from>
    <xdr:to>
      <xdr:col>14</xdr:col>
      <xdr:colOff>414676</xdr:colOff>
      <xdr:row>47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F442160-A791-462A-84B8-2FDE87608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60" r="19051"/>
        <a:stretch/>
      </xdr:blipFill>
      <xdr:spPr bwMode="auto">
        <a:xfrm>
          <a:off x="11522076" y="8788402"/>
          <a:ext cx="2560975" cy="222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179917</xdr:colOff>
      <xdr:row>48</xdr:row>
      <xdr:rowOff>47626</xdr:rowOff>
    </xdr:from>
    <xdr:to>
      <xdr:col>14</xdr:col>
      <xdr:colOff>390525</xdr:colOff>
      <xdr:row>58</xdr:row>
      <xdr:rowOff>49106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4667" y="11106151"/>
          <a:ext cx="2544233" cy="2001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9"/>
  <sheetViews>
    <sheetView tabSelected="1" view="pageBreakPreview" zoomScaleNormal="90" zoomScaleSheetLayoutView="100" workbookViewId="0">
      <selection activeCell="J3" sqref="J3"/>
    </sheetView>
  </sheetViews>
  <sheetFormatPr defaultColWidth="7.77734375" defaultRowHeight="13.2" x14ac:dyDescent="0.2"/>
  <cols>
    <col min="1" max="1" width="5" style="34" bestFit="1" customWidth="1"/>
    <col min="2" max="2" width="34" style="1" customWidth="1"/>
    <col min="3" max="3" width="4.44140625" style="11" bestFit="1" customWidth="1"/>
    <col min="4" max="4" width="16.77734375" style="1" customWidth="1"/>
    <col min="5" max="5" width="7.109375" style="3" customWidth="1"/>
    <col min="6" max="7" width="6.77734375" style="23" customWidth="1"/>
    <col min="8" max="8" width="6.44140625" style="11" customWidth="1"/>
    <col min="9" max="9" width="0.33203125" style="1" customWidth="1"/>
    <col min="10" max="10" width="55.109375" style="1" customWidth="1"/>
    <col min="11" max="11" width="5.88671875" style="36" customWidth="1"/>
    <col min="12" max="12" width="14.109375" style="1" bestFit="1" customWidth="1"/>
    <col min="13" max="13" width="8.88671875" style="1" customWidth="1"/>
    <col min="14" max="14" width="7.6640625" style="1" customWidth="1"/>
    <col min="15" max="15" width="6.109375" style="1" customWidth="1"/>
    <col min="16" max="16" width="20.44140625" style="1" customWidth="1"/>
    <col min="17" max="17" width="14.109375" style="1" bestFit="1" customWidth="1"/>
    <col min="18" max="18" width="7.77734375" style="1"/>
    <col min="19" max="19" width="30.44140625" style="1" customWidth="1"/>
    <col min="20" max="20" width="20.33203125" style="1" customWidth="1"/>
    <col min="21" max="16384" width="7.77734375" style="1"/>
  </cols>
  <sheetData>
    <row r="1" spans="1:17" x14ac:dyDescent="0.2">
      <c r="A1"/>
      <c r="B1" s="2">
        <v>2024</v>
      </c>
      <c r="J1" s="4" t="s">
        <v>197</v>
      </c>
    </row>
    <row r="2" spans="1:17" ht="13.8" thickBot="1" x14ac:dyDescent="0.25">
      <c r="A2"/>
      <c r="B2" s="1" t="s">
        <v>159</v>
      </c>
      <c r="J2" s="15">
        <v>45404</v>
      </c>
    </row>
    <row r="3" spans="1:17" s="22" customFormat="1" ht="39.75" customHeight="1" thickBot="1" x14ac:dyDescent="0.25">
      <c r="A3" s="35"/>
      <c r="B3" s="19" t="s">
        <v>0</v>
      </c>
      <c r="C3" s="19" t="s">
        <v>2</v>
      </c>
      <c r="D3" s="19" t="s">
        <v>13</v>
      </c>
      <c r="E3" s="20" t="s">
        <v>11</v>
      </c>
      <c r="F3" s="21" t="s">
        <v>14</v>
      </c>
      <c r="G3" s="62" t="s">
        <v>179</v>
      </c>
      <c r="H3" s="21" t="s">
        <v>12</v>
      </c>
      <c r="I3" s="19"/>
      <c r="J3" s="19" t="s">
        <v>1</v>
      </c>
      <c r="K3" s="37" t="s">
        <v>15</v>
      </c>
    </row>
    <row r="4" spans="1:17" ht="41.25" customHeight="1" thickTop="1" x14ac:dyDescent="0.2">
      <c r="A4" s="32">
        <v>1</v>
      </c>
      <c r="B4" s="74" t="s">
        <v>155</v>
      </c>
      <c r="C4" s="12"/>
      <c r="D4" s="5"/>
      <c r="E4" s="24">
        <v>0</v>
      </c>
      <c r="F4" s="24">
        <v>0</v>
      </c>
      <c r="G4" s="24"/>
      <c r="H4" s="12" t="s">
        <v>18</v>
      </c>
      <c r="I4" s="5"/>
      <c r="J4" s="73" t="s">
        <v>156</v>
      </c>
      <c r="K4" s="38">
        <v>0</v>
      </c>
      <c r="L4" s="9"/>
      <c r="N4" s="9"/>
      <c r="O4" s="9"/>
      <c r="P4" s="9"/>
      <c r="Q4" s="9"/>
    </row>
    <row r="5" spans="1:17" x14ac:dyDescent="0.2">
      <c r="A5" s="31">
        <v>2</v>
      </c>
      <c r="B5" s="6" t="s">
        <v>16</v>
      </c>
      <c r="C5" s="13"/>
      <c r="D5" s="7" t="s">
        <v>10</v>
      </c>
      <c r="E5" s="78">
        <v>0.3</v>
      </c>
      <c r="F5" s="25">
        <f>F4+E5</f>
        <v>0.3</v>
      </c>
      <c r="G5" s="25"/>
      <c r="H5" s="13" t="s">
        <v>9</v>
      </c>
      <c r="I5" s="6"/>
      <c r="J5" s="8" t="s">
        <v>19</v>
      </c>
      <c r="K5" s="39"/>
      <c r="L5" s="9"/>
      <c r="N5" s="9"/>
      <c r="O5" s="9"/>
      <c r="P5" s="9"/>
      <c r="Q5" s="9"/>
    </row>
    <row r="6" spans="1:17" ht="15.75" customHeight="1" x14ac:dyDescent="0.2">
      <c r="A6" s="31">
        <v>3</v>
      </c>
      <c r="B6" s="6" t="s">
        <v>17</v>
      </c>
      <c r="C6" s="13"/>
      <c r="D6" s="7" t="s">
        <v>10</v>
      </c>
      <c r="E6" s="25">
        <v>1.5</v>
      </c>
      <c r="F6" s="25">
        <f>F5+E6</f>
        <v>1.8</v>
      </c>
      <c r="G6" s="25"/>
      <c r="H6" s="13" t="s">
        <v>9</v>
      </c>
      <c r="I6" s="6"/>
      <c r="K6" s="40"/>
      <c r="L6" s="9"/>
      <c r="N6" s="9"/>
      <c r="O6" s="9"/>
      <c r="P6" s="9"/>
      <c r="Q6" s="9"/>
    </row>
    <row r="7" spans="1:17" x14ac:dyDescent="0.2">
      <c r="A7" s="31">
        <v>4</v>
      </c>
      <c r="B7" s="6" t="s">
        <v>21</v>
      </c>
      <c r="C7" s="13"/>
      <c r="D7" s="7" t="s">
        <v>10</v>
      </c>
      <c r="E7" s="25">
        <v>0.7</v>
      </c>
      <c r="F7" s="25">
        <f>F6+E7</f>
        <v>2.5</v>
      </c>
      <c r="G7" s="25"/>
      <c r="H7" s="53" t="s">
        <v>20</v>
      </c>
      <c r="I7" s="6"/>
      <c r="J7" s="6"/>
      <c r="K7" s="40"/>
      <c r="L7" s="9"/>
      <c r="N7" s="9"/>
      <c r="O7" s="9"/>
      <c r="P7" s="9"/>
      <c r="Q7" s="9"/>
    </row>
    <row r="8" spans="1:17" x14ac:dyDescent="0.2">
      <c r="A8" s="31">
        <v>5</v>
      </c>
      <c r="B8" s="6" t="s">
        <v>25</v>
      </c>
      <c r="C8" s="13"/>
      <c r="D8" s="7" t="s">
        <v>7</v>
      </c>
      <c r="E8" s="25">
        <v>0.2</v>
      </c>
      <c r="F8" s="25">
        <f t="shared" ref="F8:F75" si="0">F7+E8</f>
        <v>2.7</v>
      </c>
      <c r="G8" s="25"/>
      <c r="H8" s="13" t="s">
        <v>6</v>
      </c>
      <c r="I8" s="6"/>
      <c r="J8" s="6"/>
      <c r="K8" s="40"/>
      <c r="L8" s="9"/>
      <c r="N8" s="9"/>
      <c r="O8" s="9"/>
      <c r="P8" s="9"/>
      <c r="Q8" s="9"/>
    </row>
    <row r="9" spans="1:17" x14ac:dyDescent="0.2">
      <c r="A9" s="31">
        <v>6</v>
      </c>
      <c r="B9" s="6" t="s">
        <v>26</v>
      </c>
      <c r="C9" s="13"/>
      <c r="D9" s="7" t="s">
        <v>22</v>
      </c>
      <c r="E9" s="25">
        <v>0.8</v>
      </c>
      <c r="F9" s="25">
        <f t="shared" si="0"/>
        <v>3.5</v>
      </c>
      <c r="G9" s="25"/>
      <c r="H9" s="13" t="s">
        <v>8</v>
      </c>
      <c r="I9" s="6"/>
      <c r="J9" s="6"/>
      <c r="K9" s="40"/>
      <c r="L9" s="9"/>
      <c r="N9" s="9"/>
      <c r="O9" s="9"/>
      <c r="P9" s="9"/>
      <c r="Q9" s="9"/>
    </row>
    <row r="10" spans="1:17" x14ac:dyDescent="0.2">
      <c r="A10" s="31">
        <v>7</v>
      </c>
      <c r="B10" s="6" t="s">
        <v>16</v>
      </c>
      <c r="C10" s="13"/>
      <c r="D10" s="7" t="s">
        <v>23</v>
      </c>
      <c r="E10" s="25">
        <v>2</v>
      </c>
      <c r="F10" s="25">
        <f t="shared" si="0"/>
        <v>5.5</v>
      </c>
      <c r="G10" s="25"/>
      <c r="H10" s="13" t="s">
        <v>9</v>
      </c>
      <c r="I10" s="6"/>
      <c r="J10" s="6"/>
      <c r="K10" s="40"/>
      <c r="L10" s="9"/>
      <c r="N10" s="9"/>
      <c r="O10" s="9"/>
      <c r="P10" s="9"/>
      <c r="Q10" s="9"/>
    </row>
    <row r="11" spans="1:17" x14ac:dyDescent="0.2">
      <c r="A11" s="31">
        <v>8</v>
      </c>
      <c r="B11" s="6" t="s">
        <v>24</v>
      </c>
      <c r="C11" s="13"/>
      <c r="D11" s="7" t="s">
        <v>5</v>
      </c>
      <c r="E11" s="25">
        <v>0.9</v>
      </c>
      <c r="F11" s="25">
        <f t="shared" si="0"/>
        <v>6.4</v>
      </c>
      <c r="G11" s="25"/>
      <c r="H11" s="13" t="s">
        <v>8</v>
      </c>
      <c r="I11" s="6"/>
      <c r="J11" s="6" t="s">
        <v>65</v>
      </c>
      <c r="K11" s="40"/>
      <c r="L11" s="9"/>
      <c r="N11" s="9"/>
      <c r="O11" s="9"/>
      <c r="P11" s="9"/>
      <c r="Q11" s="9"/>
    </row>
    <row r="12" spans="1:17" x14ac:dyDescent="0.2">
      <c r="A12" s="31">
        <v>9</v>
      </c>
      <c r="B12" s="6" t="s">
        <v>171</v>
      </c>
      <c r="C12" s="13"/>
      <c r="D12" s="7" t="s">
        <v>22</v>
      </c>
      <c r="E12" s="25">
        <v>1.1000000000000001</v>
      </c>
      <c r="F12" s="25">
        <f t="shared" si="0"/>
        <v>7.5</v>
      </c>
      <c r="G12" s="25"/>
      <c r="H12" s="13" t="s">
        <v>8</v>
      </c>
      <c r="I12" s="6"/>
      <c r="J12" s="6"/>
      <c r="K12" s="40"/>
      <c r="L12" s="9"/>
      <c r="N12" s="9"/>
      <c r="O12" s="9"/>
      <c r="P12" s="9"/>
      <c r="Q12" s="9"/>
    </row>
    <row r="13" spans="1:17" x14ac:dyDescent="0.2">
      <c r="A13" s="31">
        <v>10</v>
      </c>
      <c r="B13" s="6" t="s">
        <v>29</v>
      </c>
      <c r="C13" s="13" t="s">
        <v>30</v>
      </c>
      <c r="D13" s="7" t="s">
        <v>28</v>
      </c>
      <c r="E13" s="25">
        <v>2.6</v>
      </c>
      <c r="F13" s="25">
        <f>F12+E13</f>
        <v>10.1</v>
      </c>
      <c r="G13" s="25"/>
      <c r="H13" s="13" t="s">
        <v>61</v>
      </c>
      <c r="I13" s="6"/>
      <c r="J13" s="6" t="s">
        <v>172</v>
      </c>
      <c r="K13" s="40"/>
      <c r="L13" s="9"/>
      <c r="N13" s="9"/>
      <c r="O13" s="9"/>
      <c r="P13" s="9"/>
      <c r="Q13" s="9"/>
    </row>
    <row r="14" spans="1:17" x14ac:dyDescent="0.2">
      <c r="A14" s="31">
        <v>11</v>
      </c>
      <c r="B14" s="6" t="s">
        <v>35</v>
      </c>
      <c r="C14" s="13" t="s">
        <v>30</v>
      </c>
      <c r="D14" s="7" t="s">
        <v>66</v>
      </c>
      <c r="E14" s="25">
        <v>4.7</v>
      </c>
      <c r="F14" s="25">
        <f t="shared" si="0"/>
        <v>14.8</v>
      </c>
      <c r="G14" s="25"/>
      <c r="H14" s="13" t="s">
        <v>31</v>
      </c>
      <c r="I14" s="6"/>
      <c r="J14" s="6"/>
      <c r="K14" s="40"/>
      <c r="L14" s="9"/>
      <c r="N14" s="9"/>
      <c r="O14" s="9"/>
      <c r="P14" s="9"/>
      <c r="Q14" s="9"/>
    </row>
    <row r="15" spans="1:17" x14ac:dyDescent="0.2">
      <c r="A15" s="31">
        <v>12</v>
      </c>
      <c r="B15" s="6" t="s">
        <v>35</v>
      </c>
      <c r="C15" s="13"/>
      <c r="D15" s="7" t="s">
        <v>66</v>
      </c>
      <c r="E15" s="25">
        <v>0.1</v>
      </c>
      <c r="F15" s="25">
        <f t="shared" si="0"/>
        <v>14.9</v>
      </c>
      <c r="G15" s="25"/>
      <c r="H15" s="13" t="s">
        <v>4</v>
      </c>
      <c r="I15" s="6"/>
      <c r="J15" s="6"/>
      <c r="K15" s="40"/>
      <c r="L15" s="9"/>
      <c r="N15" s="9"/>
      <c r="O15" s="9"/>
      <c r="P15" s="9"/>
      <c r="Q15" s="9"/>
    </row>
    <row r="16" spans="1:17" x14ac:dyDescent="0.2">
      <c r="A16" s="31">
        <v>13</v>
      </c>
      <c r="B16" s="6" t="s">
        <v>58</v>
      </c>
      <c r="C16" s="13"/>
      <c r="D16" s="7" t="s">
        <v>67</v>
      </c>
      <c r="E16" s="25">
        <v>5.0999999999999996</v>
      </c>
      <c r="F16" s="25">
        <f t="shared" si="0"/>
        <v>20</v>
      </c>
      <c r="G16" s="25"/>
      <c r="H16" s="13" t="s">
        <v>36</v>
      </c>
      <c r="I16" s="6"/>
      <c r="J16" s="6"/>
      <c r="K16" s="40"/>
      <c r="L16" s="9"/>
      <c r="N16" s="9"/>
      <c r="O16" s="9"/>
      <c r="P16" s="9"/>
      <c r="Q16" s="9"/>
    </row>
    <row r="17" spans="1:17" ht="39" customHeight="1" x14ac:dyDescent="0.2">
      <c r="A17" s="31">
        <v>14</v>
      </c>
      <c r="B17" s="6" t="s">
        <v>69</v>
      </c>
      <c r="C17" s="13"/>
      <c r="D17" s="7" t="s">
        <v>68</v>
      </c>
      <c r="E17" s="25">
        <v>0.2</v>
      </c>
      <c r="F17" s="25">
        <f t="shared" si="0"/>
        <v>20.2</v>
      </c>
      <c r="G17" s="25"/>
      <c r="H17" s="13" t="s">
        <v>6</v>
      </c>
      <c r="I17" s="6"/>
      <c r="J17" s="8" t="s">
        <v>196</v>
      </c>
      <c r="K17" s="40"/>
      <c r="L17" s="9"/>
      <c r="N17" s="9"/>
      <c r="O17" s="9"/>
      <c r="P17" s="9"/>
      <c r="Q17" s="9"/>
    </row>
    <row r="18" spans="1:17" x14ac:dyDescent="0.2">
      <c r="A18" s="31">
        <v>15</v>
      </c>
      <c r="B18" s="6" t="s">
        <v>176</v>
      </c>
      <c r="C18" s="13"/>
      <c r="D18" s="7" t="s">
        <v>173</v>
      </c>
      <c r="E18" s="25">
        <v>1.7</v>
      </c>
      <c r="F18" s="25">
        <f t="shared" si="0"/>
        <v>21.9</v>
      </c>
      <c r="G18" s="25"/>
      <c r="H18" s="13" t="s">
        <v>174</v>
      </c>
      <c r="I18" s="6"/>
      <c r="J18" s="6" t="s">
        <v>175</v>
      </c>
      <c r="K18" s="40"/>
      <c r="L18" s="9"/>
      <c r="N18" s="9"/>
      <c r="O18" s="9"/>
      <c r="P18" s="9"/>
      <c r="Q18" s="9"/>
    </row>
    <row r="19" spans="1:17" x14ac:dyDescent="0.2">
      <c r="A19" s="31">
        <v>16</v>
      </c>
      <c r="B19" s="6" t="s">
        <v>74</v>
      </c>
      <c r="C19" s="13"/>
      <c r="D19" s="7" t="s">
        <v>75</v>
      </c>
      <c r="E19" s="25">
        <v>21.9</v>
      </c>
      <c r="F19" s="25">
        <f>F17+E19</f>
        <v>42.099999999999994</v>
      </c>
      <c r="G19" s="25"/>
      <c r="H19" s="13" t="s">
        <v>6</v>
      </c>
      <c r="I19" s="6"/>
      <c r="J19" s="6" t="s">
        <v>76</v>
      </c>
      <c r="K19" s="40"/>
      <c r="L19" s="9"/>
      <c r="N19" s="9"/>
      <c r="O19" s="9"/>
      <c r="P19" s="9"/>
      <c r="Q19" s="9"/>
    </row>
    <row r="20" spans="1:17" ht="55.5" customHeight="1" x14ac:dyDescent="0.2">
      <c r="A20" s="33">
        <v>17</v>
      </c>
      <c r="B20" s="45" t="s">
        <v>160</v>
      </c>
      <c r="C20" s="52" t="s">
        <v>64</v>
      </c>
      <c r="D20" s="48" t="s">
        <v>70</v>
      </c>
      <c r="E20" s="49">
        <v>1.7</v>
      </c>
      <c r="F20" s="26">
        <f t="shared" si="0"/>
        <v>43.8</v>
      </c>
      <c r="G20" s="26"/>
      <c r="H20" s="50" t="s">
        <v>168</v>
      </c>
      <c r="I20" s="17"/>
      <c r="J20" s="47" t="s">
        <v>167</v>
      </c>
      <c r="K20" s="41">
        <f>F20+K4</f>
        <v>43.8</v>
      </c>
      <c r="L20" s="9" t="s">
        <v>79</v>
      </c>
      <c r="N20" s="56" t="s">
        <v>71</v>
      </c>
      <c r="O20" s="9"/>
      <c r="P20" s="9"/>
      <c r="Q20" s="9"/>
    </row>
    <row r="21" spans="1:17" x14ac:dyDescent="0.2">
      <c r="A21" s="31">
        <v>18</v>
      </c>
      <c r="B21" s="6" t="s">
        <v>72</v>
      </c>
      <c r="C21" s="13"/>
      <c r="D21" s="7" t="s">
        <v>22</v>
      </c>
      <c r="E21" s="25">
        <v>10.8</v>
      </c>
      <c r="F21" s="25">
        <f t="shared" si="0"/>
        <v>54.599999999999994</v>
      </c>
      <c r="G21" s="25"/>
      <c r="H21" s="13" t="s">
        <v>4</v>
      </c>
      <c r="I21" s="6"/>
      <c r="J21" s="6" t="s">
        <v>73</v>
      </c>
      <c r="K21" s="40"/>
      <c r="L21" s="9"/>
      <c r="N21" s="9"/>
      <c r="O21" s="9"/>
      <c r="P21" s="9"/>
      <c r="Q21" s="9"/>
    </row>
    <row r="22" spans="1:17" x14ac:dyDescent="0.2">
      <c r="A22" s="31">
        <v>19</v>
      </c>
      <c r="B22" s="6" t="s">
        <v>78</v>
      </c>
      <c r="C22" s="13" t="s">
        <v>64</v>
      </c>
      <c r="D22" s="7" t="s">
        <v>22</v>
      </c>
      <c r="E22" s="25">
        <v>2.1</v>
      </c>
      <c r="F22" s="25">
        <f t="shared" si="0"/>
        <v>56.699999999999996</v>
      </c>
      <c r="G22" s="25"/>
      <c r="H22" s="13" t="s">
        <v>27</v>
      </c>
      <c r="I22" s="6"/>
      <c r="J22" s="57" t="s">
        <v>77</v>
      </c>
      <c r="K22" s="40"/>
      <c r="L22" s="9"/>
      <c r="N22" s="9"/>
      <c r="O22" s="9"/>
      <c r="P22" s="9"/>
      <c r="Q22" s="9"/>
    </row>
    <row r="23" spans="1:17" x14ac:dyDescent="0.2">
      <c r="A23" s="31">
        <v>20</v>
      </c>
      <c r="B23" s="6" t="s">
        <v>39</v>
      </c>
      <c r="C23" s="13" t="s">
        <v>38</v>
      </c>
      <c r="D23" s="7" t="s">
        <v>108</v>
      </c>
      <c r="E23" s="25">
        <v>1.7</v>
      </c>
      <c r="F23" s="25">
        <f t="shared" si="0"/>
        <v>58.4</v>
      </c>
      <c r="G23" s="25"/>
      <c r="H23" s="13" t="s">
        <v>31</v>
      </c>
      <c r="I23" s="6"/>
      <c r="J23" s="6" t="s">
        <v>40</v>
      </c>
      <c r="K23" s="40"/>
      <c r="L23" s="9"/>
      <c r="N23" s="9"/>
      <c r="O23" s="9"/>
      <c r="P23" s="9"/>
      <c r="Q23" s="9"/>
    </row>
    <row r="24" spans="1:17" x14ac:dyDescent="0.2">
      <c r="A24" s="31">
        <v>21</v>
      </c>
      <c r="B24" s="6" t="s">
        <v>41</v>
      </c>
      <c r="C24" s="13" t="s">
        <v>30</v>
      </c>
      <c r="D24" s="7" t="s">
        <v>108</v>
      </c>
      <c r="E24" s="25">
        <v>3.9</v>
      </c>
      <c r="F24" s="25">
        <f t="shared" si="0"/>
        <v>62.3</v>
      </c>
      <c r="G24" s="25"/>
      <c r="H24" s="13" t="s">
        <v>9</v>
      </c>
      <c r="I24" s="6"/>
      <c r="J24" s="6"/>
      <c r="K24" s="40"/>
      <c r="L24" s="9"/>
      <c r="N24" s="9"/>
      <c r="O24" s="9"/>
      <c r="P24" s="9"/>
      <c r="Q24" s="9"/>
    </row>
    <row r="25" spans="1:17" x14ac:dyDescent="0.2">
      <c r="A25" s="31">
        <v>22</v>
      </c>
      <c r="B25" s="6" t="s">
        <v>33</v>
      </c>
      <c r="C25" s="13"/>
      <c r="D25" s="7" t="s">
        <v>42</v>
      </c>
      <c r="E25" s="25">
        <v>6.9</v>
      </c>
      <c r="F25" s="25">
        <f>F24+E25</f>
        <v>69.2</v>
      </c>
      <c r="G25" s="25"/>
      <c r="H25" s="13" t="s">
        <v>27</v>
      </c>
      <c r="I25" s="6"/>
      <c r="J25" s="6"/>
      <c r="K25" s="40"/>
      <c r="L25" s="9"/>
      <c r="N25" s="9"/>
      <c r="O25" s="9"/>
      <c r="P25" s="9"/>
      <c r="Q25" s="9"/>
    </row>
    <row r="26" spans="1:17" x14ac:dyDescent="0.2">
      <c r="A26" s="31">
        <v>23</v>
      </c>
      <c r="B26" s="6" t="s">
        <v>43</v>
      </c>
      <c r="C26" s="13" t="s">
        <v>38</v>
      </c>
      <c r="D26" s="7" t="s">
        <v>42</v>
      </c>
      <c r="E26" s="25">
        <v>1.7</v>
      </c>
      <c r="F26" s="25">
        <f t="shared" si="0"/>
        <v>70.900000000000006</v>
      </c>
      <c r="G26" s="25"/>
      <c r="H26" s="13" t="s">
        <v>36</v>
      </c>
      <c r="I26" s="6"/>
      <c r="J26" s="6" t="s">
        <v>52</v>
      </c>
      <c r="K26" s="40"/>
      <c r="L26" s="9"/>
      <c r="N26" s="9"/>
      <c r="O26" s="9"/>
      <c r="P26" s="9"/>
      <c r="Q26" s="9"/>
    </row>
    <row r="27" spans="1:17" ht="43.5" customHeight="1" x14ac:dyDescent="0.2">
      <c r="A27" s="33">
        <v>24</v>
      </c>
      <c r="B27" s="45" t="s">
        <v>161</v>
      </c>
      <c r="C27" s="45"/>
      <c r="D27" s="48" t="s">
        <v>44</v>
      </c>
      <c r="E27" s="26">
        <v>1</v>
      </c>
      <c r="F27" s="26">
        <f t="shared" si="0"/>
        <v>71.900000000000006</v>
      </c>
      <c r="G27" s="26"/>
      <c r="H27" s="50" t="s">
        <v>62</v>
      </c>
      <c r="I27" s="17"/>
      <c r="J27" s="47" t="s">
        <v>190</v>
      </c>
      <c r="K27" s="41">
        <f>F27-F20</f>
        <v>28.100000000000009</v>
      </c>
      <c r="L27" s="9"/>
      <c r="N27" s="9"/>
      <c r="O27" s="9"/>
      <c r="P27" s="9"/>
      <c r="Q27" s="9"/>
    </row>
    <row r="28" spans="1:17" ht="14.25" customHeight="1" x14ac:dyDescent="0.2">
      <c r="A28" s="31">
        <v>25</v>
      </c>
      <c r="B28" s="6" t="s">
        <v>47</v>
      </c>
      <c r="C28" s="13"/>
      <c r="D28" s="7" t="s">
        <v>45</v>
      </c>
      <c r="E28" s="25">
        <v>0.1</v>
      </c>
      <c r="F28" s="25">
        <f t="shared" si="0"/>
        <v>72</v>
      </c>
      <c r="G28" s="25"/>
      <c r="H28" s="13" t="s">
        <v>36</v>
      </c>
      <c r="I28" s="6"/>
      <c r="J28" s="6"/>
      <c r="K28" s="40"/>
      <c r="L28" s="9"/>
      <c r="N28" s="9"/>
      <c r="O28" s="9"/>
      <c r="P28" s="9"/>
      <c r="Q28" s="9"/>
    </row>
    <row r="29" spans="1:17" x14ac:dyDescent="0.2">
      <c r="A29" s="31">
        <v>26</v>
      </c>
      <c r="B29" s="6" t="s">
        <v>48</v>
      </c>
      <c r="C29" s="13"/>
      <c r="D29" s="7" t="s">
        <v>34</v>
      </c>
      <c r="E29" s="25">
        <v>1.7</v>
      </c>
      <c r="F29" s="25">
        <f t="shared" si="0"/>
        <v>73.7</v>
      </c>
      <c r="G29" s="25"/>
      <c r="H29" s="13" t="s">
        <v>37</v>
      </c>
      <c r="I29" s="6"/>
      <c r="J29" s="6"/>
      <c r="K29" s="40"/>
      <c r="L29" s="9"/>
      <c r="N29" s="9"/>
      <c r="O29" s="9"/>
      <c r="P29" s="9"/>
      <c r="Q29" s="9"/>
    </row>
    <row r="30" spans="1:17" x14ac:dyDescent="0.2">
      <c r="A30" s="31">
        <v>27</v>
      </c>
      <c r="B30" s="6" t="s">
        <v>49</v>
      </c>
      <c r="C30" s="13" t="s">
        <v>38</v>
      </c>
      <c r="D30" s="7" t="s">
        <v>46</v>
      </c>
      <c r="E30" s="25">
        <v>1.7</v>
      </c>
      <c r="F30" s="25">
        <f t="shared" si="0"/>
        <v>75.400000000000006</v>
      </c>
      <c r="G30" s="25"/>
      <c r="H30" s="13" t="s">
        <v>31</v>
      </c>
      <c r="I30" s="6"/>
      <c r="J30" s="6" t="s">
        <v>51</v>
      </c>
      <c r="K30" s="40"/>
      <c r="L30" s="9"/>
      <c r="N30" s="9"/>
      <c r="O30" s="9"/>
      <c r="P30" s="9"/>
      <c r="Q30" s="9"/>
    </row>
    <row r="31" spans="1:17" x14ac:dyDescent="0.2">
      <c r="A31" s="31">
        <v>28</v>
      </c>
      <c r="B31" s="6" t="s">
        <v>53</v>
      </c>
      <c r="C31" s="13"/>
      <c r="D31" s="7" t="s">
        <v>50</v>
      </c>
      <c r="E31" s="25">
        <v>14.3</v>
      </c>
      <c r="F31" s="25">
        <f t="shared" si="0"/>
        <v>89.7</v>
      </c>
      <c r="G31" s="25"/>
      <c r="H31" s="13" t="s">
        <v>31</v>
      </c>
      <c r="I31" s="6"/>
      <c r="J31" s="6" t="s">
        <v>80</v>
      </c>
      <c r="K31" s="40"/>
      <c r="L31" s="9"/>
      <c r="N31" s="9"/>
      <c r="O31" s="9"/>
      <c r="P31" s="9"/>
      <c r="Q31" s="9"/>
    </row>
    <row r="32" spans="1:17" x14ac:dyDescent="0.2">
      <c r="A32" s="31">
        <v>29</v>
      </c>
      <c r="B32" s="6" t="s">
        <v>54</v>
      </c>
      <c r="C32" s="13"/>
      <c r="D32" s="7" t="s">
        <v>102</v>
      </c>
      <c r="E32" s="25">
        <v>0.8</v>
      </c>
      <c r="F32" s="25">
        <f t="shared" si="0"/>
        <v>90.5</v>
      </c>
      <c r="G32" s="25"/>
      <c r="H32" s="13" t="s">
        <v>31</v>
      </c>
      <c r="I32" s="6"/>
      <c r="J32" s="6" t="s">
        <v>81</v>
      </c>
      <c r="K32" s="40"/>
      <c r="L32" s="9"/>
      <c r="N32" s="9"/>
      <c r="O32" s="9"/>
      <c r="P32" s="9"/>
      <c r="Q32" s="9"/>
    </row>
    <row r="33" spans="1:20" x14ac:dyDescent="0.2">
      <c r="A33" s="31">
        <v>30</v>
      </c>
      <c r="B33" s="6" t="s">
        <v>56</v>
      </c>
      <c r="C33" s="13"/>
      <c r="D33" s="7" t="s">
        <v>50</v>
      </c>
      <c r="E33" s="25">
        <v>0.8</v>
      </c>
      <c r="F33" s="25">
        <f t="shared" si="0"/>
        <v>91.3</v>
      </c>
      <c r="G33" s="25"/>
      <c r="H33" s="54" t="s">
        <v>55</v>
      </c>
      <c r="I33" s="6"/>
      <c r="J33" s="6" t="s">
        <v>57</v>
      </c>
      <c r="K33" s="40"/>
      <c r="L33" s="9"/>
      <c r="N33" s="9"/>
      <c r="O33" s="9"/>
      <c r="P33" s="9"/>
      <c r="Q33" s="9"/>
    </row>
    <row r="34" spans="1:20" x14ac:dyDescent="0.2">
      <c r="A34" s="31">
        <v>31</v>
      </c>
      <c r="B34" s="6" t="s">
        <v>17</v>
      </c>
      <c r="C34" s="13"/>
      <c r="D34" s="7" t="s">
        <v>82</v>
      </c>
      <c r="E34" s="25">
        <v>1.2</v>
      </c>
      <c r="F34" s="25">
        <f t="shared" si="0"/>
        <v>92.5</v>
      </c>
      <c r="G34" s="25"/>
      <c r="H34" s="13" t="s">
        <v>4</v>
      </c>
      <c r="I34" s="6"/>
      <c r="J34" s="6" t="s">
        <v>83</v>
      </c>
      <c r="K34" s="40"/>
      <c r="L34" s="9"/>
      <c r="N34" s="9"/>
      <c r="O34" s="9"/>
      <c r="P34" s="9"/>
      <c r="Q34" s="9"/>
    </row>
    <row r="35" spans="1:20" x14ac:dyDescent="0.2">
      <c r="A35" s="31">
        <v>32</v>
      </c>
      <c r="B35" s="63" t="s">
        <v>84</v>
      </c>
      <c r="C35" s="13"/>
      <c r="D35" s="7" t="s">
        <v>98</v>
      </c>
      <c r="E35" s="25">
        <v>0.2</v>
      </c>
      <c r="F35" s="25">
        <f t="shared" si="0"/>
        <v>92.7</v>
      </c>
      <c r="G35" s="25"/>
      <c r="H35" s="13" t="s">
        <v>6</v>
      </c>
      <c r="I35" s="6"/>
      <c r="J35" s="6"/>
      <c r="K35" s="40"/>
      <c r="L35" s="9"/>
      <c r="N35" s="9"/>
      <c r="O35" s="9"/>
      <c r="P35" s="9"/>
      <c r="Q35" s="9"/>
    </row>
    <row r="36" spans="1:20" ht="36.6" customHeight="1" x14ac:dyDescent="0.2">
      <c r="A36" s="33">
        <v>33</v>
      </c>
      <c r="B36" s="64" t="s">
        <v>162</v>
      </c>
      <c r="C36" s="72"/>
      <c r="D36" s="48" t="s">
        <v>60</v>
      </c>
      <c r="E36" s="26">
        <v>1.1000000000000001</v>
      </c>
      <c r="F36" s="26">
        <f t="shared" si="0"/>
        <v>93.8</v>
      </c>
      <c r="G36" s="26"/>
      <c r="H36" s="50" t="s">
        <v>63</v>
      </c>
      <c r="I36" s="17"/>
      <c r="J36" s="47" t="s">
        <v>191</v>
      </c>
      <c r="K36" s="41">
        <f>F36-F27</f>
        <v>21.899999999999991</v>
      </c>
      <c r="L36" s="9"/>
      <c r="N36" s="9"/>
      <c r="O36" s="9"/>
      <c r="P36" s="9"/>
      <c r="Q36" s="9"/>
    </row>
    <row r="37" spans="1:20" x14ac:dyDescent="0.2">
      <c r="A37" s="31">
        <v>34</v>
      </c>
      <c r="B37" s="6" t="s">
        <v>85</v>
      </c>
      <c r="C37" s="13" t="s">
        <v>30</v>
      </c>
      <c r="D37" s="7" t="s">
        <v>60</v>
      </c>
      <c r="E37" s="25">
        <v>0.1</v>
      </c>
      <c r="F37" s="25">
        <f t="shared" si="0"/>
        <v>93.899999999999991</v>
      </c>
      <c r="G37" s="25"/>
      <c r="H37" s="13" t="s">
        <v>6</v>
      </c>
      <c r="I37" s="6"/>
      <c r="J37" s="6"/>
      <c r="K37" s="40"/>
      <c r="L37" s="9"/>
      <c r="N37" s="9"/>
      <c r="O37" s="9"/>
      <c r="P37" s="9"/>
      <c r="Q37" s="9"/>
    </row>
    <row r="38" spans="1:20" x14ac:dyDescent="0.2">
      <c r="A38" s="31">
        <v>35</v>
      </c>
      <c r="B38" s="6" t="s">
        <v>35</v>
      </c>
      <c r="C38" s="13"/>
      <c r="D38" s="7" t="s">
        <v>34</v>
      </c>
      <c r="E38" s="25">
        <v>0.2</v>
      </c>
      <c r="F38" s="25">
        <f t="shared" si="0"/>
        <v>94.1</v>
      </c>
      <c r="G38" s="25"/>
      <c r="H38" s="13" t="s">
        <v>4</v>
      </c>
      <c r="I38" s="6"/>
      <c r="J38" s="6"/>
      <c r="K38" s="40"/>
      <c r="L38" s="9"/>
      <c r="N38" s="9"/>
      <c r="O38" s="9"/>
      <c r="P38" s="9"/>
      <c r="Q38" s="9"/>
    </row>
    <row r="39" spans="1:20" x14ac:dyDescent="0.2">
      <c r="A39" s="31">
        <v>36</v>
      </c>
      <c r="B39" s="6" t="s">
        <v>3</v>
      </c>
      <c r="C39" s="13"/>
      <c r="D39" s="7" t="s">
        <v>50</v>
      </c>
      <c r="E39" s="25">
        <v>3.4</v>
      </c>
      <c r="F39" s="25">
        <f t="shared" si="0"/>
        <v>97.5</v>
      </c>
      <c r="G39" s="25"/>
      <c r="H39" s="51" t="s">
        <v>32</v>
      </c>
      <c r="I39" s="6"/>
      <c r="J39" s="6"/>
      <c r="K39" s="40"/>
      <c r="L39"/>
      <c r="M39"/>
      <c r="N39"/>
      <c r="O39"/>
      <c r="P39"/>
      <c r="Q39"/>
      <c r="R39"/>
      <c r="S39"/>
      <c r="T39"/>
    </row>
    <row r="40" spans="1:20" x14ac:dyDescent="0.2">
      <c r="A40" s="31">
        <v>37</v>
      </c>
      <c r="B40" s="6" t="s">
        <v>88</v>
      </c>
      <c r="C40" s="13"/>
      <c r="D40" s="7" t="s">
        <v>50</v>
      </c>
      <c r="E40" s="25">
        <v>0.2</v>
      </c>
      <c r="F40" s="25">
        <f t="shared" si="0"/>
        <v>97.7</v>
      </c>
      <c r="G40" s="25"/>
      <c r="H40" s="58" t="s">
        <v>86</v>
      </c>
      <c r="I40" s="6"/>
      <c r="J40" s="6" t="s">
        <v>87</v>
      </c>
      <c r="K40" s="40"/>
      <c r="L40"/>
      <c r="M40"/>
      <c r="N40"/>
      <c r="O40"/>
      <c r="P40"/>
      <c r="Q40"/>
      <c r="R40"/>
      <c r="S40"/>
      <c r="T40"/>
    </row>
    <row r="41" spans="1:20" x14ac:dyDescent="0.2">
      <c r="A41" s="31">
        <v>38</v>
      </c>
      <c r="B41" s="6" t="s">
        <v>59</v>
      </c>
      <c r="C41" s="13" t="s">
        <v>30</v>
      </c>
      <c r="D41" s="7" t="s">
        <v>5</v>
      </c>
      <c r="E41" s="25">
        <v>0.5</v>
      </c>
      <c r="F41" s="25">
        <f t="shared" si="0"/>
        <v>98.2</v>
      </c>
      <c r="G41" s="25"/>
      <c r="H41" s="51" t="s">
        <v>6</v>
      </c>
      <c r="I41" s="6"/>
      <c r="J41" s="6" t="s">
        <v>91</v>
      </c>
      <c r="K41" s="40"/>
      <c r="L41"/>
      <c r="M41"/>
      <c r="N41"/>
      <c r="O41"/>
      <c r="P41"/>
      <c r="Q41"/>
      <c r="R41"/>
      <c r="S41"/>
      <c r="T41"/>
    </row>
    <row r="42" spans="1:20" x14ac:dyDescent="0.2">
      <c r="A42" s="31">
        <v>39</v>
      </c>
      <c r="B42" s="6" t="s">
        <v>17</v>
      </c>
      <c r="C42" s="13"/>
      <c r="D42" s="7" t="s">
        <v>5</v>
      </c>
      <c r="E42" s="25">
        <v>7.5</v>
      </c>
      <c r="F42" s="25">
        <f t="shared" si="0"/>
        <v>105.7</v>
      </c>
      <c r="G42" s="25"/>
      <c r="H42" s="51" t="s">
        <v>61</v>
      </c>
      <c r="I42" s="6"/>
      <c r="J42" s="6"/>
      <c r="K42" s="40"/>
      <c r="L42"/>
      <c r="M42"/>
      <c r="N42"/>
      <c r="O42"/>
      <c r="P42"/>
      <c r="Q42"/>
      <c r="R42"/>
      <c r="S42"/>
      <c r="T42"/>
    </row>
    <row r="43" spans="1:20" ht="27" customHeight="1" x14ac:dyDescent="0.2">
      <c r="A43" s="31">
        <v>40</v>
      </c>
      <c r="B43" s="6"/>
      <c r="C43" s="13"/>
      <c r="D43" s="7" t="s">
        <v>89</v>
      </c>
      <c r="E43" s="25">
        <v>14.3</v>
      </c>
      <c r="F43" s="25">
        <f t="shared" si="0"/>
        <v>120</v>
      </c>
      <c r="G43" s="25"/>
      <c r="H43" s="51" t="s">
        <v>177</v>
      </c>
      <c r="I43" s="6"/>
      <c r="J43" s="6" t="s">
        <v>178</v>
      </c>
      <c r="K43" s="40"/>
      <c r="L43"/>
      <c r="M43"/>
      <c r="N43"/>
      <c r="O43"/>
      <c r="P43"/>
      <c r="Q43"/>
      <c r="R43"/>
      <c r="S43"/>
      <c r="T43"/>
    </row>
    <row r="44" spans="1:20" ht="27" customHeight="1" x14ac:dyDescent="0.2">
      <c r="A44" s="31">
        <v>41</v>
      </c>
      <c r="B44" s="6" t="s">
        <v>3</v>
      </c>
      <c r="C44" s="13"/>
      <c r="D44" s="7" t="s">
        <v>89</v>
      </c>
      <c r="E44" s="25">
        <v>5.2</v>
      </c>
      <c r="F44" s="25">
        <f>F43+E44</f>
        <v>125.2</v>
      </c>
      <c r="G44" s="25"/>
      <c r="H44" s="13" t="s">
        <v>27</v>
      </c>
      <c r="I44" s="6"/>
      <c r="J44" s="59" t="s">
        <v>92</v>
      </c>
      <c r="K44" s="40"/>
      <c r="L44"/>
      <c r="M44"/>
      <c r="N44"/>
      <c r="O44"/>
      <c r="P44"/>
      <c r="Q44"/>
      <c r="R44"/>
      <c r="S44"/>
      <c r="T44"/>
    </row>
    <row r="45" spans="1:20" ht="49.5" customHeight="1" x14ac:dyDescent="0.2">
      <c r="A45" s="33">
        <v>42</v>
      </c>
      <c r="B45" s="45" t="s">
        <v>163</v>
      </c>
      <c r="C45" s="60"/>
      <c r="D45" s="61" t="s">
        <v>90</v>
      </c>
      <c r="E45" s="26">
        <v>19.399999999999999</v>
      </c>
      <c r="F45" s="26">
        <f>F44+E45</f>
        <v>144.6</v>
      </c>
      <c r="G45" s="26">
        <v>0</v>
      </c>
      <c r="H45" s="50" t="s">
        <v>93</v>
      </c>
      <c r="I45" s="17"/>
      <c r="J45" s="47" t="s">
        <v>192</v>
      </c>
      <c r="K45" s="41">
        <f>F45-F36</f>
        <v>50.8</v>
      </c>
      <c r="L45" s="9" t="s">
        <v>79</v>
      </c>
      <c r="M45"/>
      <c r="N45"/>
      <c r="O45"/>
      <c r="P45"/>
      <c r="Q45"/>
      <c r="R45"/>
      <c r="S45"/>
      <c r="T45"/>
    </row>
    <row r="46" spans="1:20" x14ac:dyDescent="0.2">
      <c r="A46" s="31">
        <v>43</v>
      </c>
      <c r="B46" s="6" t="s">
        <v>35</v>
      </c>
      <c r="C46" s="13"/>
      <c r="D46" s="7" t="s">
        <v>90</v>
      </c>
      <c r="E46" s="25">
        <v>19.399999999999999</v>
      </c>
      <c r="F46" s="25">
        <f>F45+E46</f>
        <v>164</v>
      </c>
      <c r="G46" s="25">
        <f>E46</f>
        <v>19.399999999999999</v>
      </c>
      <c r="H46" s="51" t="s">
        <v>8</v>
      </c>
      <c r="I46" s="6"/>
      <c r="J46" s="6"/>
      <c r="K46" s="40"/>
      <c r="L46"/>
      <c r="M46"/>
      <c r="N46"/>
      <c r="O46"/>
      <c r="P46"/>
      <c r="Q46"/>
      <c r="R46"/>
      <c r="S46"/>
      <c r="T46"/>
    </row>
    <row r="47" spans="1:20" ht="19.2" x14ac:dyDescent="0.2">
      <c r="A47" s="31">
        <v>44</v>
      </c>
      <c r="B47" s="63" t="s">
        <v>127</v>
      </c>
      <c r="C47" s="13" t="s">
        <v>94</v>
      </c>
      <c r="D47" s="7" t="s">
        <v>89</v>
      </c>
      <c r="E47" s="25">
        <v>26.4</v>
      </c>
      <c r="F47" s="25">
        <f>F46+E47</f>
        <v>190.4</v>
      </c>
      <c r="G47" s="25">
        <f>G46+E47</f>
        <v>45.8</v>
      </c>
      <c r="H47" s="65" t="s">
        <v>125</v>
      </c>
      <c r="I47" s="6"/>
      <c r="J47" s="6"/>
      <c r="K47" s="40"/>
      <c r="L47"/>
      <c r="M47"/>
      <c r="N47"/>
      <c r="O47"/>
      <c r="P47"/>
      <c r="Q47"/>
      <c r="R47"/>
      <c r="S47"/>
      <c r="T47"/>
    </row>
    <row r="48" spans="1:20" x14ac:dyDescent="0.2">
      <c r="A48" s="31">
        <v>45</v>
      </c>
      <c r="B48" s="6" t="s">
        <v>35</v>
      </c>
      <c r="C48" s="13"/>
      <c r="D48" s="7" t="s">
        <v>116</v>
      </c>
      <c r="E48" s="25">
        <v>0.4</v>
      </c>
      <c r="F48" s="25">
        <f t="shared" ref="F48" si="1">F47+E48</f>
        <v>190.8</v>
      </c>
      <c r="G48" s="25">
        <f t="shared" ref="G48" si="2">G47+E48</f>
        <v>46.199999999999996</v>
      </c>
      <c r="H48" s="51" t="s">
        <v>6</v>
      </c>
      <c r="I48" s="6"/>
      <c r="J48" s="6"/>
      <c r="K48" s="40"/>
      <c r="L48"/>
      <c r="M48"/>
      <c r="N48"/>
      <c r="O48"/>
      <c r="P48"/>
      <c r="Q48"/>
      <c r="R48"/>
      <c r="S48"/>
      <c r="T48"/>
    </row>
    <row r="49" spans="1:20" x14ac:dyDescent="0.2">
      <c r="A49" s="31">
        <v>46</v>
      </c>
      <c r="B49" s="6" t="s">
        <v>120</v>
      </c>
      <c r="C49" s="13"/>
      <c r="D49" s="7" t="s">
        <v>119</v>
      </c>
      <c r="E49" s="25">
        <v>3.1</v>
      </c>
      <c r="F49" s="25">
        <f t="shared" ref="F49:F54" si="3">F48+E49</f>
        <v>193.9</v>
      </c>
      <c r="G49" s="25">
        <f t="shared" ref="G49:G54" si="4">G48+E49</f>
        <v>49.3</v>
      </c>
      <c r="H49" s="51" t="s">
        <v>121</v>
      </c>
      <c r="I49" s="6"/>
      <c r="J49" s="6"/>
      <c r="K49" s="40"/>
      <c r="L49"/>
      <c r="M49"/>
      <c r="N49"/>
      <c r="O49"/>
      <c r="P49"/>
      <c r="Q49"/>
      <c r="R49"/>
      <c r="S49"/>
      <c r="T49"/>
    </row>
    <row r="50" spans="1:20" x14ac:dyDescent="0.2">
      <c r="A50" s="31">
        <v>47</v>
      </c>
      <c r="B50" s="6" t="s">
        <v>53</v>
      </c>
      <c r="C50" s="13"/>
      <c r="D50" s="7" t="s">
        <v>118</v>
      </c>
      <c r="E50" s="25">
        <v>6.7</v>
      </c>
      <c r="F50" s="25">
        <f t="shared" si="3"/>
        <v>200.6</v>
      </c>
      <c r="G50" s="25">
        <f t="shared" si="4"/>
        <v>56</v>
      </c>
      <c r="H50" s="51" t="s">
        <v>114</v>
      </c>
      <c r="I50" s="6"/>
      <c r="J50" s="6"/>
      <c r="K50" s="40"/>
      <c r="L50"/>
      <c r="M50"/>
      <c r="N50"/>
      <c r="O50"/>
      <c r="P50"/>
      <c r="Q50"/>
      <c r="R50"/>
      <c r="S50"/>
      <c r="T50"/>
    </row>
    <row r="51" spans="1:20" x14ac:dyDescent="0.2">
      <c r="A51" s="31">
        <v>48</v>
      </c>
      <c r="B51" s="6" t="s">
        <v>35</v>
      </c>
      <c r="C51" s="13"/>
      <c r="D51" s="7" t="s">
        <v>116</v>
      </c>
      <c r="E51" s="25">
        <v>0.1</v>
      </c>
      <c r="F51" s="25">
        <f t="shared" si="3"/>
        <v>200.7</v>
      </c>
      <c r="G51" s="25">
        <f t="shared" si="4"/>
        <v>56.1</v>
      </c>
      <c r="H51" s="51" t="s">
        <v>115</v>
      </c>
      <c r="I51" s="6"/>
      <c r="J51" s="6"/>
      <c r="K51" s="40"/>
      <c r="L51"/>
      <c r="M51"/>
      <c r="N51"/>
      <c r="O51"/>
      <c r="P51"/>
      <c r="Q51"/>
      <c r="R51"/>
      <c r="S51"/>
      <c r="T51"/>
    </row>
    <row r="52" spans="1:20" ht="36.6" customHeight="1" x14ac:dyDescent="0.2">
      <c r="A52" s="33">
        <v>49</v>
      </c>
      <c r="B52" s="64" t="s">
        <v>164</v>
      </c>
      <c r="C52" s="45"/>
      <c r="D52" s="48" t="s">
        <v>5</v>
      </c>
      <c r="E52" s="26">
        <v>0.5</v>
      </c>
      <c r="F52" s="26">
        <f t="shared" si="3"/>
        <v>201.2</v>
      </c>
      <c r="G52" s="26">
        <f t="shared" si="4"/>
        <v>56.6</v>
      </c>
      <c r="H52" s="50" t="s">
        <v>117</v>
      </c>
      <c r="I52" s="17"/>
      <c r="J52" s="47" t="s">
        <v>193</v>
      </c>
      <c r="K52" s="41">
        <f>F52-F45</f>
        <v>56.599999999999994</v>
      </c>
      <c r="L52" s="9" t="s">
        <v>79</v>
      </c>
      <c r="N52" s="9"/>
      <c r="O52" s="9"/>
      <c r="P52" s="9"/>
      <c r="Q52" s="9"/>
    </row>
    <row r="53" spans="1:20" x14ac:dyDescent="0.2">
      <c r="A53" s="31">
        <v>50</v>
      </c>
      <c r="B53" s="6" t="s">
        <v>53</v>
      </c>
      <c r="C53" s="13"/>
      <c r="D53" s="7" t="s">
        <v>116</v>
      </c>
      <c r="E53" s="25">
        <v>0.3</v>
      </c>
      <c r="F53" s="25">
        <f t="shared" si="3"/>
        <v>201.5</v>
      </c>
      <c r="G53" s="25">
        <f t="shared" si="4"/>
        <v>56.9</v>
      </c>
      <c r="H53" s="51" t="s">
        <v>114</v>
      </c>
      <c r="I53" s="6"/>
      <c r="J53" s="6"/>
      <c r="K53" s="40"/>
      <c r="L53"/>
      <c r="M53"/>
      <c r="N53"/>
      <c r="O53"/>
      <c r="P53"/>
      <c r="Q53"/>
      <c r="R53"/>
      <c r="S53"/>
      <c r="T53"/>
    </row>
    <row r="54" spans="1:20" x14ac:dyDescent="0.2">
      <c r="A54" s="31">
        <v>51</v>
      </c>
      <c r="B54" s="6" t="s">
        <v>35</v>
      </c>
      <c r="C54" s="13"/>
      <c r="D54" s="7" t="s">
        <v>116</v>
      </c>
      <c r="E54" s="25">
        <v>0.1</v>
      </c>
      <c r="F54" s="25">
        <f t="shared" si="3"/>
        <v>201.6</v>
      </c>
      <c r="G54" s="25">
        <f t="shared" si="4"/>
        <v>57</v>
      </c>
      <c r="H54" s="51" t="s">
        <v>115</v>
      </c>
      <c r="I54" s="6"/>
      <c r="J54" s="6"/>
      <c r="K54" s="40"/>
      <c r="L54"/>
      <c r="M54"/>
      <c r="N54"/>
      <c r="O54"/>
      <c r="P54"/>
      <c r="Q54"/>
      <c r="R54"/>
      <c r="S54"/>
      <c r="T54"/>
    </row>
    <row r="55" spans="1:20" x14ac:dyDescent="0.2">
      <c r="A55" s="31">
        <v>52</v>
      </c>
      <c r="B55" s="6" t="s">
        <v>123</v>
      </c>
      <c r="C55" s="13"/>
      <c r="D55" s="7" t="s">
        <v>118</v>
      </c>
      <c r="E55" s="25">
        <v>6.7</v>
      </c>
      <c r="F55" s="25">
        <f t="shared" ref="F55:F59" si="5">F54+E55</f>
        <v>208.29999999999998</v>
      </c>
      <c r="G55" s="25">
        <f t="shared" ref="G55:G59" si="6">G54+E55</f>
        <v>63.7</v>
      </c>
      <c r="H55" s="65" t="s">
        <v>124</v>
      </c>
      <c r="I55" s="6"/>
      <c r="J55" s="6"/>
      <c r="K55" s="40"/>
      <c r="L55"/>
      <c r="M55"/>
      <c r="N55"/>
      <c r="O55"/>
      <c r="P55"/>
      <c r="Q55"/>
      <c r="R55"/>
      <c r="S55"/>
      <c r="T55"/>
    </row>
    <row r="56" spans="1:20" x14ac:dyDescent="0.2">
      <c r="A56" s="31">
        <v>53</v>
      </c>
      <c r="B56" s="6" t="s">
        <v>17</v>
      </c>
      <c r="C56" s="13"/>
      <c r="D56" s="7" t="s">
        <v>122</v>
      </c>
      <c r="E56" s="25">
        <v>3.4</v>
      </c>
      <c r="F56" s="25">
        <f t="shared" si="5"/>
        <v>211.7</v>
      </c>
      <c r="G56" s="25">
        <f t="shared" si="6"/>
        <v>67.100000000000009</v>
      </c>
      <c r="H56" s="51" t="s">
        <v>115</v>
      </c>
      <c r="I56" s="6"/>
      <c r="J56" s="6"/>
      <c r="K56" s="40"/>
      <c r="L56"/>
      <c r="M56"/>
      <c r="N56"/>
      <c r="O56"/>
      <c r="P56"/>
      <c r="Q56"/>
      <c r="R56"/>
      <c r="S56"/>
      <c r="T56"/>
    </row>
    <row r="57" spans="1:20" x14ac:dyDescent="0.2">
      <c r="A57" s="31">
        <v>54</v>
      </c>
      <c r="B57" s="6" t="s">
        <v>127</v>
      </c>
      <c r="C57" s="13"/>
      <c r="D57" s="7" t="s">
        <v>116</v>
      </c>
      <c r="E57" s="25">
        <v>0.1</v>
      </c>
      <c r="F57" s="25">
        <f t="shared" si="5"/>
        <v>211.79999999999998</v>
      </c>
      <c r="G57" s="25">
        <f t="shared" si="6"/>
        <v>67.2</v>
      </c>
      <c r="H57" s="51" t="s">
        <v>128</v>
      </c>
      <c r="I57" s="6"/>
      <c r="J57" s="6"/>
      <c r="K57" s="40"/>
      <c r="L57"/>
      <c r="M57"/>
      <c r="N57"/>
      <c r="O57"/>
      <c r="P57"/>
      <c r="Q57"/>
      <c r="R57"/>
      <c r="S57"/>
      <c r="T57"/>
    </row>
    <row r="58" spans="1:20" x14ac:dyDescent="0.2">
      <c r="A58" s="31">
        <v>55</v>
      </c>
      <c r="B58" s="6" t="s">
        <v>59</v>
      </c>
      <c r="C58" s="13"/>
      <c r="D58" s="7" t="s">
        <v>126</v>
      </c>
      <c r="E58" s="25">
        <v>0.6</v>
      </c>
      <c r="F58" s="25">
        <f t="shared" si="5"/>
        <v>212.39999999999998</v>
      </c>
      <c r="G58" s="25">
        <f t="shared" si="6"/>
        <v>67.8</v>
      </c>
      <c r="H58" s="51" t="s">
        <v>115</v>
      </c>
      <c r="I58" s="6"/>
      <c r="J58" s="6"/>
      <c r="K58" s="40"/>
      <c r="L58"/>
      <c r="M58"/>
      <c r="N58"/>
      <c r="O58"/>
      <c r="P58"/>
      <c r="Q58"/>
      <c r="R58"/>
      <c r="S58"/>
      <c r="T58"/>
    </row>
    <row r="59" spans="1:20" x14ac:dyDescent="0.2">
      <c r="A59" s="31">
        <v>56</v>
      </c>
      <c r="B59" s="6" t="s">
        <v>17</v>
      </c>
      <c r="C59" s="13"/>
      <c r="D59" s="7" t="s">
        <v>5</v>
      </c>
      <c r="E59" s="25">
        <v>0.6</v>
      </c>
      <c r="F59" s="25">
        <f t="shared" si="5"/>
        <v>212.99999999999997</v>
      </c>
      <c r="G59" s="25">
        <f t="shared" si="6"/>
        <v>68.399999999999991</v>
      </c>
      <c r="H59" s="51" t="s">
        <v>95</v>
      </c>
      <c r="I59" s="6"/>
      <c r="J59" s="6" t="s">
        <v>96</v>
      </c>
      <c r="K59" s="40"/>
      <c r="L59"/>
      <c r="M59"/>
      <c r="N59"/>
      <c r="O59"/>
      <c r="P59"/>
      <c r="Q59"/>
      <c r="R59"/>
      <c r="S59"/>
      <c r="T59"/>
    </row>
    <row r="60" spans="1:20" x14ac:dyDescent="0.2">
      <c r="A60" s="31">
        <v>57</v>
      </c>
      <c r="B60" s="6" t="s">
        <v>3</v>
      </c>
      <c r="C60" s="13"/>
      <c r="D60" s="7" t="s">
        <v>50</v>
      </c>
      <c r="E60" s="25">
        <v>0.1</v>
      </c>
      <c r="F60" s="25">
        <f t="shared" ref="F60" si="7">F59+E60</f>
        <v>213.09999999999997</v>
      </c>
      <c r="G60" s="25">
        <f t="shared" ref="G60" si="8">G59+E60</f>
        <v>68.499999999999986</v>
      </c>
      <c r="H60" s="13" t="s">
        <v>27</v>
      </c>
      <c r="I60" s="6"/>
      <c r="J60" s="6"/>
      <c r="K60" s="40"/>
      <c r="L60"/>
      <c r="M60"/>
      <c r="N60"/>
      <c r="O60"/>
      <c r="P60"/>
      <c r="Q60"/>
      <c r="R60"/>
      <c r="S60"/>
      <c r="T60"/>
    </row>
    <row r="61" spans="1:20" x14ac:dyDescent="0.2">
      <c r="A61" s="31">
        <v>58</v>
      </c>
      <c r="B61" s="6" t="s">
        <v>53</v>
      </c>
      <c r="C61" s="13"/>
      <c r="D61" s="7" t="s">
        <v>50</v>
      </c>
      <c r="E61" s="25">
        <v>4.5</v>
      </c>
      <c r="F61" s="25">
        <f t="shared" ref="F61:F63" si="9">F60+E61</f>
        <v>217.59999999999997</v>
      </c>
      <c r="G61" s="25">
        <f t="shared" ref="G61:G63" si="10">G60+E61</f>
        <v>72.999999999999986</v>
      </c>
      <c r="H61" s="51" t="s">
        <v>37</v>
      </c>
      <c r="I61" s="6"/>
      <c r="J61" s="6"/>
      <c r="K61" s="40"/>
      <c r="L61"/>
      <c r="M61"/>
      <c r="N61"/>
      <c r="O61"/>
      <c r="P61"/>
      <c r="Q61"/>
      <c r="R61"/>
      <c r="S61"/>
      <c r="T61"/>
    </row>
    <row r="62" spans="1:20" x14ac:dyDescent="0.2">
      <c r="A62" s="31">
        <v>59</v>
      </c>
      <c r="B62" s="6" t="s">
        <v>56</v>
      </c>
      <c r="C62" s="13"/>
      <c r="D62" s="7" t="s">
        <v>101</v>
      </c>
      <c r="E62" s="25">
        <v>1.2</v>
      </c>
      <c r="F62" s="25">
        <f t="shared" si="9"/>
        <v>218.79999999999995</v>
      </c>
      <c r="G62" s="25">
        <f t="shared" si="10"/>
        <v>74.199999999999989</v>
      </c>
      <c r="H62" s="54" t="s">
        <v>55</v>
      </c>
      <c r="I62" s="6"/>
      <c r="J62" s="6" t="s">
        <v>99</v>
      </c>
      <c r="K62" s="40"/>
      <c r="L62"/>
      <c r="M62"/>
      <c r="N62"/>
      <c r="O62"/>
      <c r="P62"/>
      <c r="Q62"/>
      <c r="R62"/>
      <c r="S62"/>
      <c r="T62"/>
    </row>
    <row r="63" spans="1:20" x14ac:dyDescent="0.2">
      <c r="A63" s="31">
        <v>60</v>
      </c>
      <c r="B63" s="6" t="s">
        <v>100</v>
      </c>
      <c r="C63" s="13"/>
      <c r="D63" s="7" t="s">
        <v>50</v>
      </c>
      <c r="E63" s="25">
        <v>0.8</v>
      </c>
      <c r="F63" s="25">
        <f t="shared" si="9"/>
        <v>219.59999999999997</v>
      </c>
      <c r="G63" s="25">
        <f t="shared" si="10"/>
        <v>74.999999999999986</v>
      </c>
      <c r="H63" s="51" t="s">
        <v>95</v>
      </c>
      <c r="I63" s="6"/>
      <c r="J63" s="6" t="s">
        <v>103</v>
      </c>
      <c r="K63" s="40"/>
      <c r="L63"/>
      <c r="M63"/>
      <c r="N63"/>
      <c r="O63"/>
      <c r="P63"/>
      <c r="Q63"/>
      <c r="R63"/>
      <c r="S63"/>
      <c r="T63"/>
    </row>
    <row r="64" spans="1:20" x14ac:dyDescent="0.2">
      <c r="A64" s="31">
        <v>61</v>
      </c>
      <c r="B64" s="6" t="s">
        <v>35</v>
      </c>
      <c r="C64" s="13"/>
      <c r="D64" s="7" t="s">
        <v>102</v>
      </c>
      <c r="E64" s="25">
        <v>0.9</v>
      </c>
      <c r="F64" s="25">
        <f t="shared" si="0"/>
        <v>220.49999999999997</v>
      </c>
      <c r="G64" s="25">
        <f t="shared" ref="G64:G75" si="11">G63+E64</f>
        <v>75.899999999999991</v>
      </c>
      <c r="H64" s="51" t="s">
        <v>95</v>
      </c>
      <c r="I64" s="6"/>
      <c r="J64" s="6"/>
      <c r="K64" s="40"/>
      <c r="L64"/>
      <c r="M64"/>
      <c r="N64"/>
      <c r="O64"/>
      <c r="P64"/>
      <c r="Q64"/>
      <c r="R64"/>
      <c r="S64"/>
      <c r="T64"/>
    </row>
    <row r="65" spans="1:20" x14ac:dyDescent="0.2">
      <c r="A65" s="31">
        <v>62</v>
      </c>
      <c r="B65" s="6" t="s">
        <v>104</v>
      </c>
      <c r="C65" s="13" t="s">
        <v>30</v>
      </c>
      <c r="D65" s="7" t="s">
        <v>50</v>
      </c>
      <c r="E65" s="25">
        <v>14.3</v>
      </c>
      <c r="F65" s="25">
        <f t="shared" si="0"/>
        <v>234.79999999999998</v>
      </c>
      <c r="G65" s="25">
        <f t="shared" si="11"/>
        <v>90.199999999999989</v>
      </c>
      <c r="H65" s="51" t="s">
        <v>95</v>
      </c>
      <c r="I65" s="6"/>
      <c r="J65" s="6"/>
      <c r="K65" s="40"/>
      <c r="L65"/>
      <c r="M65"/>
      <c r="N65"/>
      <c r="O65"/>
      <c r="P65"/>
      <c r="Q65"/>
      <c r="R65"/>
      <c r="S65"/>
      <c r="T65"/>
    </row>
    <row r="66" spans="1:20" x14ac:dyDescent="0.2">
      <c r="A66" s="31">
        <v>63</v>
      </c>
      <c r="B66" s="6" t="s">
        <v>48</v>
      </c>
      <c r="C66" s="13"/>
      <c r="D66" s="7" t="s">
        <v>46</v>
      </c>
      <c r="E66" s="25">
        <v>1.7</v>
      </c>
      <c r="F66" s="25">
        <f t="shared" si="0"/>
        <v>236.49999999999997</v>
      </c>
      <c r="G66" s="25">
        <f t="shared" si="11"/>
        <v>91.899999999999991</v>
      </c>
      <c r="H66" s="51" t="s">
        <v>105</v>
      </c>
      <c r="I66" s="6"/>
      <c r="J66" s="6"/>
      <c r="K66" s="40"/>
      <c r="L66"/>
      <c r="M66" s="67"/>
      <c r="N66"/>
      <c r="O66"/>
      <c r="P66"/>
      <c r="Q66"/>
      <c r="R66"/>
      <c r="S66"/>
      <c r="T66"/>
    </row>
    <row r="67" spans="1:20" x14ac:dyDescent="0.2">
      <c r="A67" s="31">
        <v>64</v>
      </c>
      <c r="B67" s="6" t="s">
        <v>47</v>
      </c>
      <c r="C67" s="13"/>
      <c r="D67" s="7" t="s">
        <v>5</v>
      </c>
      <c r="E67" s="25">
        <v>1.7</v>
      </c>
      <c r="F67" s="25">
        <f t="shared" si="0"/>
        <v>238.19999999999996</v>
      </c>
      <c r="G67" s="25">
        <f t="shared" si="11"/>
        <v>93.6</v>
      </c>
      <c r="H67" s="51" t="s">
        <v>97</v>
      </c>
      <c r="I67" s="6"/>
      <c r="J67" s="6"/>
      <c r="K67" s="40"/>
      <c r="L67"/>
      <c r="M67"/>
      <c r="N67"/>
      <c r="O67"/>
      <c r="P67"/>
      <c r="Q67"/>
      <c r="R67"/>
      <c r="S67"/>
      <c r="T67"/>
    </row>
    <row r="68" spans="1:20" ht="44.25" customHeight="1" x14ac:dyDescent="0.2">
      <c r="A68" s="33">
        <v>65</v>
      </c>
      <c r="B68" s="45" t="s">
        <v>165</v>
      </c>
      <c r="C68" s="45"/>
      <c r="D68" s="48" t="s">
        <v>44</v>
      </c>
      <c r="E68" s="26">
        <v>0.1</v>
      </c>
      <c r="F68" s="26">
        <f t="shared" si="0"/>
        <v>238.29999999999995</v>
      </c>
      <c r="G68" s="26">
        <f t="shared" si="11"/>
        <v>93.699999999999989</v>
      </c>
      <c r="H68" s="50" t="s">
        <v>62</v>
      </c>
      <c r="I68" s="17"/>
      <c r="J68" s="47" t="s">
        <v>194</v>
      </c>
      <c r="K68" s="41">
        <f>F68-F52</f>
        <v>37.099999999999966</v>
      </c>
      <c r="L68" s="9"/>
      <c r="M68" s="68"/>
      <c r="N68" s="68"/>
      <c r="O68" s="68"/>
      <c r="P68" s="68"/>
      <c r="Q68" s="9"/>
    </row>
    <row r="69" spans="1:20" x14ac:dyDescent="0.2">
      <c r="A69" s="31">
        <v>66</v>
      </c>
      <c r="B69" s="6" t="s">
        <v>43</v>
      </c>
      <c r="C69" s="13" t="s">
        <v>30</v>
      </c>
      <c r="D69" s="7" t="s">
        <v>44</v>
      </c>
      <c r="E69" s="25">
        <v>0.9</v>
      </c>
      <c r="F69" s="25">
        <f t="shared" si="0"/>
        <v>239.19999999999996</v>
      </c>
      <c r="G69" s="25">
        <f t="shared" si="11"/>
        <v>94.6</v>
      </c>
      <c r="H69" s="51" t="s">
        <v>97</v>
      </c>
      <c r="I69" s="6"/>
      <c r="J69" s="6"/>
      <c r="K69" s="40"/>
      <c r="L69"/>
      <c r="M69" s="70"/>
      <c r="N69" s="70"/>
      <c r="O69" s="70"/>
      <c r="P69" s="70"/>
      <c r="Q69"/>
      <c r="R69"/>
      <c r="S69"/>
      <c r="T69"/>
    </row>
    <row r="70" spans="1:20" x14ac:dyDescent="0.2">
      <c r="A70" s="31">
        <v>67</v>
      </c>
      <c r="B70" s="6" t="s">
        <v>41</v>
      </c>
      <c r="C70" s="13" t="s">
        <v>30</v>
      </c>
      <c r="D70" s="7" t="s">
        <v>42</v>
      </c>
      <c r="E70" s="25">
        <v>8.6</v>
      </c>
      <c r="F70" s="25">
        <f t="shared" si="0"/>
        <v>247.79999999999995</v>
      </c>
      <c r="G70" s="25">
        <f t="shared" si="11"/>
        <v>103.19999999999999</v>
      </c>
      <c r="H70" s="51" t="s">
        <v>105</v>
      </c>
      <c r="I70" s="6"/>
      <c r="J70" s="6"/>
      <c r="K70" s="40"/>
      <c r="L70"/>
      <c r="M70" s="70"/>
      <c r="N70" s="70"/>
      <c r="O70" s="71"/>
      <c r="P70" s="69"/>
      <c r="Q70"/>
      <c r="R70"/>
      <c r="S70"/>
      <c r="T70"/>
    </row>
    <row r="71" spans="1:20" x14ac:dyDescent="0.2">
      <c r="A71" s="31">
        <v>68</v>
      </c>
      <c r="B71" s="6" t="s">
        <v>39</v>
      </c>
      <c r="C71" s="13" t="s">
        <v>30</v>
      </c>
      <c r="D71" s="7" t="s">
        <v>106</v>
      </c>
      <c r="E71" s="25">
        <v>4</v>
      </c>
      <c r="F71" s="25">
        <f>F70+E71</f>
        <v>251.79999999999995</v>
      </c>
      <c r="G71" s="25">
        <f>G70+E71</f>
        <v>107.19999999999999</v>
      </c>
      <c r="H71" s="51" t="s">
        <v>95</v>
      </c>
      <c r="I71" s="6"/>
      <c r="J71" s="6"/>
      <c r="K71" s="40"/>
      <c r="L71"/>
      <c r="M71" s="70"/>
      <c r="N71" s="70"/>
      <c r="O71" s="71"/>
      <c r="P71" s="71"/>
      <c r="Q71"/>
      <c r="R71"/>
      <c r="S71"/>
      <c r="T71"/>
    </row>
    <row r="72" spans="1:20" x14ac:dyDescent="0.2">
      <c r="A72" s="31">
        <v>69</v>
      </c>
      <c r="B72" s="6" t="s">
        <v>78</v>
      </c>
      <c r="C72" s="13" t="s">
        <v>30</v>
      </c>
      <c r="D72" s="7" t="s">
        <v>106</v>
      </c>
      <c r="E72" s="25">
        <v>1.7</v>
      </c>
      <c r="F72" s="25">
        <f>F71+E72</f>
        <v>253.49999999999994</v>
      </c>
      <c r="G72" s="25">
        <f>G71+E72</f>
        <v>108.89999999999999</v>
      </c>
      <c r="H72" s="13" t="s">
        <v>27</v>
      </c>
      <c r="I72" s="6"/>
      <c r="J72" s="6"/>
      <c r="K72" s="40"/>
      <c r="L72"/>
      <c r="M72" s="70"/>
      <c r="N72" s="71"/>
      <c r="O72" s="71"/>
      <c r="P72" s="71"/>
      <c r="Q72"/>
      <c r="R72"/>
      <c r="S72"/>
      <c r="T72"/>
    </row>
    <row r="73" spans="1:20" x14ac:dyDescent="0.2">
      <c r="A73" s="31">
        <v>70</v>
      </c>
      <c r="B73" s="6" t="s">
        <v>109</v>
      </c>
      <c r="C73" s="13" t="s">
        <v>30</v>
      </c>
      <c r="D73" s="7" t="s">
        <v>108</v>
      </c>
      <c r="E73" s="25">
        <v>0.8</v>
      </c>
      <c r="F73" s="25">
        <f>F72+E73</f>
        <v>254.29999999999995</v>
      </c>
      <c r="G73" s="25">
        <f>G72+E73</f>
        <v>109.69999999999999</v>
      </c>
      <c r="H73" s="51" t="s">
        <v>95</v>
      </c>
      <c r="I73" s="6"/>
      <c r="J73" s="6"/>
      <c r="K73" s="40"/>
      <c r="L73"/>
      <c r="M73" s="70"/>
      <c r="N73" s="71"/>
      <c r="O73" s="71"/>
      <c r="P73" s="71"/>
      <c r="Q73"/>
      <c r="R73"/>
      <c r="S73"/>
      <c r="T73"/>
    </row>
    <row r="74" spans="1:20" x14ac:dyDescent="0.2">
      <c r="A74" s="31">
        <v>71</v>
      </c>
      <c r="B74" s="6" t="s">
        <v>110</v>
      </c>
      <c r="C74" s="13" t="s">
        <v>30</v>
      </c>
      <c r="D74" s="7" t="s">
        <v>111</v>
      </c>
      <c r="E74" s="25">
        <v>0.04</v>
      </c>
      <c r="F74" s="25">
        <f t="shared" si="0"/>
        <v>254.33999999999995</v>
      </c>
      <c r="G74" s="25">
        <f t="shared" si="11"/>
        <v>109.74</v>
      </c>
      <c r="H74" s="51" t="s">
        <v>97</v>
      </c>
      <c r="I74" s="6"/>
      <c r="J74" s="6"/>
      <c r="K74" s="40"/>
      <c r="L74"/>
      <c r="M74" s="70"/>
      <c r="N74" s="71"/>
      <c r="O74" s="71"/>
      <c r="P74" s="71"/>
      <c r="Q74"/>
      <c r="R74"/>
      <c r="S74"/>
      <c r="T74"/>
    </row>
    <row r="75" spans="1:20" x14ac:dyDescent="0.2">
      <c r="A75" s="31">
        <v>72</v>
      </c>
      <c r="B75" s="6" t="s">
        <v>113</v>
      </c>
      <c r="C75" s="13" t="s">
        <v>30</v>
      </c>
      <c r="D75" s="7" t="s">
        <v>107</v>
      </c>
      <c r="E75" s="25">
        <v>0.8</v>
      </c>
      <c r="F75" s="25">
        <f t="shared" si="0"/>
        <v>255.13999999999996</v>
      </c>
      <c r="G75" s="25">
        <f t="shared" si="11"/>
        <v>110.53999999999999</v>
      </c>
      <c r="H75" s="51" t="s">
        <v>105</v>
      </c>
      <c r="I75" s="6"/>
      <c r="J75" s="6"/>
      <c r="K75" s="40"/>
      <c r="L75"/>
      <c r="M75" s="70"/>
      <c r="N75" s="71"/>
      <c r="O75" s="71"/>
      <c r="P75" s="71"/>
      <c r="Q75"/>
      <c r="R75"/>
      <c r="S75"/>
      <c r="T75"/>
    </row>
    <row r="76" spans="1:20" ht="36.6" customHeight="1" x14ac:dyDescent="0.2">
      <c r="A76" s="33">
        <v>73</v>
      </c>
      <c r="B76" s="64" t="s">
        <v>180</v>
      </c>
      <c r="C76" s="72"/>
      <c r="D76" s="48" t="s">
        <v>108</v>
      </c>
      <c r="E76" s="26">
        <v>7.3</v>
      </c>
      <c r="F76" s="26">
        <f>F75+E76</f>
        <v>262.43999999999994</v>
      </c>
      <c r="G76" s="26">
        <f>G75+E76</f>
        <v>117.83999999999999</v>
      </c>
      <c r="H76" s="50" t="s">
        <v>63</v>
      </c>
      <c r="I76" s="17"/>
      <c r="J76" s="47" t="s">
        <v>195</v>
      </c>
      <c r="K76" s="41">
        <f>F76-F68</f>
        <v>24.139999999999986</v>
      </c>
      <c r="L76" s="9"/>
      <c r="M76" s="70"/>
      <c r="N76" s="71"/>
      <c r="O76" s="71"/>
      <c r="P76" s="71"/>
      <c r="Q76" s="9"/>
    </row>
    <row r="77" spans="1:20" x14ac:dyDescent="0.2">
      <c r="A77" s="31">
        <v>74</v>
      </c>
      <c r="B77" s="6" t="s">
        <v>129</v>
      </c>
      <c r="C77" s="13"/>
      <c r="D77" s="7" t="s">
        <v>112</v>
      </c>
      <c r="E77" s="25">
        <v>11.6</v>
      </c>
      <c r="F77" s="25">
        <f t="shared" ref="F77:F80" si="12">F76+E77</f>
        <v>274.03999999999996</v>
      </c>
      <c r="G77" s="25">
        <f t="shared" ref="G77:G80" si="13">G76+E77</f>
        <v>129.44</v>
      </c>
      <c r="H77" s="51" t="s">
        <v>37</v>
      </c>
      <c r="I77" s="6"/>
      <c r="J77" s="6"/>
      <c r="K77" s="40"/>
      <c r="L77"/>
      <c r="M77" s="70"/>
      <c r="N77" s="71"/>
      <c r="O77" s="71"/>
      <c r="P77" s="71"/>
      <c r="Q77"/>
      <c r="R77"/>
      <c r="S77"/>
      <c r="T77"/>
    </row>
    <row r="78" spans="1:20" x14ac:dyDescent="0.2">
      <c r="A78" s="31">
        <v>75</v>
      </c>
      <c r="B78" s="6" t="s">
        <v>53</v>
      </c>
      <c r="C78" s="13"/>
      <c r="D78" s="7" t="s">
        <v>108</v>
      </c>
      <c r="E78" s="25">
        <v>0.01</v>
      </c>
      <c r="F78" s="25">
        <f t="shared" si="12"/>
        <v>274.04999999999995</v>
      </c>
      <c r="G78" s="25">
        <f t="shared" si="13"/>
        <v>129.44999999999999</v>
      </c>
      <c r="H78" s="51" t="s">
        <v>181</v>
      </c>
      <c r="I78" s="6"/>
      <c r="J78" s="6" t="s">
        <v>185</v>
      </c>
      <c r="K78" s="40"/>
      <c r="L78"/>
      <c r="M78" s="70"/>
      <c r="N78" s="71"/>
      <c r="O78" s="71"/>
      <c r="P78" s="71"/>
      <c r="Q78"/>
      <c r="R78"/>
      <c r="S78"/>
      <c r="T78"/>
    </row>
    <row r="79" spans="1:20" x14ac:dyDescent="0.2">
      <c r="A79" s="31">
        <v>76</v>
      </c>
      <c r="B79" s="6" t="s">
        <v>182</v>
      </c>
      <c r="C79" s="13"/>
      <c r="D79" s="7" t="s">
        <v>183</v>
      </c>
      <c r="E79" s="25">
        <v>1.2</v>
      </c>
      <c r="F79" s="25">
        <f t="shared" si="12"/>
        <v>275.24999999999994</v>
      </c>
      <c r="G79" s="25">
        <f t="shared" si="13"/>
        <v>130.64999999999998</v>
      </c>
      <c r="H79" s="51" t="s">
        <v>27</v>
      </c>
      <c r="I79" s="6"/>
      <c r="J79" s="6" t="s">
        <v>184</v>
      </c>
      <c r="K79" s="40"/>
      <c r="L79"/>
      <c r="M79" s="70"/>
      <c r="N79" s="71"/>
      <c r="O79" s="71"/>
      <c r="P79" s="71"/>
      <c r="Q79"/>
      <c r="R79"/>
      <c r="S79"/>
      <c r="T79"/>
    </row>
    <row r="80" spans="1:20" x14ac:dyDescent="0.2">
      <c r="A80" s="31">
        <v>77</v>
      </c>
      <c r="B80" s="6" t="s">
        <v>133</v>
      </c>
      <c r="C80" s="13" t="s">
        <v>132</v>
      </c>
      <c r="D80" s="7" t="s">
        <v>130</v>
      </c>
      <c r="E80" s="25">
        <v>1.5</v>
      </c>
      <c r="F80" s="25">
        <f t="shared" si="12"/>
        <v>276.74999999999994</v>
      </c>
      <c r="G80" s="25">
        <f t="shared" si="13"/>
        <v>132.14999999999998</v>
      </c>
      <c r="H80" s="51" t="s">
        <v>37</v>
      </c>
      <c r="I80" s="6"/>
      <c r="J80" s="6" t="s">
        <v>186</v>
      </c>
      <c r="K80" s="40"/>
      <c r="L80"/>
      <c r="M80"/>
      <c r="N80" s="76"/>
      <c r="O80" s="76"/>
      <c r="P80"/>
      <c r="Q80"/>
      <c r="R80"/>
      <c r="S80"/>
      <c r="T80"/>
    </row>
    <row r="81" spans="1:20" x14ac:dyDescent="0.2">
      <c r="A81" s="31">
        <v>78</v>
      </c>
      <c r="B81" s="6" t="s">
        <v>135</v>
      </c>
      <c r="C81" s="13" t="s">
        <v>132</v>
      </c>
      <c r="D81" s="7" t="s">
        <v>131</v>
      </c>
      <c r="E81" s="25">
        <v>0.8</v>
      </c>
      <c r="F81" s="25">
        <f t="shared" ref="F81:F91" si="14">F80+E81</f>
        <v>277.54999999999995</v>
      </c>
      <c r="G81" s="25">
        <f t="shared" ref="G81:G93" si="15">G80+E81</f>
        <v>132.94999999999999</v>
      </c>
      <c r="H81" s="51" t="s">
        <v>32</v>
      </c>
      <c r="I81" s="6"/>
      <c r="J81" s="6" t="s">
        <v>134</v>
      </c>
      <c r="K81" s="40"/>
      <c r="L81"/>
      <c r="M81"/>
      <c r="N81"/>
      <c r="O81"/>
      <c r="P81"/>
      <c r="Q81"/>
      <c r="R81"/>
      <c r="S81"/>
      <c r="T81"/>
    </row>
    <row r="82" spans="1:20" x14ac:dyDescent="0.2">
      <c r="A82" s="31">
        <v>79</v>
      </c>
      <c r="B82" s="6" t="s">
        <v>136</v>
      </c>
      <c r="C82" s="13"/>
      <c r="D82" s="7" t="s">
        <v>116</v>
      </c>
      <c r="E82" s="25">
        <v>2.1</v>
      </c>
      <c r="F82" s="25">
        <f t="shared" si="14"/>
        <v>279.64999999999998</v>
      </c>
      <c r="G82" s="25">
        <f t="shared" si="15"/>
        <v>135.04999999999998</v>
      </c>
      <c r="H82" s="51" t="s">
        <v>114</v>
      </c>
      <c r="I82" s="6"/>
      <c r="J82" s="6"/>
      <c r="K82" s="40"/>
      <c r="L82"/>
      <c r="M82"/>
      <c r="N82"/>
      <c r="O82"/>
      <c r="P82"/>
      <c r="Q82"/>
      <c r="R82"/>
      <c r="S82"/>
      <c r="T82"/>
    </row>
    <row r="83" spans="1:20" x14ac:dyDescent="0.2">
      <c r="A83" s="31">
        <v>80</v>
      </c>
      <c r="B83" s="6" t="s">
        <v>137</v>
      </c>
      <c r="C83" s="13"/>
      <c r="D83" s="7" t="s">
        <v>144</v>
      </c>
      <c r="E83" s="25">
        <v>8.6999999999999993</v>
      </c>
      <c r="F83" s="25">
        <f t="shared" si="14"/>
        <v>288.34999999999997</v>
      </c>
      <c r="G83" s="25">
        <f t="shared" si="15"/>
        <v>143.74999999999997</v>
      </c>
      <c r="H83" s="51" t="s">
        <v>114</v>
      </c>
      <c r="I83" s="6"/>
      <c r="J83" s="6"/>
      <c r="K83" s="40"/>
      <c r="L83"/>
      <c r="M83"/>
      <c r="N83"/>
      <c r="O83"/>
      <c r="P83"/>
      <c r="Q83"/>
      <c r="R83"/>
      <c r="S83"/>
      <c r="T83"/>
    </row>
    <row r="84" spans="1:20" x14ac:dyDescent="0.2">
      <c r="A84" s="31">
        <v>81</v>
      </c>
      <c r="B84" s="6" t="s">
        <v>154</v>
      </c>
      <c r="C84" s="13"/>
      <c r="D84" s="7" t="s">
        <v>119</v>
      </c>
      <c r="E84" s="25">
        <v>1.1000000000000001</v>
      </c>
      <c r="F84" s="25">
        <f t="shared" si="14"/>
        <v>289.45</v>
      </c>
      <c r="G84" s="25">
        <f t="shared" si="15"/>
        <v>144.84999999999997</v>
      </c>
      <c r="H84" s="51" t="s">
        <v>6</v>
      </c>
      <c r="I84" s="6"/>
      <c r="J84" s="6"/>
      <c r="K84" s="40"/>
      <c r="L84"/>
      <c r="Q84"/>
      <c r="R84"/>
      <c r="S84"/>
      <c r="T84"/>
    </row>
    <row r="85" spans="1:20" x14ac:dyDescent="0.2">
      <c r="A85" s="31">
        <v>82</v>
      </c>
      <c r="B85" s="6" t="s">
        <v>146</v>
      </c>
      <c r="C85" s="13"/>
      <c r="D85" s="7" t="s">
        <v>145</v>
      </c>
      <c r="E85" s="25">
        <v>1.7</v>
      </c>
      <c r="F85" s="25">
        <f t="shared" si="14"/>
        <v>291.14999999999998</v>
      </c>
      <c r="G85" s="25">
        <f t="shared" si="15"/>
        <v>146.54999999999995</v>
      </c>
      <c r="H85" s="51" t="s">
        <v>32</v>
      </c>
      <c r="I85" s="6"/>
      <c r="J85" s="6"/>
      <c r="K85" s="40"/>
      <c r="L85"/>
      <c r="Q85"/>
      <c r="R85"/>
      <c r="S85"/>
      <c r="T85"/>
    </row>
    <row r="86" spans="1:20" ht="34.5" customHeight="1" x14ac:dyDescent="0.2">
      <c r="A86" s="33">
        <v>83</v>
      </c>
      <c r="B86" s="64" t="s">
        <v>187</v>
      </c>
      <c r="C86" s="72"/>
      <c r="D86" s="61" t="s">
        <v>147</v>
      </c>
      <c r="E86" s="26">
        <v>2.4</v>
      </c>
      <c r="F86" s="26">
        <f t="shared" si="14"/>
        <v>293.54999999999995</v>
      </c>
      <c r="G86" s="26">
        <f t="shared" si="15"/>
        <v>148.94999999999996</v>
      </c>
      <c r="H86" s="50" t="s">
        <v>63</v>
      </c>
      <c r="I86" s="17"/>
      <c r="J86" s="47" t="s">
        <v>188</v>
      </c>
      <c r="K86" s="41">
        <f>F86-F76</f>
        <v>31.110000000000014</v>
      </c>
      <c r="L86"/>
      <c r="Q86"/>
      <c r="R86"/>
      <c r="S86"/>
      <c r="T86"/>
    </row>
    <row r="87" spans="1:20" x14ac:dyDescent="0.2">
      <c r="A87" s="31">
        <v>84</v>
      </c>
      <c r="B87" s="6" t="s">
        <v>148</v>
      </c>
      <c r="C87" s="13"/>
      <c r="D87" s="7" t="s">
        <v>147</v>
      </c>
      <c r="E87" s="25">
        <v>0.1</v>
      </c>
      <c r="F87" s="25">
        <f t="shared" si="14"/>
        <v>293.64999999999998</v>
      </c>
      <c r="G87" s="25">
        <f t="shared" si="15"/>
        <v>149.04999999999995</v>
      </c>
      <c r="H87" s="51" t="s">
        <v>149</v>
      </c>
      <c r="I87" s="6"/>
      <c r="J87" s="6"/>
      <c r="K87" s="40"/>
      <c r="L87"/>
      <c r="Q87"/>
      <c r="R87"/>
      <c r="S87"/>
      <c r="T87"/>
    </row>
    <row r="88" spans="1:20" x14ac:dyDescent="0.2">
      <c r="A88" s="31">
        <v>85</v>
      </c>
      <c r="B88" s="6" t="s">
        <v>151</v>
      </c>
      <c r="C88" s="13"/>
      <c r="D88" s="7" t="s">
        <v>150</v>
      </c>
      <c r="E88" s="25">
        <v>1.9</v>
      </c>
      <c r="F88" s="25">
        <f t="shared" si="14"/>
        <v>295.54999999999995</v>
      </c>
      <c r="G88" s="25">
        <f t="shared" si="15"/>
        <v>150.94999999999996</v>
      </c>
      <c r="H88" s="51" t="s">
        <v>152</v>
      </c>
      <c r="I88" s="6"/>
      <c r="J88" s="6"/>
      <c r="K88" s="40"/>
      <c r="L88"/>
      <c r="Q88"/>
      <c r="R88"/>
      <c r="S88"/>
      <c r="T88"/>
    </row>
    <row r="89" spans="1:20" x14ac:dyDescent="0.2">
      <c r="A89" s="31">
        <v>86</v>
      </c>
      <c r="B89" s="6" t="s">
        <v>139</v>
      </c>
      <c r="C89" s="13"/>
      <c r="D89" s="7" t="s">
        <v>138</v>
      </c>
      <c r="E89" s="25">
        <v>1.1000000000000001</v>
      </c>
      <c r="F89" s="25">
        <f t="shared" si="14"/>
        <v>296.64999999999998</v>
      </c>
      <c r="G89" s="25">
        <f t="shared" si="15"/>
        <v>152.04999999999995</v>
      </c>
      <c r="H89" s="51" t="s">
        <v>114</v>
      </c>
      <c r="I89" s="6"/>
      <c r="J89" s="6"/>
      <c r="K89" s="40"/>
      <c r="L89"/>
      <c r="Q89"/>
      <c r="R89"/>
      <c r="S89"/>
      <c r="T89"/>
    </row>
    <row r="90" spans="1:20" x14ac:dyDescent="0.2">
      <c r="A90" s="31">
        <v>87</v>
      </c>
      <c r="B90" s="6" t="s">
        <v>140</v>
      </c>
      <c r="C90" s="13"/>
      <c r="D90" s="7" t="s">
        <v>119</v>
      </c>
      <c r="E90" s="25">
        <v>0.7</v>
      </c>
      <c r="F90" s="25">
        <f t="shared" si="14"/>
        <v>297.34999999999997</v>
      </c>
      <c r="G90" s="25">
        <f t="shared" si="15"/>
        <v>152.74999999999994</v>
      </c>
      <c r="H90" s="51" t="s">
        <v>121</v>
      </c>
      <c r="I90" s="6"/>
      <c r="J90" s="6"/>
      <c r="K90" s="40"/>
      <c r="L90"/>
      <c r="Q90"/>
      <c r="R90"/>
      <c r="S90"/>
      <c r="T90"/>
    </row>
    <row r="91" spans="1:20" x14ac:dyDescent="0.2">
      <c r="A91" s="31">
        <v>88</v>
      </c>
      <c r="B91" s="6" t="s">
        <v>141</v>
      </c>
      <c r="C91" s="13"/>
      <c r="D91" s="7" t="s">
        <v>142</v>
      </c>
      <c r="E91" s="25">
        <v>0.2</v>
      </c>
      <c r="F91" s="25">
        <f t="shared" si="14"/>
        <v>297.54999999999995</v>
      </c>
      <c r="G91" s="25">
        <f t="shared" si="15"/>
        <v>152.94999999999993</v>
      </c>
      <c r="H91" s="51" t="s">
        <v>115</v>
      </c>
      <c r="I91" s="6"/>
      <c r="J91" s="6"/>
      <c r="K91" s="40"/>
      <c r="L91"/>
      <c r="Q91"/>
      <c r="R91"/>
      <c r="S91"/>
      <c r="T91"/>
    </row>
    <row r="92" spans="1:20" x14ac:dyDescent="0.2">
      <c r="A92" s="31">
        <v>89</v>
      </c>
      <c r="B92" s="6" t="s">
        <v>153</v>
      </c>
      <c r="C92" s="13"/>
      <c r="D92" s="7" t="s">
        <v>116</v>
      </c>
      <c r="E92" s="25">
        <v>0.1</v>
      </c>
      <c r="F92" s="25">
        <f>F91+E92</f>
        <v>297.64999999999998</v>
      </c>
      <c r="G92" s="25">
        <f t="shared" si="15"/>
        <v>153.04999999999993</v>
      </c>
      <c r="H92" s="58" t="s">
        <v>143</v>
      </c>
      <c r="I92" s="6"/>
      <c r="J92" s="6"/>
      <c r="K92" s="40"/>
      <c r="L92"/>
      <c r="Q92"/>
      <c r="R92"/>
      <c r="S92"/>
      <c r="T92"/>
    </row>
    <row r="93" spans="1:20" ht="51.9" customHeight="1" x14ac:dyDescent="0.2">
      <c r="A93" s="32">
        <v>90</v>
      </c>
      <c r="B93" s="75" t="s">
        <v>157</v>
      </c>
      <c r="C93" s="46"/>
      <c r="D93" s="46"/>
      <c r="E93" s="27">
        <v>2.2999999999999998</v>
      </c>
      <c r="F93" s="27">
        <f>F92+E93</f>
        <v>299.95</v>
      </c>
      <c r="G93" s="27">
        <f t="shared" si="15"/>
        <v>155.34999999999994</v>
      </c>
      <c r="H93" s="66" t="s">
        <v>169</v>
      </c>
      <c r="I93" s="18"/>
      <c r="J93" s="77" t="s">
        <v>158</v>
      </c>
      <c r="K93" s="42">
        <f>F93-F86</f>
        <v>6.4000000000000341</v>
      </c>
      <c r="L93" s="9"/>
      <c r="Q93"/>
    </row>
    <row r="94" spans="1:20" ht="51.9" customHeight="1" x14ac:dyDescent="0.2">
      <c r="A94" s="32">
        <v>91</v>
      </c>
      <c r="B94" s="75" t="s">
        <v>166</v>
      </c>
      <c r="C94" s="46"/>
      <c r="D94" s="46"/>
      <c r="E94" s="27">
        <v>3.3</v>
      </c>
      <c r="F94" s="27">
        <f>F93+E94</f>
        <v>303.25</v>
      </c>
      <c r="G94" s="27">
        <f>G93+E94</f>
        <v>158.64999999999995</v>
      </c>
      <c r="H94" s="66" t="s">
        <v>189</v>
      </c>
      <c r="I94" s="18"/>
      <c r="J94" s="77" t="s">
        <v>170</v>
      </c>
      <c r="K94" s="42">
        <f>F94-F93</f>
        <v>3.3000000000000114</v>
      </c>
      <c r="L94" s="9"/>
      <c r="Q94"/>
    </row>
    <row r="95" spans="1:20" ht="13.8" x14ac:dyDescent="0.2">
      <c r="B95"/>
      <c r="C95"/>
      <c r="D95"/>
      <c r="E95" s="28"/>
      <c r="F95" s="28"/>
      <c r="G95" s="28"/>
      <c r="H95" s="28"/>
      <c r="I95" s="28"/>
      <c r="J95"/>
      <c r="K95" s="43"/>
      <c r="L95" s="9"/>
      <c r="Q95"/>
      <c r="R95" s="10"/>
    </row>
    <row r="96" spans="1:20" ht="13.8" x14ac:dyDescent="0.2">
      <c r="B96"/>
      <c r="C96"/>
      <c r="D96"/>
      <c r="E96" s="28"/>
      <c r="F96" s="28"/>
      <c r="G96" s="28"/>
      <c r="H96" s="28"/>
      <c r="I96" s="28"/>
      <c r="J96"/>
      <c r="K96" s="43"/>
      <c r="L96" s="9"/>
      <c r="Q96" s="16"/>
      <c r="R96" s="10"/>
    </row>
    <row r="97" spans="2:20" ht="12.75" customHeight="1" x14ac:dyDescent="0.2">
      <c r="B97"/>
      <c r="C97"/>
      <c r="D97"/>
      <c r="E97" s="28"/>
      <c r="F97" s="28"/>
      <c r="G97" s="28"/>
      <c r="H97" s="28"/>
      <c r="I97" s="28"/>
      <c r="J97"/>
      <c r="K97" s="43"/>
      <c r="L97" s="9"/>
      <c r="Q97" s="16"/>
      <c r="R97" s="10"/>
    </row>
    <row r="98" spans="2:20" ht="13.8" x14ac:dyDescent="0.2">
      <c r="B98"/>
      <c r="C98"/>
      <c r="D98"/>
      <c r="E98" s="28"/>
      <c r="F98" s="28"/>
      <c r="G98" s="28"/>
      <c r="H98" s="28"/>
      <c r="I98" s="28"/>
      <c r="J98"/>
      <c r="K98" s="43"/>
      <c r="L98" s="9"/>
      <c r="Q98" s="16"/>
      <c r="R98" s="10"/>
    </row>
    <row r="99" spans="2:20" ht="13.8" x14ac:dyDescent="0.2">
      <c r="B99"/>
      <c r="C99"/>
      <c r="D99"/>
      <c r="E99" s="28"/>
      <c r="F99" s="28"/>
      <c r="G99" s="28"/>
      <c r="H99" s="28"/>
      <c r="I99" s="28"/>
      <c r="J99"/>
      <c r="K99" s="43"/>
      <c r="L99" s="9"/>
      <c r="Q99" s="16"/>
      <c r="R99" s="10"/>
    </row>
    <row r="100" spans="2:20" ht="51" customHeight="1" x14ac:dyDescent="0.2">
      <c r="B100"/>
      <c r="C100"/>
      <c r="D100"/>
      <c r="E100" s="28"/>
      <c r="F100" s="28"/>
      <c r="G100" s="28"/>
      <c r="H100" s="55"/>
      <c r="I100"/>
      <c r="J100"/>
      <c r="K100" s="43"/>
      <c r="P100" s="9"/>
      <c r="Q100"/>
      <c r="R100"/>
      <c r="S100"/>
      <c r="T100"/>
    </row>
    <row r="101" spans="2:20" ht="13.8" x14ac:dyDescent="0.2">
      <c r="B101"/>
      <c r="C101"/>
      <c r="D101"/>
      <c r="E101" s="28"/>
      <c r="F101" s="28"/>
      <c r="G101" s="28"/>
      <c r="H101" s="55"/>
      <c r="I101"/>
      <c r="J101"/>
      <c r="K101" s="43"/>
      <c r="P101" s="9"/>
      <c r="Q101"/>
      <c r="R101"/>
      <c r="S101"/>
      <c r="T101"/>
    </row>
    <row r="102" spans="2:20" ht="13.8" x14ac:dyDescent="0.2">
      <c r="B102"/>
      <c r="C102"/>
      <c r="D102"/>
      <c r="E102" s="28"/>
      <c r="F102" s="28"/>
      <c r="G102" s="28"/>
      <c r="H102" s="55"/>
      <c r="I102"/>
      <c r="J102"/>
      <c r="K102" s="43"/>
      <c r="P102" s="9"/>
      <c r="Q102"/>
      <c r="R102"/>
      <c r="S102"/>
      <c r="T102"/>
    </row>
    <row r="103" spans="2:20" x14ac:dyDescent="0.2">
      <c r="C103" s="14"/>
      <c r="E103" s="29"/>
      <c r="F103" s="30"/>
      <c r="G103" s="30"/>
      <c r="K103" s="44"/>
      <c r="P103" s="9"/>
      <c r="Q103"/>
      <c r="R103"/>
      <c r="S103"/>
      <c r="T103"/>
    </row>
    <row r="104" spans="2:20" x14ac:dyDescent="0.2">
      <c r="C104" s="14"/>
      <c r="E104" s="29"/>
      <c r="F104" s="30"/>
      <c r="G104" s="30"/>
      <c r="K104" s="44"/>
      <c r="P104" s="9"/>
      <c r="Q104"/>
      <c r="R104"/>
      <c r="S104"/>
      <c r="T104"/>
    </row>
    <row r="105" spans="2:20" x14ac:dyDescent="0.2">
      <c r="C105" s="14"/>
      <c r="E105" s="29"/>
      <c r="F105" s="30"/>
      <c r="G105" s="30"/>
      <c r="K105" s="44"/>
      <c r="P105" s="9"/>
      <c r="Q105"/>
      <c r="R105"/>
      <c r="S105"/>
      <c r="T105"/>
    </row>
    <row r="106" spans="2:20" x14ac:dyDescent="0.2">
      <c r="E106" s="29"/>
      <c r="F106" s="30"/>
      <c r="G106" s="30"/>
      <c r="K106" s="44"/>
      <c r="P106" s="9"/>
      <c r="Q106"/>
      <c r="R106"/>
      <c r="S106"/>
      <c r="T106"/>
    </row>
    <row r="107" spans="2:20" x14ac:dyDescent="0.2">
      <c r="E107" s="29"/>
      <c r="F107" s="30"/>
      <c r="G107" s="30"/>
      <c r="K107" s="44"/>
      <c r="P107" s="9"/>
      <c r="Q107"/>
      <c r="R107"/>
      <c r="S107"/>
      <c r="T107"/>
    </row>
    <row r="108" spans="2:20" x14ac:dyDescent="0.2">
      <c r="E108" s="29"/>
      <c r="F108" s="30"/>
      <c r="G108" s="30"/>
      <c r="K108" s="44"/>
      <c r="P108" s="9"/>
      <c r="Q108"/>
      <c r="R108"/>
      <c r="S108"/>
      <c r="T108"/>
    </row>
    <row r="109" spans="2:20" x14ac:dyDescent="0.2">
      <c r="E109" s="29"/>
      <c r="F109" s="30"/>
      <c r="G109" s="30"/>
      <c r="K109" s="44"/>
      <c r="P109" s="9"/>
      <c r="Q109"/>
      <c r="R109"/>
      <c r="S109"/>
      <c r="T109"/>
    </row>
    <row r="110" spans="2:20" x14ac:dyDescent="0.2">
      <c r="E110" s="29"/>
      <c r="F110" s="30"/>
      <c r="G110" s="30"/>
      <c r="K110" s="44"/>
      <c r="P110" s="9"/>
      <c r="Q110"/>
      <c r="R110"/>
      <c r="S110"/>
      <c r="T110"/>
    </row>
    <row r="111" spans="2:20" x14ac:dyDescent="0.2">
      <c r="E111" s="29"/>
      <c r="F111" s="30"/>
      <c r="G111" s="30"/>
      <c r="K111" s="44"/>
      <c r="P111" s="9"/>
      <c r="Q111"/>
      <c r="R111"/>
      <c r="S111"/>
      <c r="T111"/>
    </row>
    <row r="112" spans="2:20" x14ac:dyDescent="0.2">
      <c r="E112" s="29"/>
      <c r="F112" s="30"/>
      <c r="G112" s="30"/>
      <c r="P112" s="9"/>
      <c r="Q112"/>
      <c r="R112"/>
      <c r="S112"/>
      <c r="T112"/>
    </row>
    <row r="113" spans="5:20" x14ac:dyDescent="0.2">
      <c r="E113" s="29"/>
      <c r="F113" s="30"/>
      <c r="G113" s="30"/>
      <c r="P113" s="9"/>
      <c r="Q113"/>
      <c r="R113"/>
      <c r="S113"/>
      <c r="T113"/>
    </row>
    <row r="114" spans="5:20" x14ac:dyDescent="0.2">
      <c r="E114" s="29"/>
      <c r="F114" s="30"/>
      <c r="G114" s="30"/>
      <c r="L114" s="9"/>
      <c r="M114" s="9"/>
      <c r="N114" s="9"/>
      <c r="O114" s="9"/>
      <c r="P114" s="9"/>
      <c r="Q114" s="16"/>
      <c r="R114" s="10"/>
    </row>
    <row r="115" spans="5:20" x14ac:dyDescent="0.2">
      <c r="E115" s="29"/>
      <c r="F115" s="30"/>
      <c r="G115" s="30"/>
      <c r="L115" s="9"/>
      <c r="M115" s="9"/>
      <c r="N115" s="9"/>
      <c r="O115" s="9"/>
      <c r="P115" s="9"/>
      <c r="Q115" s="16"/>
      <c r="R115" s="10"/>
    </row>
    <row r="116" spans="5:20" x14ac:dyDescent="0.2">
      <c r="E116" s="29"/>
      <c r="F116" s="30"/>
      <c r="G116" s="30"/>
      <c r="L116" s="9"/>
      <c r="M116" s="9"/>
      <c r="N116" s="9"/>
      <c r="O116" s="9"/>
      <c r="P116" s="9"/>
      <c r="Q116" s="16"/>
      <c r="R116" s="10"/>
    </row>
    <row r="117" spans="5:20" x14ac:dyDescent="0.2">
      <c r="E117" s="29"/>
      <c r="F117" s="30"/>
      <c r="G117" s="30"/>
      <c r="L117" s="9"/>
      <c r="M117" s="9"/>
      <c r="N117" s="9"/>
      <c r="O117" s="9"/>
      <c r="P117" s="9"/>
      <c r="Q117" s="16"/>
      <c r="R117" s="10"/>
    </row>
    <row r="118" spans="5:20" x14ac:dyDescent="0.2">
      <c r="E118" s="29"/>
      <c r="F118" s="30"/>
      <c r="G118" s="30"/>
      <c r="L118" s="9"/>
      <c r="M118" s="9"/>
      <c r="N118" s="9"/>
      <c r="O118" s="9"/>
      <c r="P118" s="9"/>
      <c r="Q118" s="16"/>
      <c r="R118" s="10"/>
    </row>
    <row r="119" spans="5:20" x14ac:dyDescent="0.2">
      <c r="E119" s="29"/>
      <c r="F119" s="30"/>
      <c r="G119" s="30"/>
      <c r="L119" s="9"/>
      <c r="M119" s="9"/>
      <c r="N119" s="9"/>
      <c r="O119" s="9"/>
      <c r="P119" s="9"/>
      <c r="Q119" s="16"/>
      <c r="R119" s="10"/>
    </row>
    <row r="120" spans="5:20" x14ac:dyDescent="0.2">
      <c r="E120" s="29"/>
      <c r="F120" s="30"/>
      <c r="G120" s="30"/>
      <c r="L120" s="9"/>
      <c r="M120" s="9"/>
      <c r="N120" s="9"/>
      <c r="O120" s="9"/>
      <c r="P120" s="9"/>
      <c r="Q120" s="16"/>
      <c r="R120" s="10"/>
    </row>
    <row r="121" spans="5:20" x14ac:dyDescent="0.2">
      <c r="E121" s="29"/>
      <c r="F121" s="30"/>
      <c r="G121" s="30"/>
      <c r="L121" s="9"/>
      <c r="M121" s="9"/>
      <c r="N121" s="9"/>
      <c r="O121" s="9"/>
      <c r="P121" s="9"/>
      <c r="Q121" s="16"/>
      <c r="R121" s="10"/>
    </row>
    <row r="122" spans="5:20" x14ac:dyDescent="0.2">
      <c r="E122" s="29"/>
      <c r="F122" s="30"/>
      <c r="G122" s="30"/>
      <c r="L122" s="9"/>
      <c r="M122" s="9"/>
      <c r="N122" s="9"/>
      <c r="O122" s="9"/>
      <c r="P122" s="9"/>
      <c r="Q122" s="16"/>
      <c r="R122" s="10"/>
    </row>
    <row r="123" spans="5:20" x14ac:dyDescent="0.2">
      <c r="E123" s="29"/>
      <c r="F123" s="30"/>
      <c r="G123" s="30"/>
      <c r="L123" s="9"/>
      <c r="M123" s="9"/>
      <c r="N123" s="9"/>
      <c r="O123" s="9"/>
      <c r="P123" s="9"/>
      <c r="Q123" s="16"/>
      <c r="R123" s="10"/>
    </row>
    <row r="124" spans="5:20" x14ac:dyDescent="0.2">
      <c r="E124" s="29"/>
      <c r="F124" s="30"/>
      <c r="G124" s="30"/>
      <c r="L124" s="9"/>
      <c r="M124" s="9"/>
      <c r="N124" s="9"/>
      <c r="O124" s="9"/>
      <c r="P124" s="9"/>
      <c r="Q124" s="16"/>
      <c r="R124" s="10"/>
    </row>
    <row r="125" spans="5:20" x14ac:dyDescent="0.2">
      <c r="L125" s="9"/>
      <c r="M125" s="9"/>
      <c r="N125" s="9"/>
      <c r="O125" s="9"/>
      <c r="P125" s="9"/>
      <c r="Q125" s="16"/>
      <c r="R125" s="10"/>
    </row>
    <row r="126" spans="5:20" x14ac:dyDescent="0.2">
      <c r="L126" s="9"/>
      <c r="M126" s="9"/>
      <c r="N126" s="9"/>
      <c r="O126" s="9"/>
      <c r="P126" s="9"/>
      <c r="Q126" s="16"/>
      <c r="R126" s="10"/>
    </row>
    <row r="127" spans="5:20" x14ac:dyDescent="0.2">
      <c r="L127" s="9"/>
      <c r="M127" s="9"/>
      <c r="N127" s="9"/>
      <c r="O127" s="9"/>
      <c r="P127" s="9"/>
      <c r="Q127" s="16"/>
      <c r="R127" s="10"/>
    </row>
    <row r="128" spans="5:20" x14ac:dyDescent="0.2">
      <c r="L128" s="9"/>
      <c r="M128" s="9"/>
      <c r="N128" s="9"/>
      <c r="O128" s="9"/>
      <c r="P128" s="9"/>
      <c r="Q128" s="16"/>
      <c r="R128" s="10"/>
    </row>
    <row r="129" spans="12:18" x14ac:dyDescent="0.2">
      <c r="L129" s="9"/>
      <c r="M129" s="9"/>
      <c r="N129" s="9"/>
      <c r="O129" s="9"/>
      <c r="P129" s="9"/>
      <c r="Q129" s="16"/>
      <c r="R129" s="10"/>
    </row>
    <row r="130" spans="12:18" x14ac:dyDescent="0.2">
      <c r="L130" s="9"/>
      <c r="M130" s="9"/>
      <c r="N130" s="9"/>
      <c r="O130" s="9"/>
      <c r="P130" s="9"/>
      <c r="Q130" s="16"/>
      <c r="R130" s="10"/>
    </row>
    <row r="131" spans="12:18" x14ac:dyDescent="0.2">
      <c r="L131" s="9"/>
      <c r="M131" s="9"/>
      <c r="N131" s="9"/>
      <c r="O131" s="9"/>
      <c r="P131" s="9"/>
      <c r="Q131" s="16"/>
      <c r="R131" s="10"/>
    </row>
    <row r="132" spans="12:18" x14ac:dyDescent="0.2">
      <c r="L132" s="9"/>
      <c r="M132" s="9"/>
      <c r="N132" s="9"/>
      <c r="O132" s="9"/>
      <c r="P132" s="9"/>
      <c r="Q132" s="16"/>
      <c r="R132" s="10"/>
    </row>
    <row r="133" spans="12:18" x14ac:dyDescent="0.2">
      <c r="L133" s="9"/>
      <c r="M133" s="9"/>
      <c r="N133" s="9"/>
      <c r="O133" s="9"/>
      <c r="P133" s="9"/>
      <c r="Q133" s="16"/>
      <c r="R133" s="10"/>
    </row>
    <row r="134" spans="12:18" x14ac:dyDescent="0.2">
      <c r="L134" s="9"/>
      <c r="M134" s="9"/>
      <c r="N134" s="9"/>
      <c r="O134" s="9"/>
      <c r="P134" s="9"/>
      <c r="Q134" s="16"/>
      <c r="R134" s="10"/>
    </row>
    <row r="135" spans="12:18" x14ac:dyDescent="0.2">
      <c r="L135" s="9"/>
      <c r="M135" s="9"/>
      <c r="N135" s="9"/>
      <c r="O135" s="9"/>
      <c r="P135" s="9"/>
      <c r="Q135" s="16"/>
      <c r="R135" s="10"/>
    </row>
    <row r="136" spans="12:18" x14ac:dyDescent="0.2">
      <c r="L136" s="9"/>
      <c r="M136" s="9"/>
      <c r="N136" s="9"/>
      <c r="O136" s="9"/>
      <c r="P136" s="9"/>
      <c r="Q136" s="16"/>
      <c r="R136" s="10"/>
    </row>
    <row r="137" spans="12:18" x14ac:dyDescent="0.2">
      <c r="L137" s="9"/>
      <c r="M137" s="9"/>
      <c r="N137" s="9"/>
      <c r="O137" s="9"/>
      <c r="P137" s="9"/>
      <c r="Q137" s="16"/>
      <c r="R137" s="10"/>
    </row>
    <row r="138" spans="12:18" x14ac:dyDescent="0.2">
      <c r="L138" s="9"/>
      <c r="M138" s="9"/>
      <c r="N138" s="9"/>
      <c r="O138" s="9"/>
      <c r="P138" s="9"/>
      <c r="Q138" s="16"/>
      <c r="R138" s="10"/>
    </row>
    <row r="139" spans="12:18" x14ac:dyDescent="0.2">
      <c r="L139" s="9"/>
      <c r="M139" s="9"/>
      <c r="N139" s="9"/>
      <c r="O139" s="9"/>
      <c r="P139" s="9"/>
    </row>
  </sheetData>
  <phoneticPr fontId="3"/>
  <pageMargins left="0.43307086614173229" right="0.23622047244094491" top="0.19685039370078741" bottom="0" header="0.31496062992125984" footer="0.31496062992125984"/>
  <pageSetup paperSize="9" scale="52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"/>
  <sheetData/>
  <phoneticPr fontId="4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2024_501</vt:lpstr>
      <vt:lpstr>Sheet3</vt:lpstr>
      <vt:lpstr>'2024_501'!Print_Area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　芳昭</cp:lastModifiedBy>
  <cp:lastPrinted>2024-04-17T05:16:24Z</cp:lastPrinted>
  <dcterms:created xsi:type="dcterms:W3CDTF">2011-02-06T12:06:47Z</dcterms:created>
  <dcterms:modified xsi:type="dcterms:W3CDTF">2024-04-22T07:51:32Z</dcterms:modified>
</cp:coreProperties>
</file>