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ocuments\2024BRM\"/>
    </mc:Choice>
  </mc:AlternateContent>
  <xr:revisionPtr revIDLastSave="0" documentId="13_ncr:1_{2AD9E6B7-0DDD-4F58-B249-1C9F6B796266}" xr6:coauthVersionLast="47" xr6:coauthVersionMax="47" xr10:uidLastSave="{00000000-0000-0000-0000-000000000000}"/>
  <bookViews>
    <workbookView xWindow="28680" yWindow="-120" windowWidth="29040" windowHeight="15720" xr2:uid="{9F97FC27-DABD-4CEF-A7E7-5998CE9CC918}"/>
  </bookViews>
  <sheets>
    <sheet name="コマ図 " sheetId="1" r:id="rId1"/>
  </sheets>
  <externalReferences>
    <externalReference r:id="rId2"/>
  </externalReferences>
  <definedNames>
    <definedName name="┤S左折" localSheetId="0">'コマ図 '!$P$19:$Q$24</definedName>
    <definedName name="┤S左折">#REF!</definedName>
    <definedName name="_xlnm.Print_Area" localSheetId="0">'コマ図 '!$A$1:$J$105</definedName>
    <definedName name="_xlnm.Print_Titles" localSheetId="0">'コマ図 '!$1:$1</definedName>
    <definedName name="T0右折" localSheetId="0">'コマ図 '!$R$11:$S$16</definedName>
    <definedName name="T0右折">#REF!</definedName>
    <definedName name="T0左折" localSheetId="0">'コマ図 '!$T$11:$U$16</definedName>
    <definedName name="T0左折">#REF!</definedName>
    <definedName name="TS右折" localSheetId="0">'コマ図 '!$N$11:$O$16</definedName>
    <definedName name="TS右折">#REF!</definedName>
    <definedName name="TS左折" localSheetId="0">'コマ図 '!$P$11:$Q$16</definedName>
    <definedName name="TS左折">#REF!</definedName>
    <definedName name="Y0右折" localSheetId="0">'コマ図 '!$R$27:$S$32</definedName>
    <definedName name="Y0右折">#REF!</definedName>
    <definedName name="Y0左折" localSheetId="0">'コマ図 '!$T$27:$U$32</definedName>
    <definedName name="Y0左折">#REF!</definedName>
    <definedName name="YS右折" localSheetId="0">'コマ図 '!$N$27:$O$32</definedName>
    <definedName name="YS右折">#REF!</definedName>
    <definedName name="YS左折" localSheetId="0">'コマ図 '!$P$27:$Q$32</definedName>
    <definedName name="YS左折">#REF!</definedName>
    <definedName name="トS右折" localSheetId="0">'コマ図 '!$N$19:$O$24</definedName>
    <definedName name="トS右折">#REF!</definedName>
    <definedName name="十0右折" localSheetId="0">'コマ図 '!$R$3:$S$8</definedName>
    <definedName name="十0右折">#REF!</definedName>
    <definedName name="十0左折" localSheetId="0">'コマ図 '!$T$3:$U$8</definedName>
    <definedName name="十0左折">#REF!</definedName>
    <definedName name="十S右折" localSheetId="0">'コマ図 '!$N$3:$O$8</definedName>
    <definedName name="十S右折">#REF!</definedName>
    <definedName name="十S左折" localSheetId="0">'コマ図 '!$P$3:$Q$8</definedName>
    <definedName name="十S左折">#REF!</definedName>
    <definedName name="十S直進" localSheetId="0">'コマ図 '!$L$3:$M$8</definedName>
    <definedName name="十S直進">#REF!</definedName>
    <definedName name="線図" localSheetId="0">INDIRECT('コマ図 '!$H$6)</definedName>
    <definedName name="線図">INDIRECT(#REF!)</definedName>
    <definedName name="線図形式" localSheetId="0">'コマ図 '!$H$6</definedName>
    <definedName name="線図形式">#REF!</definedName>
    <definedName name="線図表示" localSheetId="0">INDIRECT('コマ図 '!線図形式)</definedName>
    <definedName name="線図表示">INDIRECT(線図形式)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99" i="1"/>
  <c r="D105" i="1" s="1"/>
  <c r="C99" i="1"/>
  <c r="B99" i="1"/>
  <c r="B105" i="1" s="1"/>
  <c r="A99" i="1"/>
  <c r="B98" i="1"/>
  <c r="D97" i="1"/>
  <c r="B97" i="1"/>
  <c r="J91" i="1"/>
  <c r="J97" i="1" s="1"/>
  <c r="I91" i="1"/>
  <c r="H91" i="1"/>
  <c r="H97" i="1" s="1"/>
  <c r="G91" i="1"/>
  <c r="F91" i="1"/>
  <c r="F97" i="1" s="1"/>
  <c r="E91" i="1"/>
  <c r="D91" i="1"/>
  <c r="C91" i="1"/>
  <c r="B91" i="1"/>
  <c r="A91" i="1"/>
  <c r="J90" i="1"/>
  <c r="H90" i="1"/>
  <c r="F90" i="1"/>
  <c r="D90" i="1"/>
  <c r="B90" i="1"/>
  <c r="H89" i="1"/>
  <c r="J83" i="1"/>
  <c r="J89" i="1" s="1"/>
  <c r="F83" i="1"/>
  <c r="F89" i="1" s="1"/>
  <c r="E83" i="1"/>
  <c r="D83" i="1"/>
  <c r="D89" i="1" s="1"/>
  <c r="C83" i="1"/>
  <c r="B83" i="1"/>
  <c r="B89" i="1" s="1"/>
  <c r="A83" i="1"/>
  <c r="J82" i="1"/>
  <c r="D82" i="1"/>
  <c r="B82" i="1"/>
  <c r="D81" i="1"/>
  <c r="B81" i="1"/>
  <c r="J75" i="1"/>
  <c r="J81" i="1" s="1"/>
  <c r="I75" i="1"/>
  <c r="H75" i="1"/>
  <c r="H81" i="1" s="1"/>
  <c r="G75" i="1"/>
  <c r="F75" i="1"/>
  <c r="F81" i="1" s="1"/>
  <c r="E75" i="1"/>
  <c r="D75" i="1"/>
  <c r="C75" i="1"/>
  <c r="B75" i="1"/>
  <c r="A75" i="1"/>
  <c r="J74" i="1"/>
  <c r="H74" i="1"/>
  <c r="F74" i="1"/>
  <c r="D74" i="1"/>
  <c r="B74" i="1"/>
  <c r="H73" i="1"/>
  <c r="F73" i="1"/>
  <c r="J67" i="1"/>
  <c r="I67" i="1"/>
  <c r="H67" i="1"/>
  <c r="G67" i="1"/>
  <c r="D67" i="1"/>
  <c r="D73" i="1" s="1"/>
  <c r="C67" i="1"/>
  <c r="B67" i="1"/>
  <c r="B73" i="1" s="1"/>
  <c r="A67" i="1"/>
  <c r="H66" i="1"/>
  <c r="D66" i="1"/>
  <c r="B66" i="1"/>
  <c r="B65" i="1"/>
  <c r="J59" i="1"/>
  <c r="J65" i="1" s="1"/>
  <c r="I59" i="1"/>
  <c r="H59" i="1"/>
  <c r="H65" i="1" s="1"/>
  <c r="G59" i="1"/>
  <c r="F59" i="1"/>
  <c r="F65" i="1" s="1"/>
  <c r="E59" i="1"/>
  <c r="D59" i="1"/>
  <c r="D65" i="1" s="1"/>
  <c r="C59" i="1"/>
  <c r="B59" i="1"/>
  <c r="A59" i="1"/>
  <c r="J58" i="1"/>
  <c r="H58" i="1"/>
  <c r="F58" i="1"/>
  <c r="D58" i="1"/>
  <c r="B58" i="1"/>
  <c r="J57" i="1"/>
  <c r="H57" i="1"/>
  <c r="D57" i="1"/>
  <c r="J51" i="1"/>
  <c r="I51" i="1"/>
  <c r="H51" i="1"/>
  <c r="G51" i="1"/>
  <c r="F51" i="1"/>
  <c r="F57" i="1" s="1"/>
  <c r="E51" i="1"/>
  <c r="D51" i="1"/>
  <c r="C51" i="1"/>
  <c r="B51" i="1"/>
  <c r="B57" i="1" s="1"/>
  <c r="A51" i="1"/>
  <c r="J50" i="1"/>
  <c r="H50" i="1"/>
  <c r="D50" i="1"/>
  <c r="B50" i="1"/>
  <c r="H49" i="1"/>
  <c r="F49" i="1"/>
  <c r="D49" i="1"/>
  <c r="J43" i="1"/>
  <c r="J49" i="1" s="1"/>
  <c r="I43" i="1"/>
  <c r="H43" i="1"/>
  <c r="G43" i="1"/>
  <c r="F43" i="1"/>
  <c r="E43" i="1"/>
  <c r="D43" i="1"/>
  <c r="C43" i="1"/>
  <c r="B43" i="1"/>
  <c r="B49" i="1" s="1"/>
  <c r="A43" i="1"/>
  <c r="J42" i="1"/>
  <c r="H42" i="1"/>
  <c r="F42" i="1"/>
  <c r="D42" i="1"/>
  <c r="B42" i="1"/>
  <c r="J41" i="1"/>
  <c r="J35" i="1"/>
  <c r="I35" i="1"/>
  <c r="H35" i="1"/>
  <c r="H41" i="1" s="1"/>
  <c r="G35" i="1"/>
  <c r="F35" i="1"/>
  <c r="F41" i="1" s="1"/>
  <c r="E35" i="1"/>
  <c r="D35" i="1"/>
  <c r="C35" i="1"/>
  <c r="B35" i="1"/>
  <c r="B41" i="1" s="1"/>
  <c r="A35" i="1"/>
  <c r="J34" i="1"/>
  <c r="H34" i="1"/>
  <c r="F34" i="1"/>
  <c r="B34" i="1"/>
  <c r="J33" i="1"/>
  <c r="H33" i="1"/>
  <c r="J27" i="1"/>
  <c r="I27" i="1"/>
  <c r="H27" i="1"/>
  <c r="G27" i="1"/>
  <c r="F27" i="1"/>
  <c r="F33" i="1" s="1"/>
  <c r="E27" i="1"/>
  <c r="D27" i="1"/>
  <c r="D33" i="1" s="1"/>
  <c r="C27" i="1"/>
  <c r="B27" i="1"/>
  <c r="B33" i="1" s="1"/>
  <c r="A27" i="1"/>
  <c r="J26" i="1"/>
  <c r="H26" i="1"/>
  <c r="D26" i="1"/>
  <c r="B26" i="1"/>
  <c r="B25" i="1"/>
  <c r="J19" i="1"/>
  <c r="J25" i="1" s="1"/>
  <c r="I19" i="1"/>
  <c r="H19" i="1"/>
  <c r="H25" i="1" s="1"/>
  <c r="G19" i="1"/>
  <c r="F19" i="1"/>
  <c r="F25" i="1" s="1"/>
  <c r="E19" i="1"/>
  <c r="D19" i="1"/>
  <c r="D25" i="1" s="1"/>
  <c r="B19" i="1"/>
  <c r="A19" i="1"/>
  <c r="H18" i="1"/>
  <c r="F18" i="1"/>
  <c r="D18" i="1"/>
  <c r="B18" i="1"/>
  <c r="H17" i="1"/>
  <c r="B17" i="1"/>
  <c r="J11" i="1"/>
  <c r="J17" i="1" s="1"/>
  <c r="I11" i="1"/>
  <c r="H11" i="1"/>
  <c r="G11" i="1"/>
  <c r="F11" i="1"/>
  <c r="F17" i="1" s="1"/>
  <c r="E11" i="1"/>
  <c r="D11" i="1"/>
  <c r="D17" i="1" s="1"/>
  <c r="B11" i="1"/>
  <c r="A11" i="1"/>
  <c r="H10" i="1"/>
  <c r="F10" i="1"/>
  <c r="D10" i="1"/>
  <c r="B10" i="1"/>
  <c r="H9" i="1"/>
  <c r="F9" i="1"/>
  <c r="J3" i="1"/>
  <c r="J9" i="1" s="1"/>
  <c r="I3" i="1"/>
  <c r="H3" i="1"/>
  <c r="G3" i="1"/>
  <c r="F3" i="1"/>
  <c r="E3" i="1"/>
  <c r="J2" i="1"/>
  <c r="H2" i="1"/>
  <c r="F2" i="1"/>
  <c r="J1" i="1"/>
  <c r="B1" i="1"/>
  <c r="A1" i="1"/>
</calcChain>
</file>

<file path=xl/sharedStrings.xml><?xml version="1.0" encoding="utf-8"?>
<sst xmlns="http://schemas.openxmlformats.org/spreadsheetml/2006/main" count="20" uniqueCount="20">
  <si>
    <t xml:space="preserve">Ver 1.0.0 </t>
    <phoneticPr fontId="5"/>
  </si>
  <si>
    <t>交差点名</t>
  </si>
  <si>
    <t>スタート</t>
    <phoneticPr fontId="5"/>
  </si>
  <si>
    <t>区間距離㎞</t>
  </si>
  <si>
    <t>積算距離㎞</t>
  </si>
  <si>
    <t>信号有り</t>
  </si>
  <si>
    <t>信号無し</t>
  </si>
  <si>
    <t>参加者位置</t>
  </si>
  <si>
    <t>Ｖ15時刻</t>
    <phoneticPr fontId="5"/>
  </si>
  <si>
    <t>通過チェック</t>
    <phoneticPr fontId="5"/>
  </si>
  <si>
    <t>通過チェック　</t>
    <phoneticPr fontId="5"/>
  </si>
  <si>
    <t xml:space="preserve">PC1
</t>
    <phoneticPr fontId="5"/>
  </si>
  <si>
    <t>OPEN   8:53～12:32</t>
    <phoneticPr fontId="5"/>
  </si>
  <si>
    <t xml:space="preserve">通過チェック　
</t>
    <phoneticPr fontId="5"/>
  </si>
  <si>
    <t>42~43</t>
    <phoneticPr fontId="5"/>
  </si>
  <si>
    <t xml:space="preserve">PC2
</t>
    <phoneticPr fontId="5"/>
  </si>
  <si>
    <t>OPEN/10:17～15:20</t>
    <phoneticPr fontId="5"/>
  </si>
  <si>
    <t>通過チェック
三国山キャンプ場看板</t>
    <phoneticPr fontId="5"/>
  </si>
  <si>
    <t xml:space="preserve">FINISH受付 </t>
    <phoneticPr fontId="5"/>
  </si>
  <si>
    <t>御門</t>
    <rPh sb="0" eb="2">
      <t>ゴモン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</si>
</sst>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[$-411]General"/>
    <numFmt numFmtId="177" formatCode="0.0&quot;㎞&quot;"/>
    <numFmt numFmtId="178" formatCode="&quot;～&quot;h&quot;:&quot;mm"/>
    <numFmt numFmtId="179" formatCode="0;\-0;;@"/>
    <numFmt numFmtId="180" formatCode="0.0&quot;km&quot;"/>
    <numFmt numFmtId="181" formatCode="#,##0.0_);[Red]\(#,##0.0\)"/>
    <numFmt numFmtId="182" formatCode="0_ "/>
    <numFmt numFmtId="183" formatCode="h:mm;@"/>
    <numFmt numFmtId="184" formatCode="&quot;【通過チェック】迄&quot;0.0&quot;㎞&quot;"/>
    <numFmt numFmtId="185" formatCode="0.000"/>
    <numFmt numFmtId="186" formatCode="[$-411]yyyy/mm/dd&quot; &quot;h&quot;:&quot;mm"/>
    <numFmt numFmtId="187" formatCode="h&quot;:&quot;mm"/>
    <numFmt numFmtId="188" formatCode="[$-411]h&quot;:&quot;mm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i/>
      <sz val="11"/>
      <color rgb="FF1F497D"/>
      <name val="游ゴシック"/>
      <family val="3"/>
      <charset val="128"/>
      <scheme val="minor"/>
    </font>
    <font>
      <b/>
      <i/>
      <sz val="11"/>
      <color theme="4" tint="-0.249977111117893"/>
      <name val="游ゴシック"/>
      <family val="3"/>
      <charset val="128"/>
      <scheme val="minor"/>
    </font>
    <font>
      <b/>
      <i/>
      <sz val="11"/>
      <color theme="3"/>
      <name val="游ゴシック"/>
      <family val="3"/>
      <charset val="128"/>
      <scheme val="minor"/>
    </font>
    <font>
      <b/>
      <i/>
      <sz val="10"/>
      <color theme="4" tint="-0.249977111117893"/>
      <name val="游ゴシック"/>
      <family val="3"/>
      <charset val="128"/>
      <scheme val="minor"/>
    </font>
    <font>
      <b/>
      <i/>
      <sz val="10"/>
      <color rgb="FF0070C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sz val="11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0" fontId="6" fillId="0" borderId="0">
      <alignment vertical="center"/>
    </xf>
  </cellStyleXfs>
  <cellXfs count="164">
    <xf numFmtId="0" fontId="0" fillId="0" borderId="0" xfId="0">
      <alignment vertical="center"/>
    </xf>
    <xf numFmtId="176" fontId="2" fillId="2" borderId="0" xfId="1" applyFont="1" applyFill="1">
      <alignment vertical="center"/>
    </xf>
    <xf numFmtId="176" fontId="4" fillId="2" borderId="0" xfId="1" applyFont="1" applyFill="1">
      <alignment vertical="center"/>
    </xf>
    <xf numFmtId="177" fontId="4" fillId="2" borderId="0" xfId="1" applyNumberFormat="1" applyFont="1" applyFill="1" applyAlignment="1">
      <alignment horizontal="left" vertical="center"/>
    </xf>
    <xf numFmtId="176" fontId="4" fillId="0" borderId="0" xfId="1" applyFont="1">
      <alignment vertical="center"/>
    </xf>
    <xf numFmtId="14" fontId="2" fillId="2" borderId="0" xfId="1" quotePrefix="1" applyNumberFormat="1" applyFont="1" applyFill="1">
      <alignment vertical="center"/>
    </xf>
    <xf numFmtId="0" fontId="7" fillId="0" borderId="0" xfId="2" applyFont="1">
      <alignment vertical="center"/>
    </xf>
    <xf numFmtId="176" fontId="2" fillId="2" borderId="1" xfId="1" applyFont="1" applyFill="1" applyBorder="1">
      <alignment vertical="center"/>
    </xf>
    <xf numFmtId="177" fontId="4" fillId="2" borderId="2" xfId="1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left" vertical="center"/>
    </xf>
    <xf numFmtId="178" fontId="9" fillId="3" borderId="4" xfId="1" applyNumberFormat="1" applyFont="1" applyFill="1" applyBorder="1" applyAlignment="1">
      <alignment horizontal="right" vertical="top"/>
    </xf>
    <xf numFmtId="0" fontId="10" fillId="2" borderId="5" xfId="1" applyNumberFormat="1" applyFont="1" applyFill="1" applyBorder="1" applyAlignment="1">
      <alignment horizontal="left" vertical="center"/>
    </xf>
    <xf numFmtId="179" fontId="4" fillId="2" borderId="4" xfId="1" applyNumberFormat="1" applyFont="1" applyFill="1" applyBorder="1" applyAlignment="1">
      <alignment horizontal="right" vertical="top"/>
    </xf>
    <xf numFmtId="179" fontId="4" fillId="2" borderId="6" xfId="1" applyNumberFormat="1" applyFont="1" applyFill="1" applyBorder="1" applyAlignment="1">
      <alignment horizontal="right" vertical="top"/>
    </xf>
    <xf numFmtId="177" fontId="11" fillId="2" borderId="7" xfId="1" applyNumberFormat="1" applyFont="1" applyFill="1" applyBorder="1" applyAlignment="1">
      <alignment horizontal="left" vertical="center"/>
    </xf>
    <xf numFmtId="176" fontId="10" fillId="2" borderId="8" xfId="1" applyFont="1" applyFill="1" applyBorder="1" applyAlignment="1">
      <alignment horizontal="right" vertical="center"/>
    </xf>
    <xf numFmtId="176" fontId="7" fillId="3" borderId="9" xfId="1" applyFont="1" applyFill="1" applyBorder="1" applyAlignment="1">
      <alignment horizontal="left" vertical="center"/>
    </xf>
    <xf numFmtId="180" fontId="4" fillId="3" borderId="10" xfId="1" applyNumberFormat="1" applyFont="1" applyFill="1" applyBorder="1">
      <alignment vertical="center"/>
    </xf>
    <xf numFmtId="181" fontId="7" fillId="2" borderId="0" xfId="1" applyNumberFormat="1" applyFont="1" applyFill="1" applyAlignment="1">
      <alignment horizontal="left" vertical="center"/>
    </xf>
    <xf numFmtId="180" fontId="4" fillId="2" borderId="10" xfId="1" applyNumberFormat="1" applyFont="1" applyFill="1" applyBorder="1">
      <alignment vertical="center"/>
    </xf>
    <xf numFmtId="180" fontId="4" fillId="2" borderId="11" xfId="1" applyNumberFormat="1" applyFont="1" applyFill="1" applyBorder="1">
      <alignment vertical="center"/>
    </xf>
    <xf numFmtId="176" fontId="7" fillId="2" borderId="12" xfId="1" applyFont="1" applyFill="1" applyBorder="1" applyAlignment="1">
      <alignment horizontal="right" vertical="center"/>
    </xf>
    <xf numFmtId="176" fontId="12" fillId="2" borderId="13" xfId="1" applyFont="1" applyFill="1" applyBorder="1" applyAlignment="1">
      <alignment horizontal="right" vertical="center"/>
    </xf>
    <xf numFmtId="176" fontId="7" fillId="3" borderId="9" xfId="1" applyFont="1" applyFill="1" applyBorder="1">
      <alignment vertical="center"/>
    </xf>
    <xf numFmtId="18" fontId="13" fillId="3" borderId="14" xfId="1" applyNumberFormat="1" applyFont="1" applyFill="1" applyBorder="1">
      <alignment vertical="center"/>
    </xf>
    <xf numFmtId="176" fontId="4" fillId="2" borderId="0" xfId="1" applyFont="1" applyFill="1" applyAlignment="1">
      <alignment horizontal="left" vertical="top"/>
    </xf>
    <xf numFmtId="176" fontId="4" fillId="0" borderId="14" xfId="1" applyFont="1" applyBorder="1">
      <alignment vertical="center"/>
    </xf>
    <xf numFmtId="176" fontId="4" fillId="0" borderId="15" xfId="1" applyFont="1" applyBorder="1">
      <alignment vertical="center"/>
    </xf>
    <xf numFmtId="176" fontId="10" fillId="2" borderId="12" xfId="1" applyFont="1" applyFill="1" applyBorder="1" applyAlignment="1">
      <alignment horizontal="left" vertical="center"/>
    </xf>
    <xf numFmtId="176" fontId="4" fillId="2" borderId="13" xfId="1" applyFont="1" applyFill="1" applyBorder="1" applyAlignment="1">
      <alignment horizontal="right" vertical="center"/>
    </xf>
    <xf numFmtId="176" fontId="7" fillId="3" borderId="14" xfId="1" applyFont="1" applyFill="1" applyBorder="1">
      <alignment vertical="center"/>
    </xf>
    <xf numFmtId="182" fontId="4" fillId="2" borderId="14" xfId="1" applyNumberFormat="1" applyFont="1" applyFill="1" applyBorder="1" applyAlignment="1">
      <alignment horizontal="right" vertical="center"/>
    </xf>
    <xf numFmtId="182" fontId="4" fillId="2" borderId="15" xfId="1" applyNumberFormat="1" applyFont="1" applyFill="1" applyBorder="1" applyAlignment="1">
      <alignment horizontal="right" vertical="center"/>
    </xf>
    <xf numFmtId="176" fontId="4" fillId="2" borderId="12" xfId="1" applyFont="1" applyFill="1" applyBorder="1" applyAlignment="1">
      <alignment horizontal="right" vertical="center"/>
    </xf>
    <xf numFmtId="179" fontId="4" fillId="2" borderId="0" xfId="1" applyNumberFormat="1" applyFont="1" applyFill="1" applyAlignment="1">
      <alignment horizontal="left" vertical="top"/>
    </xf>
    <xf numFmtId="176" fontId="4" fillId="2" borderId="14" xfId="1" applyFont="1" applyFill="1" applyBorder="1" applyAlignment="1">
      <alignment horizontal="right" vertical="center"/>
    </xf>
    <xf numFmtId="176" fontId="4" fillId="2" borderId="15" xfId="1" applyFont="1" applyFill="1" applyBorder="1" applyAlignment="1">
      <alignment horizontal="right" vertical="center"/>
    </xf>
    <xf numFmtId="176" fontId="4" fillId="2" borderId="0" xfId="1" applyFont="1" applyFill="1" applyAlignment="1">
      <alignment horizontal="right" vertical="center"/>
    </xf>
    <xf numFmtId="176" fontId="4" fillId="2" borderId="14" xfId="1" applyFont="1" applyFill="1" applyBorder="1" applyAlignment="1">
      <alignment horizontal="left" vertical="center"/>
    </xf>
    <xf numFmtId="176" fontId="4" fillId="2" borderId="15" xfId="1" applyFont="1" applyFill="1" applyBorder="1" applyAlignment="1">
      <alignment horizontal="left" vertical="center"/>
    </xf>
    <xf numFmtId="0" fontId="7" fillId="2" borderId="16" xfId="2" applyFont="1" applyFill="1" applyBorder="1">
      <alignment vertical="center"/>
    </xf>
    <xf numFmtId="0" fontId="7" fillId="2" borderId="17" xfId="2" applyFont="1" applyFill="1" applyBorder="1">
      <alignment vertical="center"/>
    </xf>
    <xf numFmtId="176" fontId="2" fillId="2" borderId="18" xfId="1" applyFont="1" applyFill="1" applyBorder="1" applyAlignment="1">
      <alignment horizontal="left" vertical="center"/>
    </xf>
    <xf numFmtId="0" fontId="14" fillId="2" borderId="19" xfId="2" applyFont="1" applyFill="1" applyBorder="1" applyAlignment="1">
      <alignment horizontal="right" vertical="center"/>
    </xf>
    <xf numFmtId="176" fontId="7" fillId="3" borderId="20" xfId="1" applyFont="1" applyFill="1" applyBorder="1">
      <alignment vertical="center"/>
    </xf>
    <xf numFmtId="183" fontId="14" fillId="3" borderId="21" xfId="1" applyNumberFormat="1" applyFont="1" applyFill="1" applyBorder="1">
      <alignment vertical="center"/>
    </xf>
    <xf numFmtId="184" fontId="10" fillId="2" borderId="22" xfId="1" applyNumberFormat="1" applyFont="1" applyFill="1" applyBorder="1" applyAlignment="1">
      <alignment horizontal="left" vertical="center"/>
    </xf>
    <xf numFmtId="183" fontId="13" fillId="2" borderId="21" xfId="1" applyNumberFormat="1" applyFont="1" applyFill="1" applyBorder="1" applyAlignment="1">
      <alignment horizontal="right" vertical="center"/>
    </xf>
    <xf numFmtId="183" fontId="13" fillId="2" borderId="23" xfId="1" applyNumberFormat="1" applyFont="1" applyFill="1" applyBorder="1" applyAlignment="1">
      <alignment horizontal="right" vertical="center"/>
    </xf>
    <xf numFmtId="176" fontId="4" fillId="0" borderId="0" xfId="1" applyFont="1" applyAlignment="1">
      <alignment horizontal="left" vertical="center"/>
    </xf>
    <xf numFmtId="185" fontId="4" fillId="0" borderId="0" xfId="1" applyNumberFormat="1" applyFont="1">
      <alignment vertical="center"/>
    </xf>
    <xf numFmtId="0" fontId="10" fillId="2" borderId="24" xfId="1" applyNumberFormat="1" applyFont="1" applyFill="1" applyBorder="1" applyAlignment="1">
      <alignment horizontal="left" vertical="center"/>
    </xf>
    <xf numFmtId="179" fontId="4" fillId="2" borderId="25" xfId="1" applyNumberFormat="1" applyFont="1" applyFill="1" applyBorder="1" applyAlignment="1">
      <alignment horizontal="right" vertical="top"/>
    </xf>
    <xf numFmtId="0" fontId="10" fillId="2" borderId="26" xfId="1" applyNumberFormat="1" applyFont="1" applyFill="1" applyBorder="1" applyAlignment="1">
      <alignment horizontal="left" vertical="center"/>
    </xf>
    <xf numFmtId="0" fontId="10" fillId="4" borderId="26" xfId="1" applyNumberFormat="1" applyFont="1" applyFill="1" applyBorder="1" applyAlignment="1">
      <alignment horizontal="left" vertical="center"/>
    </xf>
    <xf numFmtId="179" fontId="9" fillId="4" borderId="27" xfId="1" applyNumberFormat="1" applyFont="1" applyFill="1" applyBorder="1" applyAlignment="1">
      <alignment horizontal="right" vertical="center"/>
    </xf>
    <xf numFmtId="181" fontId="7" fillId="2" borderId="12" xfId="1" applyNumberFormat="1" applyFont="1" applyFill="1" applyBorder="1" applyAlignment="1">
      <alignment horizontal="left" vertical="center"/>
    </xf>
    <xf numFmtId="181" fontId="7" fillId="4" borderId="0" xfId="1" applyNumberFormat="1" applyFont="1" applyFill="1" applyAlignment="1">
      <alignment horizontal="left" vertical="center"/>
    </xf>
    <xf numFmtId="180" fontId="4" fillId="4" borderId="11" xfId="1" applyNumberFormat="1" applyFont="1" applyFill="1" applyBorder="1">
      <alignment vertical="center"/>
    </xf>
    <xf numFmtId="176" fontId="4" fillId="2" borderId="12" xfId="1" applyFont="1" applyFill="1" applyBorder="1" applyAlignment="1">
      <alignment horizontal="left" vertical="top"/>
    </xf>
    <xf numFmtId="176" fontId="4" fillId="4" borderId="0" xfId="1" applyFont="1" applyFill="1" applyAlignment="1">
      <alignment horizontal="left" vertical="top"/>
    </xf>
    <xf numFmtId="176" fontId="4" fillId="4" borderId="15" xfId="1" applyFont="1" applyFill="1" applyBorder="1">
      <alignment vertical="center"/>
    </xf>
    <xf numFmtId="182" fontId="4" fillId="4" borderId="15" xfId="1" applyNumberFormat="1" applyFont="1" applyFill="1" applyBorder="1" applyAlignment="1">
      <alignment horizontal="right" vertical="center"/>
    </xf>
    <xf numFmtId="179" fontId="4" fillId="2" borderId="12" xfId="1" applyNumberFormat="1" applyFont="1" applyFill="1" applyBorder="1" applyAlignment="1">
      <alignment horizontal="left" vertical="top"/>
    </xf>
    <xf numFmtId="179" fontId="4" fillId="4" borderId="0" xfId="1" applyNumberFormat="1" applyFont="1" applyFill="1" applyAlignment="1">
      <alignment horizontal="left" vertical="top"/>
    </xf>
    <xf numFmtId="176" fontId="4" fillId="4" borderId="15" xfId="1" applyFont="1" applyFill="1" applyBorder="1" applyAlignment="1">
      <alignment horizontal="right" vertical="center"/>
    </xf>
    <xf numFmtId="176" fontId="4" fillId="4" borderId="0" xfId="1" applyFont="1" applyFill="1" applyAlignment="1">
      <alignment horizontal="right" vertical="center"/>
    </xf>
    <xf numFmtId="176" fontId="4" fillId="4" borderId="15" xfId="1" applyFont="1" applyFill="1" applyBorder="1" applyAlignment="1">
      <alignment horizontal="left" vertical="center"/>
    </xf>
    <xf numFmtId="184" fontId="10" fillId="2" borderId="18" xfId="1" applyNumberFormat="1" applyFont="1" applyFill="1" applyBorder="1" applyAlignment="1">
      <alignment horizontal="left" vertical="center"/>
    </xf>
    <xf numFmtId="183" fontId="15" fillId="4" borderId="28" xfId="1" applyNumberFormat="1" applyFont="1" applyFill="1" applyBorder="1">
      <alignment vertical="center"/>
    </xf>
    <xf numFmtId="183" fontId="13" fillId="4" borderId="23" xfId="1" applyNumberFormat="1" applyFont="1" applyFill="1" applyBorder="1" applyAlignment="1">
      <alignment horizontal="right" vertical="center"/>
    </xf>
    <xf numFmtId="179" fontId="9" fillId="4" borderId="27" xfId="1" applyNumberFormat="1" applyFont="1" applyFill="1" applyBorder="1" applyAlignment="1">
      <alignment horizontal="right" vertical="center" wrapText="1"/>
    </xf>
    <xf numFmtId="186" fontId="4" fillId="0" borderId="0" xfId="1" applyNumberFormat="1" applyFont="1">
      <alignment vertical="center"/>
    </xf>
    <xf numFmtId="187" fontId="4" fillId="0" borderId="0" xfId="1" applyNumberFormat="1" applyFont="1">
      <alignment vertical="center"/>
    </xf>
    <xf numFmtId="176" fontId="4" fillId="2" borderId="14" xfId="1" applyFont="1" applyFill="1" applyBorder="1">
      <alignment vertical="center"/>
    </xf>
    <xf numFmtId="177" fontId="4" fillId="0" borderId="0" xfId="1" applyNumberFormat="1" applyFont="1" applyAlignment="1">
      <alignment horizontal="right" vertical="center"/>
    </xf>
    <xf numFmtId="184" fontId="16" fillId="2" borderId="28" xfId="1" applyNumberFormat="1" applyFont="1" applyFill="1" applyBorder="1">
      <alignment vertical="center"/>
    </xf>
    <xf numFmtId="184" fontId="10" fillId="4" borderId="22" xfId="1" applyNumberFormat="1" applyFont="1" applyFill="1" applyBorder="1" applyAlignment="1">
      <alignment horizontal="left" vertical="center"/>
    </xf>
    <xf numFmtId="179" fontId="17" fillId="2" borderId="25" xfId="1" applyNumberFormat="1" applyFont="1" applyFill="1" applyBorder="1" applyAlignment="1">
      <alignment horizontal="right" vertical="center"/>
    </xf>
    <xf numFmtId="179" fontId="18" fillId="2" borderId="25" xfId="1" applyNumberFormat="1" applyFont="1" applyFill="1" applyBorder="1" applyAlignment="1">
      <alignment horizontal="right" vertical="top"/>
    </xf>
    <xf numFmtId="179" fontId="4" fillId="2" borderId="27" xfId="1" applyNumberFormat="1" applyFont="1" applyFill="1" applyBorder="1" applyAlignment="1">
      <alignment horizontal="right" vertical="top"/>
    </xf>
    <xf numFmtId="179" fontId="4" fillId="2" borderId="25" xfId="1" applyNumberFormat="1" applyFont="1" applyFill="1" applyBorder="1" applyAlignment="1">
      <alignment horizontal="right" vertical="center"/>
    </xf>
    <xf numFmtId="0" fontId="10" fillId="3" borderId="26" xfId="1" applyNumberFormat="1" applyFont="1" applyFill="1" applyBorder="1" applyAlignment="1">
      <alignment horizontal="left" vertical="center"/>
    </xf>
    <xf numFmtId="179" fontId="9" fillId="3" borderId="25" xfId="1" applyNumberFormat="1" applyFont="1" applyFill="1" applyBorder="1" applyAlignment="1">
      <alignment horizontal="right" vertical="top" wrapText="1"/>
    </xf>
    <xf numFmtId="181" fontId="7" fillId="3" borderId="0" xfId="1" applyNumberFormat="1" applyFont="1" applyFill="1" applyAlignment="1">
      <alignment horizontal="left" vertical="center"/>
    </xf>
    <xf numFmtId="176" fontId="4" fillId="3" borderId="0" xfId="1" applyFont="1" applyFill="1" applyAlignment="1">
      <alignment horizontal="left" vertical="top"/>
    </xf>
    <xf numFmtId="176" fontId="4" fillId="3" borderId="14" xfId="1" applyFont="1" applyFill="1" applyBorder="1">
      <alignment vertical="center"/>
    </xf>
    <xf numFmtId="176" fontId="4" fillId="2" borderId="15" xfId="1" applyFont="1" applyFill="1" applyBorder="1">
      <alignment vertical="center"/>
    </xf>
    <xf numFmtId="182" fontId="4" fillId="3" borderId="14" xfId="1" applyNumberFormat="1" applyFont="1" applyFill="1" applyBorder="1" applyAlignment="1">
      <alignment horizontal="right" vertical="center"/>
    </xf>
    <xf numFmtId="179" fontId="4" fillId="3" borderId="0" xfId="1" applyNumberFormat="1" applyFont="1" applyFill="1" applyAlignment="1">
      <alignment horizontal="left" vertical="top"/>
    </xf>
    <xf numFmtId="176" fontId="4" fillId="3" borderId="14" xfId="1" applyFont="1" applyFill="1" applyBorder="1" applyAlignment="1">
      <alignment horizontal="right" vertical="center"/>
    </xf>
    <xf numFmtId="176" fontId="4" fillId="3" borderId="0" xfId="1" applyFont="1" applyFill="1" applyAlignment="1">
      <alignment horizontal="right" vertical="center"/>
    </xf>
    <xf numFmtId="176" fontId="4" fillId="3" borderId="14" xfId="1" applyFont="1" applyFill="1" applyBorder="1" applyAlignment="1">
      <alignment horizontal="left" vertical="center"/>
    </xf>
    <xf numFmtId="177" fontId="4" fillId="0" borderId="0" xfId="1" applyNumberFormat="1" applyFont="1" applyAlignment="1">
      <alignment horizontal="left" vertical="center"/>
    </xf>
    <xf numFmtId="188" fontId="13" fillId="2" borderId="18" xfId="1" applyNumberFormat="1" applyFont="1" applyFill="1" applyBorder="1">
      <alignment vertical="center"/>
    </xf>
    <xf numFmtId="188" fontId="13" fillId="3" borderId="28" xfId="1" applyNumberFormat="1" applyFont="1" applyFill="1" applyBorder="1" applyAlignment="1">
      <alignment horizontal="center" vertical="center"/>
    </xf>
    <xf numFmtId="188" fontId="13" fillId="3" borderId="21" xfId="1" applyNumberFormat="1" applyFont="1" applyFill="1" applyBorder="1" applyAlignment="1">
      <alignment horizontal="center" vertical="center"/>
    </xf>
    <xf numFmtId="188" fontId="13" fillId="2" borderId="21" xfId="1" applyNumberFormat="1" applyFont="1" applyFill="1" applyBorder="1" applyAlignment="1">
      <alignment horizontal="right" vertical="center"/>
    </xf>
    <xf numFmtId="188" fontId="13" fillId="2" borderId="28" xfId="1" applyNumberFormat="1" applyFont="1" applyFill="1" applyBorder="1">
      <alignment vertical="center"/>
    </xf>
    <xf numFmtId="188" fontId="13" fillId="2" borderId="23" xfId="1" applyNumberFormat="1" applyFont="1" applyFill="1" applyBorder="1" applyAlignment="1">
      <alignment horizontal="right" vertical="center"/>
    </xf>
    <xf numFmtId="179" fontId="10" fillId="2" borderId="25" xfId="1" applyNumberFormat="1" applyFont="1" applyFill="1" applyBorder="1" applyAlignment="1">
      <alignment horizontal="right" vertical="top"/>
    </xf>
    <xf numFmtId="179" fontId="17" fillId="2" borderId="27" xfId="1" applyNumberFormat="1" applyFont="1" applyFill="1" applyBorder="1" applyAlignment="1">
      <alignment horizontal="right" vertical="center"/>
    </xf>
    <xf numFmtId="176" fontId="7" fillId="2" borderId="12" xfId="1" applyFont="1" applyFill="1" applyBorder="1" applyAlignment="1">
      <alignment horizontal="left" vertical="top"/>
    </xf>
    <xf numFmtId="176" fontId="7" fillId="0" borderId="14" xfId="1" applyFont="1" applyBorder="1">
      <alignment vertical="center"/>
    </xf>
    <xf numFmtId="176" fontId="7" fillId="2" borderId="0" xfId="1" applyFont="1" applyFill="1" applyAlignment="1">
      <alignment horizontal="left" vertical="top"/>
    </xf>
    <xf numFmtId="176" fontId="7" fillId="2" borderId="14" xfId="1" applyFont="1" applyFill="1" applyBorder="1">
      <alignment vertical="center"/>
    </xf>
    <xf numFmtId="176" fontId="7" fillId="2" borderId="15" xfId="1" applyFont="1" applyFill="1" applyBorder="1">
      <alignment vertical="center"/>
    </xf>
    <xf numFmtId="176" fontId="19" fillId="0" borderId="0" xfId="1" applyFont="1" applyAlignment="1">
      <alignment horizontal="left" vertical="center"/>
    </xf>
    <xf numFmtId="182" fontId="7" fillId="2" borderId="14" xfId="1" applyNumberFormat="1" applyFont="1" applyFill="1" applyBorder="1" applyAlignment="1">
      <alignment horizontal="right" vertical="center"/>
    </xf>
    <xf numFmtId="182" fontId="7" fillId="2" borderId="15" xfId="1" applyNumberFormat="1" applyFont="1" applyFill="1" applyBorder="1" applyAlignment="1">
      <alignment horizontal="right" vertical="center"/>
    </xf>
    <xf numFmtId="179" fontId="7" fillId="2" borderId="12" xfId="1" applyNumberFormat="1" applyFont="1" applyFill="1" applyBorder="1" applyAlignment="1">
      <alignment horizontal="left" vertical="top"/>
    </xf>
    <xf numFmtId="176" fontId="7" fillId="2" borderId="14" xfId="1" applyFont="1" applyFill="1" applyBorder="1" applyAlignment="1">
      <alignment horizontal="right" vertical="center"/>
    </xf>
    <xf numFmtId="179" fontId="7" fillId="2" borderId="0" xfId="1" applyNumberFormat="1" applyFont="1" applyFill="1" applyAlignment="1">
      <alignment horizontal="left" vertical="top"/>
    </xf>
    <xf numFmtId="176" fontId="7" fillId="2" borderId="15" xfId="1" applyFont="1" applyFill="1" applyBorder="1" applyAlignment="1">
      <alignment horizontal="right" vertical="center"/>
    </xf>
    <xf numFmtId="176" fontId="7" fillId="2" borderId="14" xfId="1" applyFont="1" applyFill="1" applyBorder="1" applyAlignment="1">
      <alignment horizontal="left" vertical="center"/>
    </xf>
    <xf numFmtId="176" fontId="7" fillId="2" borderId="0" xfId="1" applyFont="1" applyFill="1" applyAlignment="1">
      <alignment horizontal="right" vertical="center"/>
    </xf>
    <xf numFmtId="176" fontId="7" fillId="2" borderId="15" xfId="1" applyFont="1" applyFill="1" applyBorder="1" applyAlignment="1">
      <alignment horizontal="left" vertical="center"/>
    </xf>
    <xf numFmtId="184" fontId="20" fillId="2" borderId="18" xfId="1" applyNumberFormat="1" applyFont="1" applyFill="1" applyBorder="1" applyAlignment="1">
      <alignment horizontal="left" vertical="center"/>
    </xf>
    <xf numFmtId="188" fontId="13" fillId="2" borderId="28" xfId="1" applyNumberFormat="1" applyFont="1" applyFill="1" applyBorder="1" applyAlignment="1">
      <alignment horizontal="center" vertical="center"/>
    </xf>
    <xf numFmtId="184" fontId="20" fillId="2" borderId="22" xfId="1" applyNumberFormat="1" applyFont="1" applyFill="1" applyBorder="1" applyAlignment="1">
      <alignment horizontal="left" vertical="center"/>
    </xf>
    <xf numFmtId="184" fontId="21" fillId="2" borderId="28" xfId="1" applyNumberFormat="1" applyFont="1" applyFill="1" applyBorder="1" applyAlignment="1">
      <alignment horizontal="center" vertical="center"/>
    </xf>
    <xf numFmtId="179" fontId="2" fillId="2" borderId="25" xfId="1" applyNumberFormat="1" applyFont="1" applyFill="1" applyBorder="1" applyAlignment="1">
      <alignment horizontal="right" vertical="center"/>
    </xf>
    <xf numFmtId="179" fontId="22" fillId="4" borderId="25" xfId="1" applyNumberFormat="1" applyFont="1" applyFill="1" applyBorder="1" applyAlignment="1">
      <alignment horizontal="right" vertical="top" wrapText="1"/>
    </xf>
    <xf numFmtId="180" fontId="4" fillId="4" borderId="10" xfId="1" applyNumberFormat="1" applyFont="1" applyFill="1" applyBorder="1">
      <alignment vertical="center"/>
    </xf>
    <xf numFmtId="176" fontId="7" fillId="4" borderId="0" xfId="1" applyFont="1" applyFill="1" applyAlignment="1">
      <alignment horizontal="left" vertical="top"/>
    </xf>
    <xf numFmtId="176" fontId="7" fillId="4" borderId="14" xfId="1" applyFont="1" applyFill="1" applyBorder="1">
      <alignment vertical="center"/>
    </xf>
    <xf numFmtId="182" fontId="7" fillId="4" borderId="14" xfId="1" applyNumberFormat="1" applyFont="1" applyFill="1" applyBorder="1" applyAlignment="1">
      <alignment horizontal="right" vertical="center"/>
    </xf>
    <xf numFmtId="179" fontId="7" fillId="4" borderId="0" xfId="1" applyNumberFormat="1" applyFont="1" applyFill="1" applyAlignment="1">
      <alignment horizontal="left" vertical="top"/>
    </xf>
    <xf numFmtId="176" fontId="7" fillId="4" borderId="14" xfId="1" applyFont="1" applyFill="1" applyBorder="1" applyAlignment="1">
      <alignment horizontal="right" vertical="center"/>
    </xf>
    <xf numFmtId="176" fontId="7" fillId="4" borderId="0" xfId="1" applyFont="1" applyFill="1" applyAlignment="1">
      <alignment horizontal="right" vertical="center"/>
    </xf>
    <xf numFmtId="176" fontId="7" fillId="4" borderId="14" xfId="1" applyFont="1" applyFill="1" applyBorder="1" applyAlignment="1">
      <alignment horizontal="left" vertical="center"/>
    </xf>
    <xf numFmtId="184" fontId="20" fillId="4" borderId="22" xfId="1" applyNumberFormat="1" applyFont="1" applyFill="1" applyBorder="1" applyAlignment="1">
      <alignment horizontal="left" vertical="center"/>
    </xf>
    <xf numFmtId="188" fontId="13" fillId="4" borderId="21" xfId="1" applyNumberFormat="1" applyFont="1" applyFill="1" applyBorder="1" applyAlignment="1">
      <alignment horizontal="right" vertical="center"/>
    </xf>
    <xf numFmtId="179" fontId="9" fillId="3" borderId="27" xfId="1" applyNumberFormat="1" applyFont="1" applyFill="1" applyBorder="1" applyAlignment="1">
      <alignment horizontal="right" vertical="top" wrapText="1"/>
    </xf>
    <xf numFmtId="180" fontId="4" fillId="3" borderId="11" xfId="1" applyNumberFormat="1" applyFont="1" applyFill="1" applyBorder="1">
      <alignment vertical="center"/>
    </xf>
    <xf numFmtId="176" fontId="7" fillId="3" borderId="0" xfId="1" applyFont="1" applyFill="1" applyAlignment="1">
      <alignment horizontal="left" vertical="top"/>
    </xf>
    <xf numFmtId="176" fontId="7" fillId="3" borderId="15" xfId="1" applyFont="1" applyFill="1" applyBorder="1">
      <alignment vertical="center"/>
    </xf>
    <xf numFmtId="182" fontId="7" fillId="3" borderId="15" xfId="1" applyNumberFormat="1" applyFont="1" applyFill="1" applyBorder="1" applyAlignment="1">
      <alignment horizontal="right" vertical="center"/>
    </xf>
    <xf numFmtId="179" fontId="7" fillId="3" borderId="0" xfId="1" applyNumberFormat="1" applyFont="1" applyFill="1" applyAlignment="1">
      <alignment horizontal="left" vertical="top"/>
    </xf>
    <xf numFmtId="176" fontId="7" fillId="3" borderId="15" xfId="1" applyFont="1" applyFill="1" applyBorder="1" applyAlignment="1">
      <alignment horizontal="right" vertical="center"/>
    </xf>
    <xf numFmtId="176" fontId="7" fillId="3" borderId="0" xfId="1" applyFont="1" applyFill="1" applyAlignment="1">
      <alignment horizontal="right" vertical="center"/>
    </xf>
    <xf numFmtId="176" fontId="7" fillId="3" borderId="15" xfId="1" applyFont="1" applyFill="1" applyBorder="1" applyAlignment="1">
      <alignment horizontal="left" vertical="center"/>
    </xf>
    <xf numFmtId="184" fontId="16" fillId="3" borderId="28" xfId="1" applyNumberFormat="1" applyFont="1" applyFill="1" applyBorder="1" applyAlignment="1">
      <alignment horizontal="center" vertical="center"/>
    </xf>
    <xf numFmtId="184" fontId="16" fillId="3" borderId="23" xfId="1" applyNumberFormat="1" applyFont="1" applyFill="1" applyBorder="1" applyAlignment="1">
      <alignment horizontal="center" vertical="center"/>
    </xf>
    <xf numFmtId="176" fontId="4" fillId="0" borderId="0" xfId="1" applyFont="1" applyAlignment="1">
      <alignment horizontal="right" vertical="center"/>
    </xf>
    <xf numFmtId="180" fontId="7" fillId="0" borderId="0" xfId="1" applyNumberFormat="1" applyFont="1" applyAlignment="1">
      <alignment horizontal="center" vertical="center"/>
    </xf>
    <xf numFmtId="179" fontId="9" fillId="3" borderId="25" xfId="1" applyNumberFormat="1" applyFont="1" applyFill="1" applyBorder="1" applyAlignment="1">
      <alignment horizontal="right" vertical="top"/>
    </xf>
    <xf numFmtId="179" fontId="10" fillId="3" borderId="25" xfId="1" applyNumberFormat="1" applyFont="1" applyFill="1" applyBorder="1" applyAlignment="1">
      <alignment horizontal="right" vertical="top"/>
    </xf>
    <xf numFmtId="179" fontId="4" fillId="3" borderId="25" xfId="1" applyNumberFormat="1" applyFont="1" applyFill="1" applyBorder="1" applyAlignment="1">
      <alignment horizontal="right" vertical="center"/>
    </xf>
    <xf numFmtId="179" fontId="4" fillId="3" borderId="27" xfId="1" applyNumberFormat="1" applyFont="1" applyFill="1" applyBorder="1" applyAlignment="1">
      <alignment horizontal="right" vertical="top"/>
    </xf>
    <xf numFmtId="182" fontId="7" fillId="3" borderId="14" xfId="1" applyNumberFormat="1" applyFont="1" applyFill="1" applyBorder="1" applyAlignment="1">
      <alignment horizontal="right" vertical="center"/>
    </xf>
    <xf numFmtId="176" fontId="7" fillId="3" borderId="14" xfId="1" applyFont="1" applyFill="1" applyBorder="1" applyAlignment="1">
      <alignment horizontal="right" vertical="center"/>
    </xf>
    <xf numFmtId="176" fontId="7" fillId="3" borderId="14" xfId="1" applyFont="1" applyFill="1" applyBorder="1" applyAlignment="1">
      <alignment horizontal="left" vertical="center"/>
    </xf>
    <xf numFmtId="188" fontId="13" fillId="3" borderId="28" xfId="1" applyNumberFormat="1" applyFont="1" applyFill="1" applyBorder="1" applyAlignment="1">
      <alignment horizontal="center" vertical="center"/>
    </xf>
    <xf numFmtId="188" fontId="13" fillId="3" borderId="21" xfId="1" applyNumberFormat="1" applyFont="1" applyFill="1" applyBorder="1" applyAlignment="1">
      <alignment horizontal="right" vertical="center"/>
    </xf>
    <xf numFmtId="184" fontId="20" fillId="3" borderId="22" xfId="1" applyNumberFormat="1" applyFont="1" applyFill="1" applyBorder="1" applyAlignment="1">
      <alignment horizontal="left" vertical="center"/>
    </xf>
    <xf numFmtId="184" fontId="21" fillId="3" borderId="28" xfId="1" applyNumberFormat="1" applyFont="1" applyFill="1" applyBorder="1" applyAlignment="1">
      <alignment horizontal="center" vertical="center"/>
    </xf>
    <xf numFmtId="188" fontId="13" fillId="3" borderId="23" xfId="1" applyNumberFormat="1" applyFont="1" applyFill="1" applyBorder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76" fontId="4" fillId="0" borderId="0" xfId="1" applyFont="1" applyAlignment="1">
      <alignment horizontal="left"/>
    </xf>
    <xf numFmtId="176" fontId="4" fillId="0" borderId="0" xfId="1" applyFont="1" applyAlignment="1">
      <alignment horizontal="left" vertical="top"/>
    </xf>
    <xf numFmtId="176" fontId="4" fillId="0" borderId="0" xfId="1" applyFont="1" applyAlignment="1"/>
    <xf numFmtId="177" fontId="10" fillId="0" borderId="0" xfId="1" applyNumberFormat="1" applyFont="1" applyAlignment="1">
      <alignment horizontal="right" vertical="center"/>
    </xf>
    <xf numFmtId="176" fontId="2" fillId="0" borderId="0" xfId="1" applyFont="1">
      <alignment vertical="center"/>
    </xf>
  </cellXfs>
  <cellStyles count="3">
    <cellStyle name="Excel Built-in Normal" xfId="1" xr:uid="{AC538DFF-8639-4F6E-A74F-17E44AC3FD03}"/>
    <cellStyle name="標準" xfId="0" builtinId="0"/>
    <cellStyle name="標準 2 2" xfId="2" xr:uid="{E5458C28-0075-4FE0-88C0-9338E013E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311413</xdr:colOff>
      <xdr:row>82</xdr:row>
      <xdr:rowOff>123851</xdr:rowOff>
    </xdr:from>
    <xdr:ext cx="243857" cy="1028896"/>
    <xdr:sp macro="" textlink="">
      <xdr:nvSpPr>
        <xdr:cNvPr id="2" name="フリーフォーム 1352">
          <a:extLst>
            <a:ext uri="{FF2B5EF4-FFF2-40B4-BE49-F238E27FC236}">
              <a16:creationId xmlns:a16="http://schemas.microsoft.com/office/drawing/2014/main" id="{E4B2A562-49ED-4E1E-84B2-46D8E79F0A55}"/>
            </a:ext>
          </a:extLst>
        </xdr:cNvPr>
        <xdr:cNvSpPr/>
      </xdr:nvSpPr>
      <xdr:spPr>
        <a:xfrm rot="6170728" flipV="1">
          <a:off x="1722294" y="14572095"/>
          <a:ext cx="1028896" cy="243857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4</xdr:col>
      <xdr:colOff>114506</xdr:colOff>
      <xdr:row>67</xdr:row>
      <xdr:rowOff>126569</xdr:rowOff>
    </xdr:from>
    <xdr:ext cx="1028896" cy="243857"/>
    <xdr:sp macro="" textlink="">
      <xdr:nvSpPr>
        <xdr:cNvPr id="3" name="フリーフォーム 1352">
          <a:extLst>
            <a:ext uri="{FF2B5EF4-FFF2-40B4-BE49-F238E27FC236}">
              <a16:creationId xmlns:a16="http://schemas.microsoft.com/office/drawing/2014/main" id="{16C99F06-FF02-4EDB-8AEC-1A0F522F4A80}"/>
            </a:ext>
          </a:extLst>
        </xdr:cNvPr>
        <xdr:cNvSpPr/>
      </xdr:nvSpPr>
      <xdr:spPr>
        <a:xfrm rot="917538" flipV="1">
          <a:off x="2933906" y="11610544"/>
          <a:ext cx="1028896" cy="243857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5</xdr:col>
      <xdr:colOff>569446</xdr:colOff>
      <xdr:row>59</xdr:row>
      <xdr:rowOff>38220</xdr:rowOff>
    </xdr:from>
    <xdr:to>
      <xdr:col>5</xdr:col>
      <xdr:colOff>877998</xdr:colOff>
      <xdr:row>64</xdr:row>
      <xdr:rowOff>23594</xdr:rowOff>
    </xdr:to>
    <xdr:sp macro="" textlink="">
      <xdr:nvSpPr>
        <xdr:cNvPr id="4" name="台形 3">
          <a:extLst>
            <a:ext uri="{FF2B5EF4-FFF2-40B4-BE49-F238E27FC236}">
              <a16:creationId xmlns:a16="http://schemas.microsoft.com/office/drawing/2014/main" id="{07657827-EE10-439E-83E0-3D013CF72AB6}"/>
            </a:ext>
          </a:extLst>
        </xdr:cNvPr>
        <xdr:cNvSpPr/>
      </xdr:nvSpPr>
      <xdr:spPr>
        <a:xfrm rot="4837588">
          <a:off x="3491697" y="10422394"/>
          <a:ext cx="845799" cy="308552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442770</xdr:colOff>
      <xdr:row>59</xdr:row>
      <xdr:rowOff>30306</xdr:rowOff>
    </xdr:from>
    <xdr:to>
      <xdr:col>3</xdr:col>
      <xdr:colOff>754497</xdr:colOff>
      <xdr:row>63</xdr:row>
      <xdr:rowOff>136523</xdr:rowOff>
    </xdr:to>
    <xdr:sp macro="" textlink="">
      <xdr:nvSpPr>
        <xdr:cNvPr id="5" name="台形 4">
          <a:extLst>
            <a:ext uri="{FF2B5EF4-FFF2-40B4-BE49-F238E27FC236}">
              <a16:creationId xmlns:a16="http://schemas.microsoft.com/office/drawing/2014/main" id="{95CF5E8E-2FD2-402B-A687-EA303FD6CAD9}"/>
            </a:ext>
          </a:extLst>
        </xdr:cNvPr>
        <xdr:cNvSpPr/>
      </xdr:nvSpPr>
      <xdr:spPr>
        <a:xfrm rot="5400000">
          <a:off x="2001263" y="10387588"/>
          <a:ext cx="795192" cy="305377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40987</xdr:colOff>
      <xdr:row>51</xdr:row>
      <xdr:rowOff>8660</xdr:rowOff>
    </xdr:from>
    <xdr:to>
      <xdr:col>5</xdr:col>
      <xdr:colOff>848591</xdr:colOff>
      <xdr:row>54</xdr:row>
      <xdr:rowOff>103909</xdr:rowOff>
    </xdr:to>
    <xdr:sp macro="" textlink="">
      <xdr:nvSpPr>
        <xdr:cNvPr id="6" name="台形 5">
          <a:extLst>
            <a:ext uri="{FF2B5EF4-FFF2-40B4-BE49-F238E27FC236}">
              <a16:creationId xmlns:a16="http://schemas.microsoft.com/office/drawing/2014/main" id="{66741DF7-3269-490C-ADEB-C5E5BFAC860E}"/>
            </a:ext>
          </a:extLst>
        </xdr:cNvPr>
        <xdr:cNvSpPr/>
      </xdr:nvSpPr>
      <xdr:spPr>
        <a:xfrm>
          <a:off x="3231862" y="8755785"/>
          <a:ext cx="804429" cy="609599"/>
        </a:xfrm>
        <a:prstGeom prst="trapezoid">
          <a:avLst>
            <a:gd name="adj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262521</xdr:colOff>
      <xdr:row>52</xdr:row>
      <xdr:rowOff>79560</xdr:rowOff>
    </xdr:from>
    <xdr:to>
      <xdr:col>1</xdr:col>
      <xdr:colOff>417742</xdr:colOff>
      <xdr:row>54</xdr:row>
      <xdr:rowOff>18909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4796F728-8F5E-405B-B6D7-29F53DFE5B2F}"/>
            </a:ext>
          </a:extLst>
        </xdr:cNvPr>
        <xdr:cNvSpPr/>
      </xdr:nvSpPr>
      <xdr:spPr>
        <a:xfrm rot="604600">
          <a:off x="649871" y="8998135"/>
          <a:ext cx="158396" cy="279074"/>
        </a:xfrm>
        <a:prstGeom prst="trapezoid">
          <a:avLst>
            <a:gd name="adj" fmla="val 317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351847</xdr:colOff>
      <xdr:row>38</xdr:row>
      <xdr:rowOff>159039</xdr:rowOff>
    </xdr:from>
    <xdr:to>
      <xdr:col>3</xdr:col>
      <xdr:colOff>1004455</xdr:colOff>
      <xdr:row>39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5FCF86B-AE57-47A9-90DD-597B89E22ABA}"/>
            </a:ext>
          </a:extLst>
        </xdr:cNvPr>
        <xdr:cNvCxnSpPr/>
      </xdr:nvCxnSpPr>
      <xdr:spPr>
        <a:xfrm>
          <a:off x="1783772" y="6677314"/>
          <a:ext cx="1017733" cy="9236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75540</xdr:colOff>
      <xdr:row>34</xdr:row>
      <xdr:rowOff>115821</xdr:rowOff>
    </xdr:from>
    <xdr:ext cx="281210" cy="850111"/>
    <xdr:sp macro="" textlink="">
      <xdr:nvSpPr>
        <xdr:cNvPr id="9" name="フリーフォーム 1352">
          <a:extLst>
            <a:ext uri="{FF2B5EF4-FFF2-40B4-BE49-F238E27FC236}">
              <a16:creationId xmlns:a16="http://schemas.microsoft.com/office/drawing/2014/main" id="{21A4B4E0-D22F-402F-B1BD-53DDC2029200}"/>
            </a:ext>
          </a:extLst>
        </xdr:cNvPr>
        <xdr:cNvSpPr/>
      </xdr:nvSpPr>
      <xdr:spPr>
        <a:xfrm rot="5103834">
          <a:off x="181614" y="6229572"/>
          <a:ext cx="850111" cy="281210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9</xdr:col>
      <xdr:colOff>383650</xdr:colOff>
      <xdr:row>27</xdr:row>
      <xdr:rowOff>41941</xdr:rowOff>
    </xdr:from>
    <xdr:ext cx="315613" cy="850111"/>
    <xdr:sp macro="" textlink="">
      <xdr:nvSpPr>
        <xdr:cNvPr id="10" name="フリーフォーム 1352">
          <a:extLst>
            <a:ext uri="{FF2B5EF4-FFF2-40B4-BE49-F238E27FC236}">
              <a16:creationId xmlns:a16="http://schemas.microsoft.com/office/drawing/2014/main" id="{57B7213D-FF81-4CA3-90B5-50DB445AF654}"/>
            </a:ext>
          </a:extLst>
        </xdr:cNvPr>
        <xdr:cNvSpPr/>
      </xdr:nvSpPr>
      <xdr:spPr>
        <a:xfrm rot="7362769" flipV="1">
          <a:off x="6107626" y="4941515"/>
          <a:ext cx="850111" cy="315613"/>
        </a:xfrm>
        <a:custGeom>
          <a:avLst/>
          <a:gdLst/>
          <a:ahLst/>
          <a:cxnLst>
            <a:cxn ang="3cd4">
              <a:pos x="hc" y="t"/>
            </a:cxn>
            <a:cxn ang="cd2">
              <a:pos x="l" y="vc"/>
            </a:cxn>
            <a:cxn ang="cd4">
              <a:pos x="hc" y="b"/>
            </a:cxn>
            <a:cxn ang="0">
              <a:pos x="r" y="vc"/>
            </a:cxn>
          </a:cxnLst>
          <a:rect l="l" t="t" r="r" b="b"/>
          <a:pathLst>
            <a:path w="2253" h="726">
              <a:moveTo>
                <a:pt x="0" y="2"/>
              </a:moveTo>
              <a:cubicBezTo>
                <a:pt x="268" y="-13"/>
                <a:pt x="527" y="67"/>
                <a:pt x="782" y="144"/>
              </a:cubicBezTo>
              <a:cubicBezTo>
                <a:pt x="1027" y="218"/>
                <a:pt x="1252" y="344"/>
                <a:pt x="1491" y="440"/>
              </a:cubicBezTo>
              <a:cubicBezTo>
                <a:pt x="1729" y="534"/>
                <a:pt x="1968" y="622"/>
                <a:pt x="2208" y="712"/>
              </a:cubicBezTo>
              <a:lnTo>
                <a:pt x="2253" y="726"/>
              </a:lnTo>
            </a:path>
          </a:pathLst>
        </a:custGeom>
        <a:ln w="76200">
          <a:solidFill>
            <a:schemeClr val="accent5">
              <a:lumMod val="60000"/>
              <a:lumOff val="40000"/>
            </a:schemeClr>
          </a:solidFill>
          <a:prstDash val="solid"/>
        </a:ln>
      </xdr:spPr>
      <xdr:txBody>
        <a:bodyPr vert="horz" lIns="36000" tIns="36000" rIns="36000" bIns="36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339101</xdr:colOff>
      <xdr:row>3</xdr:row>
      <xdr:rowOff>53830</xdr:rowOff>
    </xdr:from>
    <xdr:ext cx="9360" cy="843120"/>
    <xdr:sp macro="" textlink="">
      <xdr:nvSpPr>
        <xdr:cNvPr id="11" name="直線コネクタ 10">
          <a:extLst>
            <a:ext uri="{FF2B5EF4-FFF2-40B4-BE49-F238E27FC236}">
              <a16:creationId xmlns:a16="http://schemas.microsoft.com/office/drawing/2014/main" id="{1C0C81D2-16C6-455F-BD9D-1153DFFC180C}"/>
            </a:ext>
          </a:extLst>
        </xdr:cNvPr>
        <xdr:cNvSpPr/>
      </xdr:nvSpPr>
      <xdr:spPr>
        <a:xfrm flipV="1">
          <a:off x="726451" y="565005"/>
          <a:ext cx="9360" cy="843120"/>
        </a:xfrm>
        <a:prstGeom prst="line">
          <a:avLst/>
        </a:prstGeom>
        <a:ln w="36000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0</xdr:col>
      <xdr:colOff>658813</xdr:colOff>
      <xdr:row>4</xdr:row>
      <xdr:rowOff>101622</xdr:rowOff>
    </xdr:from>
    <xdr:ext cx="556199" cy="360"/>
    <xdr:sp macro="" textlink="">
      <xdr:nvSpPr>
        <xdr:cNvPr id="12" name="直線コネクタ 11">
          <a:extLst>
            <a:ext uri="{FF2B5EF4-FFF2-40B4-BE49-F238E27FC236}">
              <a16:creationId xmlns:a16="http://schemas.microsoft.com/office/drawing/2014/main" id="{A6E68766-A875-4357-BC3C-0971293A143B}"/>
            </a:ext>
          </a:extLst>
        </xdr:cNvPr>
        <xdr:cNvSpPr/>
      </xdr:nvSpPr>
      <xdr:spPr>
        <a:xfrm flipH="1" flipV="1">
          <a:off x="388938" y="790597"/>
          <a:ext cx="556199" cy="36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254973</xdr:colOff>
      <xdr:row>4</xdr:row>
      <xdr:rowOff>45187</xdr:rowOff>
    </xdr:from>
    <xdr:ext cx="173520" cy="153720"/>
    <xdr:sp macro="" textlink="">
      <xdr:nvSpPr>
        <xdr:cNvPr id="13" name="Oval 203">
          <a:extLst>
            <a:ext uri="{FF2B5EF4-FFF2-40B4-BE49-F238E27FC236}">
              <a16:creationId xmlns:a16="http://schemas.microsoft.com/office/drawing/2014/main" id="{149B2570-834B-4721-97B3-59E0F8FB7E65}"/>
            </a:ext>
          </a:extLst>
        </xdr:cNvPr>
        <xdr:cNvSpPr/>
      </xdr:nvSpPr>
      <xdr:spPr>
        <a:xfrm>
          <a:off x="648673" y="734162"/>
          <a:ext cx="173520" cy="15372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solidFill>
          <a:srgbClr val="FFFFFF"/>
        </a:solidFill>
        <a:ln w="22320">
          <a:solidFill>
            <a:srgbClr val="000000"/>
          </a:solidFill>
          <a:prstDash val="solid"/>
          <a:round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</xdr:col>
      <xdr:colOff>239584</xdr:colOff>
      <xdr:row>7</xdr:row>
      <xdr:rowOff>94314</xdr:rowOff>
    </xdr:from>
    <xdr:ext cx="183240" cy="153000"/>
    <xdr:sp macro="" textlink="">
      <xdr:nvSpPr>
        <xdr:cNvPr id="14" name="AutoShape 303">
          <a:extLst>
            <a:ext uri="{FF2B5EF4-FFF2-40B4-BE49-F238E27FC236}">
              <a16:creationId xmlns:a16="http://schemas.microsoft.com/office/drawing/2014/main" id="{313D4E45-0B14-4E0C-BF99-4CC5321D5A05}"/>
            </a:ext>
          </a:extLst>
        </xdr:cNvPr>
        <xdr:cNvSpPr/>
      </xdr:nvSpPr>
      <xdr:spPr>
        <a:xfrm>
          <a:off x="626934" y="1294464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0</xdr:col>
      <xdr:colOff>660973</xdr:colOff>
      <xdr:row>6</xdr:row>
      <xdr:rowOff>102010</xdr:rowOff>
    </xdr:from>
    <xdr:ext cx="545399" cy="0"/>
    <xdr:sp macro="" textlink="">
      <xdr:nvSpPr>
        <xdr:cNvPr id="15" name="直線コネクタ 14">
          <a:extLst>
            <a:ext uri="{FF2B5EF4-FFF2-40B4-BE49-F238E27FC236}">
              <a16:creationId xmlns:a16="http://schemas.microsoft.com/office/drawing/2014/main" id="{2914D283-825C-4345-BE6B-0CDB933EB1DC}"/>
            </a:ext>
          </a:extLst>
        </xdr:cNvPr>
        <xdr:cNvSpPr/>
      </xdr:nvSpPr>
      <xdr:spPr>
        <a:xfrm flipH="1">
          <a:off x="391098" y="1133885"/>
          <a:ext cx="545399" cy="0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2</xdr:col>
      <xdr:colOff>228599</xdr:colOff>
      <xdr:row>3</xdr:row>
      <xdr:rowOff>19051</xdr:rowOff>
    </xdr:from>
    <xdr:to>
      <xdr:col>2</xdr:col>
      <xdr:colOff>274318</xdr:colOff>
      <xdr:row>8</xdr:row>
      <xdr:rowOff>114301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87965FF2-95B7-44D7-B9C7-2E98D0B41EC6}"/>
            </a:ext>
          </a:extLst>
        </xdr:cNvPr>
        <xdr:cNvGrpSpPr/>
      </xdr:nvGrpSpPr>
      <xdr:grpSpPr>
        <a:xfrm>
          <a:off x="1657349" y="607869"/>
          <a:ext cx="48894" cy="961159"/>
          <a:chOff x="4713468" y="4890901"/>
          <a:chExt cx="42676" cy="1299390"/>
        </a:xfrm>
      </xdr:grpSpPr>
      <xdr:sp macro="" textlink="">
        <xdr:nvSpPr>
          <xdr:cNvPr id="17" name="Line 205">
            <a:extLst>
              <a:ext uri="{FF2B5EF4-FFF2-40B4-BE49-F238E27FC236}">
                <a16:creationId xmlns:a16="http://schemas.microsoft.com/office/drawing/2014/main" id="{80A65B81-B505-346D-1762-044DDF78DFFB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8" name="Line 205">
            <a:extLst>
              <a:ext uri="{FF2B5EF4-FFF2-40B4-BE49-F238E27FC236}">
                <a16:creationId xmlns:a16="http://schemas.microsoft.com/office/drawing/2014/main" id="{508544CB-1A61-3AFF-CBBB-53AF95886095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9" name="Line 205">
            <a:extLst>
              <a:ext uri="{FF2B5EF4-FFF2-40B4-BE49-F238E27FC236}">
                <a16:creationId xmlns:a16="http://schemas.microsoft.com/office/drawing/2014/main" id="{C7B0D9F4-AAAC-04C9-F9A3-3F4C18F74247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oneCellAnchor>
    <xdr:from>
      <xdr:col>2</xdr:col>
      <xdr:colOff>164481</xdr:colOff>
      <xdr:row>4</xdr:row>
      <xdr:rowOff>95249</xdr:rowOff>
    </xdr:from>
    <xdr:ext cx="181597" cy="487981"/>
    <xdr:sp macro="" textlink="">
      <xdr:nvSpPr>
        <xdr:cNvPr id="20" name="Text Box 14">
          <a:extLst>
            <a:ext uri="{FF2B5EF4-FFF2-40B4-BE49-F238E27FC236}">
              <a16:creationId xmlns:a16="http://schemas.microsoft.com/office/drawing/2014/main" id="{66E2DB20-E67E-45EA-8904-8EAA0F3495B8}"/>
            </a:ext>
          </a:extLst>
        </xdr:cNvPr>
        <xdr:cNvSpPr txBox="1">
          <a:spLocks noChangeArrowheads="1"/>
        </xdr:cNvSpPr>
      </xdr:nvSpPr>
      <xdr:spPr bwMode="auto">
        <a:xfrm rot="16200000">
          <a:off x="1436864" y="934241"/>
          <a:ext cx="487981" cy="1815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</a:t>
          </a:r>
        </a:p>
      </xdr:txBody>
    </xdr:sp>
    <xdr:clientData/>
  </xdr:oneCellAnchor>
  <xdr:oneCellAnchor>
    <xdr:from>
      <xdr:col>3</xdr:col>
      <xdr:colOff>305892</xdr:colOff>
      <xdr:row>2</xdr:row>
      <xdr:rowOff>104775</xdr:rowOff>
    </xdr:from>
    <xdr:ext cx="227508" cy="411320"/>
    <xdr:sp macro="" textlink="">
      <xdr:nvSpPr>
        <xdr:cNvPr id="21" name="直線コネクタ 20">
          <a:extLst>
            <a:ext uri="{FF2B5EF4-FFF2-40B4-BE49-F238E27FC236}">
              <a16:creationId xmlns:a16="http://schemas.microsoft.com/office/drawing/2014/main" id="{FC06B0B9-6F7D-4B68-B7F1-9AA81F573550}"/>
            </a:ext>
          </a:extLst>
        </xdr:cNvPr>
        <xdr:cNvSpPr/>
      </xdr:nvSpPr>
      <xdr:spPr>
        <a:xfrm flipV="1">
          <a:off x="2106117" y="444500"/>
          <a:ext cx="227508" cy="411320"/>
        </a:xfrm>
        <a:prstGeom prst="line">
          <a:avLst/>
        </a:prstGeom>
        <a:ln w="28575">
          <a:solidFill>
            <a:schemeClr val="tx1"/>
          </a:solidFill>
          <a:prstDash val="solid"/>
          <a:headEnd type="none" w="med" len="med"/>
          <a:tailEnd type="triangle" w="med" len="med"/>
        </a:ln>
      </xdr:spPr>
      <xdr:txBody>
        <a:bodyPr vert="horz" lIns="18000" tIns="18000" rIns="18000" bIns="18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3</xdr:col>
      <xdr:colOff>206375</xdr:colOff>
      <xdr:row>5</xdr:row>
      <xdr:rowOff>151609</xdr:rowOff>
    </xdr:from>
    <xdr:ext cx="183240" cy="153000"/>
    <xdr:sp macro="" textlink="">
      <xdr:nvSpPr>
        <xdr:cNvPr id="22" name="AutoShape 303">
          <a:extLst>
            <a:ext uri="{FF2B5EF4-FFF2-40B4-BE49-F238E27FC236}">
              <a16:creationId xmlns:a16="http://schemas.microsoft.com/office/drawing/2014/main" id="{2C93A911-7D4B-4601-A5BD-EC2B6A160958}"/>
            </a:ext>
          </a:extLst>
        </xdr:cNvPr>
        <xdr:cNvSpPr/>
      </xdr:nvSpPr>
      <xdr:spPr>
        <a:xfrm>
          <a:off x="2006600" y="1008859"/>
          <a:ext cx="183240" cy="153000"/>
        </a:xfrm>
        <a:custGeom>
          <a:avLst>
            <a:gd name="f0" fmla="val 10800"/>
          </a:avLst>
          <a:gdLst>
            <a:gd name="f1" fmla="val 10800000"/>
            <a:gd name="f2" fmla="val 5400000"/>
            <a:gd name="f3" fmla="val 180"/>
            <a:gd name="f4" fmla="val w"/>
            <a:gd name="f5" fmla="val h"/>
            <a:gd name="f6" fmla="val 0"/>
            <a:gd name="f7" fmla="val 21600"/>
            <a:gd name="f8" fmla="val -2147483647"/>
            <a:gd name="f9" fmla="val 2147483647"/>
            <a:gd name="f10" fmla="+- 0 0 0"/>
            <a:gd name="f11" fmla="*/ f4 1 21600"/>
            <a:gd name="f12" fmla="*/ f5 1 21600"/>
            <a:gd name="f13" fmla="pin 0 f0 21600"/>
            <a:gd name="f14" fmla="*/ f10 f1 1"/>
            <a:gd name="f15" fmla="val f13"/>
            <a:gd name="f16" fmla="*/ f13 1 2"/>
            <a:gd name="f17" fmla="*/ f13 f11 1"/>
            <a:gd name="f18" fmla="*/ f6 f12 1"/>
            <a:gd name="f19" fmla="*/ 18000 f12 1"/>
            <a:gd name="f20" fmla="*/ 10800 f12 1"/>
            <a:gd name="f21" fmla="*/ 10800 f11 1"/>
            <a:gd name="f22" fmla="*/ 0 f12 1"/>
            <a:gd name="f23" fmla="*/ f14 1 f3"/>
            <a:gd name="f24" fmla="*/ 0 f11 1"/>
            <a:gd name="f25" fmla="*/ 21600 f12 1"/>
            <a:gd name="f26" fmla="*/ 21600 f11 1"/>
            <a:gd name="f27" fmla="+- f16 10800 0"/>
            <a:gd name="f28" fmla="+- 21600 0 f15"/>
            <a:gd name="f29" fmla="*/ f16 f11 1"/>
            <a:gd name="f30" fmla="+- f23 0 f2"/>
            <a:gd name="f31" fmla="*/ f28 1 2"/>
            <a:gd name="f32" fmla="*/ f27 f11 1"/>
            <a:gd name="f33" fmla="+- 21600 0 f31"/>
            <a:gd name="f34" fmla="*/ f33 f11 1"/>
          </a:gdLst>
          <a:ahLst>
            <a:ahXY gdRefX="f0" minX="f6" maxX="f7">
              <a:pos x="f17" y="f18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30">
              <a:pos x="f21" y="f22"/>
            </a:cxn>
            <a:cxn ang="f30">
              <a:pos x="f29" y="f20"/>
            </a:cxn>
            <a:cxn ang="f30">
              <a:pos x="f24" y="f25"/>
            </a:cxn>
            <a:cxn ang="f30">
              <a:pos x="f21" y="f25"/>
            </a:cxn>
            <a:cxn ang="f30">
              <a:pos x="f26" y="f25"/>
            </a:cxn>
            <a:cxn ang="f30">
              <a:pos x="f34" y="f20"/>
            </a:cxn>
          </a:cxnLst>
          <a:rect l="f29" t="f20" r="f32" b="f19"/>
          <a:pathLst>
            <a:path w="21600" h="21600">
              <a:moveTo>
                <a:pt x="f15" y="f6"/>
              </a:moveTo>
              <a:lnTo>
                <a:pt x="f7" y="f7"/>
              </a:lnTo>
              <a:lnTo>
                <a:pt x="f6" y="f7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prstDash val="solid"/>
          <a:miter/>
        </a:ln>
      </xdr:spPr>
      <xdr:txBody>
        <a:bodyPr vert="horz" wrap="square" lIns="90000" tIns="45000" rIns="90000" bIns="4500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3</xdr:col>
      <xdr:colOff>297995</xdr:colOff>
      <xdr:row>4</xdr:row>
      <xdr:rowOff>170020</xdr:rowOff>
    </xdr:from>
    <xdr:to>
      <xdr:col>3</xdr:col>
      <xdr:colOff>305892</xdr:colOff>
      <xdr:row>5</xdr:row>
      <xdr:rowOff>151609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A3A13396-F742-4ABF-9EDD-747C36E37672}"/>
            </a:ext>
          </a:extLst>
        </xdr:cNvPr>
        <xdr:cNvCxnSpPr>
          <a:stCxn id="22" idx="0"/>
          <a:endCxn id="21" idx="0"/>
        </xdr:cNvCxnSpPr>
      </xdr:nvCxnSpPr>
      <xdr:spPr>
        <a:xfrm flipV="1">
          <a:off x="2095045" y="855820"/>
          <a:ext cx="11072" cy="15303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324421</xdr:colOff>
      <xdr:row>7</xdr:row>
      <xdr:rowOff>28574</xdr:rowOff>
    </xdr:from>
    <xdr:ext cx="618554" cy="6759"/>
    <xdr:sp macro="" textlink="">
      <xdr:nvSpPr>
        <xdr:cNvPr id="24" name="直線コネクタ 23">
          <a:extLst>
            <a:ext uri="{FF2B5EF4-FFF2-40B4-BE49-F238E27FC236}">
              <a16:creationId xmlns:a16="http://schemas.microsoft.com/office/drawing/2014/main" id="{61A0A78C-6201-46D3-BB23-E2E9C2614FB3}"/>
            </a:ext>
          </a:extLst>
        </xdr:cNvPr>
        <xdr:cNvSpPr/>
      </xdr:nvSpPr>
      <xdr:spPr>
        <a:xfrm flipH="1">
          <a:off x="2124646" y="1231899"/>
          <a:ext cx="618554" cy="6759"/>
        </a:xfrm>
        <a:prstGeom prst="line">
          <a:avLst/>
        </a:prstGeom>
        <a:ln w="18000">
          <a:solidFill>
            <a:sysClr val="windowText" lastClr="000000"/>
          </a:solidFill>
          <a:custDash>
            <a:ds d="197000" sp="197000"/>
          </a:custDash>
        </a:ln>
      </xdr:spPr>
      <xdr:txBody>
        <a:bodyPr vert="horz" lIns="9000" tIns="9000" rIns="9000" bIns="9000" anchor="ctr" anchorCtr="1" compatLnSpc="0"/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twoCellAnchor>
    <xdr:from>
      <xdr:col>4</xdr:col>
      <xdr:colOff>285750</xdr:colOff>
      <xdr:row>3</xdr:row>
      <xdr:rowOff>19050</xdr:rowOff>
    </xdr:from>
    <xdr:to>
      <xdr:col>5</xdr:col>
      <xdr:colOff>781046</xdr:colOff>
      <xdr:row>8</xdr:row>
      <xdr:rowOff>16501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7E5151D-61F6-4C5E-85F9-75675DA50092}"/>
            </a:ext>
          </a:extLst>
        </xdr:cNvPr>
        <xdr:cNvGrpSpPr/>
      </xdr:nvGrpSpPr>
      <xdr:grpSpPr>
        <a:xfrm flipH="1">
          <a:off x="3108614" y="607868"/>
          <a:ext cx="867637" cy="863360"/>
          <a:chOff x="9855492" y="858967"/>
          <a:chExt cx="993745" cy="931733"/>
        </a:xfrm>
      </xdr:grpSpPr>
      <xdr:sp macro="" textlink="">
        <xdr:nvSpPr>
          <xdr:cNvPr id="26" name="楕円 25">
            <a:extLst>
              <a:ext uri="{FF2B5EF4-FFF2-40B4-BE49-F238E27FC236}">
                <a16:creationId xmlns:a16="http://schemas.microsoft.com/office/drawing/2014/main" id="{AF76BB05-37E6-299A-F15E-A8F00E784220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7FD61B0D-BAFF-9894-C8C2-E3BDFC29A394}"/>
              </a:ext>
            </a:extLst>
          </xdr:cNvPr>
          <xdr:cNvCxnSpPr>
            <a:stCxn id="26" idx="7"/>
          </xdr:cNvCxnSpPr>
        </xdr:nvCxnSpPr>
        <xdr:spPr>
          <a:xfrm flipV="1">
            <a:off x="10466021" y="934413"/>
            <a:ext cx="383216" cy="27721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71CF77B1-6539-41F9-3165-ED970F473D67}"/>
              </a:ext>
            </a:extLst>
          </xdr:cNvPr>
          <xdr:cNvCxnSpPr>
            <a:stCxn id="29" idx="0"/>
            <a:endCxn id="26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二等辺三角形 28">
            <a:extLst>
              <a:ext uri="{FF2B5EF4-FFF2-40B4-BE49-F238E27FC236}">
                <a16:creationId xmlns:a16="http://schemas.microsoft.com/office/drawing/2014/main" id="{AC7584C2-950F-E2B2-6B79-5C6285273CDD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876E9885-22BE-C957-8232-0DC23EAD6C9A}"/>
              </a:ext>
            </a:extLst>
          </xdr:cNvPr>
          <xdr:cNvCxnSpPr>
            <a:endCxn id="26" idx="1"/>
          </xdr:cNvCxnSpPr>
        </xdr:nvCxnSpPr>
        <xdr:spPr>
          <a:xfrm>
            <a:off x="10084814" y="858967"/>
            <a:ext cx="264463" cy="35266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3D906575-CDE0-73AA-E1D5-A3E5E14620B3}"/>
              </a:ext>
            </a:extLst>
          </xdr:cNvPr>
          <xdr:cNvCxnSpPr>
            <a:stCxn id="26" idx="2"/>
          </xdr:cNvCxnSpPr>
        </xdr:nvCxnSpPr>
        <xdr:spPr>
          <a:xfrm flipH="1">
            <a:off x="9855492" y="1270001"/>
            <a:ext cx="469607" cy="31385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114300</xdr:colOff>
      <xdr:row>4</xdr:row>
      <xdr:rowOff>76200</xdr:rowOff>
    </xdr:from>
    <xdr:ext cx="266700" cy="228600"/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7A08781A-6A93-4FFE-ADE6-4F61A715BA4E}"/>
            </a:ext>
          </a:extLst>
        </xdr:cNvPr>
        <xdr:cNvGrpSpPr/>
      </xdr:nvGrpSpPr>
      <xdr:grpSpPr>
        <a:xfrm>
          <a:off x="2937164" y="838200"/>
          <a:ext cx="266700" cy="228600"/>
          <a:chOff x="3032835" y="898095"/>
          <a:chExt cx="342720" cy="327240"/>
        </a:xfrm>
      </xdr:grpSpPr>
      <xdr:pic>
        <xdr:nvPicPr>
          <xdr:cNvPr id="33" name="Picture 6673">
            <a:extLst>
              <a:ext uri="{FF2B5EF4-FFF2-40B4-BE49-F238E27FC236}">
                <a16:creationId xmlns:a16="http://schemas.microsoft.com/office/drawing/2014/main" id="{DA893667-C8AC-4563-EFDE-36F39E2160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4" name="Text Box 6674">
            <a:extLst>
              <a:ext uri="{FF2B5EF4-FFF2-40B4-BE49-F238E27FC236}">
                <a16:creationId xmlns:a16="http://schemas.microsoft.com/office/drawing/2014/main" id="{8E85A6CE-1CC9-4792-51B6-28C5A250C197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359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3</xdr:col>
      <xdr:colOff>457200</xdr:colOff>
      <xdr:row>3</xdr:row>
      <xdr:rowOff>123825</xdr:rowOff>
    </xdr:from>
    <xdr:to>
      <xdr:col>3</xdr:col>
      <xdr:colOff>768350</xdr:colOff>
      <xdr:row>5</xdr:row>
      <xdr:rowOff>26239</xdr:rowOff>
    </xdr:to>
    <xdr:sp macro="" textlink="">
      <xdr:nvSpPr>
        <xdr:cNvPr id="35" name="AutoShape 971">
          <a:extLst>
            <a:ext uri="{FF2B5EF4-FFF2-40B4-BE49-F238E27FC236}">
              <a16:creationId xmlns:a16="http://schemas.microsoft.com/office/drawing/2014/main" id="{21E605E8-466A-4035-ACE0-2A53AB9B8F26}"/>
            </a:ext>
          </a:extLst>
        </xdr:cNvPr>
        <xdr:cNvSpPr>
          <a:spLocks noChangeArrowheads="1"/>
        </xdr:cNvSpPr>
      </xdr:nvSpPr>
      <xdr:spPr bwMode="auto">
        <a:xfrm>
          <a:off x="2257425" y="635000"/>
          <a:ext cx="314325" cy="251664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twoCellAnchor>
  <xdr:twoCellAnchor>
    <xdr:from>
      <xdr:col>7</xdr:col>
      <xdr:colOff>225425</xdr:colOff>
      <xdr:row>3</xdr:row>
      <xdr:rowOff>66675</xdr:rowOff>
    </xdr:from>
    <xdr:to>
      <xdr:col>7</xdr:col>
      <xdr:colOff>848813</xdr:colOff>
      <xdr:row>8</xdr:row>
      <xdr:rowOff>85725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6E4C91FB-D63A-4055-B91A-3FA9C7390B60}"/>
            </a:ext>
          </a:extLst>
        </xdr:cNvPr>
        <xdr:cNvGrpSpPr/>
      </xdr:nvGrpSpPr>
      <xdr:grpSpPr>
        <a:xfrm>
          <a:off x="4823402" y="652318"/>
          <a:ext cx="620213" cy="884959"/>
          <a:chOff x="10325100" y="838200"/>
          <a:chExt cx="634293" cy="952500"/>
        </a:xfrm>
      </xdr:grpSpPr>
      <xdr:sp macro="" textlink="">
        <xdr:nvSpPr>
          <xdr:cNvPr id="37" name="楕円 36">
            <a:extLst>
              <a:ext uri="{FF2B5EF4-FFF2-40B4-BE49-F238E27FC236}">
                <a16:creationId xmlns:a16="http://schemas.microsoft.com/office/drawing/2014/main" id="{B91E0F63-B799-E97F-B102-0C5068CDBDD2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982BCD5C-EAE2-2E06-2F11-42D367CAF8EC}"/>
              </a:ext>
            </a:extLst>
          </xdr:cNvPr>
          <xdr:cNvCxnSpPr>
            <a:stCxn id="37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FC39FDF1-3516-2649-8EE7-6BB899F1018E}"/>
              </a:ext>
            </a:extLst>
          </xdr:cNvPr>
          <xdr:cNvCxnSpPr>
            <a:stCxn id="40" idx="0"/>
            <a:endCxn id="37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二等辺三角形 39">
            <a:extLst>
              <a:ext uri="{FF2B5EF4-FFF2-40B4-BE49-F238E27FC236}">
                <a16:creationId xmlns:a16="http://schemas.microsoft.com/office/drawing/2014/main" id="{F77582AF-0F9D-ED25-41CA-0CE52D0D2827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ADBEFEA7-7FC3-37E3-06F5-8D3813F98587}"/>
              </a:ext>
            </a:extLst>
          </xdr:cNvPr>
          <xdr:cNvCxnSpPr>
            <a:endCxn id="37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352425</xdr:colOff>
      <xdr:row>2</xdr:row>
      <xdr:rowOff>161925</xdr:rowOff>
    </xdr:from>
    <xdr:to>
      <xdr:col>7</xdr:col>
      <xdr:colOff>20319</xdr:colOff>
      <xdr:row>8</xdr:row>
      <xdr:rowOff>85725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45E8F06D-B50E-49CC-924E-4A9E1848F350}"/>
            </a:ext>
          </a:extLst>
        </xdr:cNvPr>
        <xdr:cNvGrpSpPr/>
      </xdr:nvGrpSpPr>
      <xdr:grpSpPr>
        <a:xfrm>
          <a:off x="4566227" y="574386"/>
          <a:ext cx="52069" cy="962891"/>
          <a:chOff x="4713468" y="4890901"/>
          <a:chExt cx="42676" cy="1299390"/>
        </a:xfrm>
      </xdr:grpSpPr>
      <xdr:sp macro="" textlink="">
        <xdr:nvSpPr>
          <xdr:cNvPr id="43" name="Line 205">
            <a:extLst>
              <a:ext uri="{FF2B5EF4-FFF2-40B4-BE49-F238E27FC236}">
                <a16:creationId xmlns:a16="http://schemas.microsoft.com/office/drawing/2014/main" id="{73FADEA0-352A-FF82-F3B5-A5A6EAE1DE37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4" name="Line 205">
            <a:extLst>
              <a:ext uri="{FF2B5EF4-FFF2-40B4-BE49-F238E27FC236}">
                <a16:creationId xmlns:a16="http://schemas.microsoft.com/office/drawing/2014/main" id="{A160C9A7-1DD2-BEB6-F14D-D8520437BD93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5" name="Line 205">
            <a:extLst>
              <a:ext uri="{FF2B5EF4-FFF2-40B4-BE49-F238E27FC236}">
                <a16:creationId xmlns:a16="http://schemas.microsoft.com/office/drawing/2014/main" id="{25B6A5AB-2778-6929-D540-B2912379E151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6</xdr:col>
      <xdr:colOff>180975</xdr:colOff>
      <xdr:row>3</xdr:row>
      <xdr:rowOff>0</xdr:rowOff>
    </xdr:from>
    <xdr:to>
      <xdr:col>6</xdr:col>
      <xdr:colOff>264990</xdr:colOff>
      <xdr:row>8</xdr:row>
      <xdr:rowOff>50068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C0B1558B-7A45-4444-AF19-33D0DE09A4BE}"/>
            </a:ext>
          </a:extLst>
        </xdr:cNvPr>
        <xdr:cNvGrpSpPr/>
      </xdr:nvGrpSpPr>
      <xdr:grpSpPr>
        <a:xfrm>
          <a:off x="4394777" y="588818"/>
          <a:ext cx="87190" cy="912802"/>
          <a:chOff x="12883557" y="1619248"/>
          <a:chExt cx="480324" cy="1290205"/>
        </a:xfrm>
      </xdr:grpSpPr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1948F4AF-BF0C-5A1F-6627-7D402D563562}"/>
              </a:ext>
            </a:extLst>
          </xdr:cNvPr>
          <xdr:cNvCxnSpPr/>
        </xdr:nvCxnSpPr>
        <xdr:spPr>
          <a:xfrm>
            <a:off x="13115707" y="1619248"/>
            <a:ext cx="0" cy="129020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id="{420646DE-1876-E227-5AAF-76B2EBC81399}"/>
              </a:ext>
            </a:extLst>
          </xdr:cNvPr>
          <xdr:cNvCxnSpPr/>
        </xdr:nvCxnSpPr>
        <xdr:spPr>
          <a:xfrm>
            <a:off x="12883557" y="1750540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id="{E3C630B3-02B5-8531-42EB-0F736AEBE6BA}"/>
              </a:ext>
            </a:extLst>
          </xdr:cNvPr>
          <xdr:cNvCxnSpPr/>
        </xdr:nvCxnSpPr>
        <xdr:spPr>
          <a:xfrm>
            <a:off x="12883557" y="192047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0" name="直線コネクタ 49">
            <a:extLst>
              <a:ext uri="{FF2B5EF4-FFF2-40B4-BE49-F238E27FC236}">
                <a16:creationId xmlns:a16="http://schemas.microsoft.com/office/drawing/2014/main" id="{300BA88B-D046-0F31-DEA2-AA8F7A0380AA}"/>
              </a:ext>
            </a:extLst>
          </xdr:cNvPr>
          <xdr:cNvCxnSpPr/>
        </xdr:nvCxnSpPr>
        <xdr:spPr>
          <a:xfrm>
            <a:off x="12883557" y="209907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1" name="直線コネクタ 50">
            <a:extLst>
              <a:ext uri="{FF2B5EF4-FFF2-40B4-BE49-F238E27FC236}">
                <a16:creationId xmlns:a16="http://schemas.microsoft.com/office/drawing/2014/main" id="{0A3859C6-941D-9AF3-B36F-C5B760710B3B}"/>
              </a:ext>
            </a:extLst>
          </xdr:cNvPr>
          <xdr:cNvCxnSpPr/>
        </xdr:nvCxnSpPr>
        <xdr:spPr>
          <a:xfrm>
            <a:off x="12883557" y="2442189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E4BE5747-DB46-022A-2373-EB55E9A99597}"/>
              </a:ext>
            </a:extLst>
          </xdr:cNvPr>
          <xdr:cNvCxnSpPr/>
        </xdr:nvCxnSpPr>
        <xdr:spPr>
          <a:xfrm>
            <a:off x="12883557" y="2612126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3" name="直線コネクタ 52">
            <a:extLst>
              <a:ext uri="{FF2B5EF4-FFF2-40B4-BE49-F238E27FC236}">
                <a16:creationId xmlns:a16="http://schemas.microsoft.com/office/drawing/2014/main" id="{B5C60EBB-F5CF-0820-33AB-87D852FAB587}"/>
              </a:ext>
            </a:extLst>
          </xdr:cNvPr>
          <xdr:cNvCxnSpPr/>
        </xdr:nvCxnSpPr>
        <xdr:spPr>
          <a:xfrm>
            <a:off x="12883557" y="2790722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4" name="直線コネクタ 53">
            <a:extLst>
              <a:ext uri="{FF2B5EF4-FFF2-40B4-BE49-F238E27FC236}">
                <a16:creationId xmlns:a16="http://schemas.microsoft.com/office/drawing/2014/main" id="{1C9CE3BD-F21A-0C4C-A48C-3FC441DF6241}"/>
              </a:ext>
            </a:extLst>
          </xdr:cNvPr>
          <xdr:cNvCxnSpPr/>
        </xdr:nvCxnSpPr>
        <xdr:spPr>
          <a:xfrm>
            <a:off x="12883557" y="2265547"/>
            <a:ext cx="4803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323847</xdr:colOff>
      <xdr:row>2</xdr:row>
      <xdr:rowOff>38100</xdr:rowOff>
    </xdr:from>
    <xdr:to>
      <xdr:col>9</xdr:col>
      <xdr:colOff>428844</xdr:colOff>
      <xdr:row>8</xdr:row>
      <xdr:rowOff>69849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E5C388F8-67E8-4EC0-B27B-8C74C5658937}"/>
            </a:ext>
          </a:extLst>
        </xdr:cNvPr>
        <xdr:cNvGrpSpPr/>
      </xdr:nvGrpSpPr>
      <xdr:grpSpPr>
        <a:xfrm>
          <a:off x="5943597" y="453736"/>
          <a:ext cx="482822" cy="1067665"/>
          <a:chOff x="10008222" y="647150"/>
          <a:chExt cx="488328" cy="1143550"/>
        </a:xfrm>
      </xdr:grpSpPr>
      <xdr:sp macro="" textlink="">
        <xdr:nvSpPr>
          <xdr:cNvPr id="56" name="楕円 55">
            <a:extLst>
              <a:ext uri="{FF2B5EF4-FFF2-40B4-BE49-F238E27FC236}">
                <a16:creationId xmlns:a16="http://schemas.microsoft.com/office/drawing/2014/main" id="{F8C8F939-513E-E278-0D21-7A65946071B1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7" name="直線矢印コネクタ 56">
            <a:extLst>
              <a:ext uri="{FF2B5EF4-FFF2-40B4-BE49-F238E27FC236}">
                <a16:creationId xmlns:a16="http://schemas.microsoft.com/office/drawing/2014/main" id="{92701219-F4CE-01B1-E1E4-119480D3CEBA}"/>
              </a:ext>
            </a:extLst>
          </xdr:cNvPr>
          <xdr:cNvCxnSpPr>
            <a:stCxn id="56" idx="0"/>
          </xdr:cNvCxnSpPr>
        </xdr:nvCxnSpPr>
        <xdr:spPr>
          <a:xfrm flipV="1">
            <a:off x="10407650" y="647150"/>
            <a:ext cx="75743" cy="5403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4E6318C4-FE42-CE88-4820-AEBFF2DEDB9B}"/>
              </a:ext>
            </a:extLst>
          </xdr:cNvPr>
          <xdr:cNvCxnSpPr>
            <a:stCxn id="59" idx="0"/>
            <a:endCxn id="56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二等辺三角形 58">
            <a:extLst>
              <a:ext uri="{FF2B5EF4-FFF2-40B4-BE49-F238E27FC236}">
                <a16:creationId xmlns:a16="http://schemas.microsoft.com/office/drawing/2014/main" id="{E6DF649B-F93B-3B19-7371-12579F234936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6DD3F387-D752-4DBE-A4E7-0FFB866576C8}"/>
              </a:ext>
            </a:extLst>
          </xdr:cNvPr>
          <xdr:cNvCxnSpPr>
            <a:endCxn id="56" idx="2"/>
          </xdr:cNvCxnSpPr>
        </xdr:nvCxnSpPr>
        <xdr:spPr>
          <a:xfrm>
            <a:off x="10008222" y="1131356"/>
            <a:ext cx="316878" cy="13864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581025</xdr:colOff>
      <xdr:row>6</xdr:row>
      <xdr:rowOff>57150</xdr:rowOff>
    </xdr:from>
    <xdr:ext cx="266700" cy="228600"/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1D44D38A-710D-44EF-B271-F195E8D2E27F}"/>
            </a:ext>
          </a:extLst>
        </xdr:cNvPr>
        <xdr:cNvGrpSpPr/>
      </xdr:nvGrpSpPr>
      <xdr:grpSpPr>
        <a:xfrm>
          <a:off x="5175827" y="1165514"/>
          <a:ext cx="266700" cy="228600"/>
          <a:chOff x="3032835" y="898095"/>
          <a:chExt cx="342720" cy="327240"/>
        </a:xfrm>
      </xdr:grpSpPr>
      <xdr:pic>
        <xdr:nvPicPr>
          <xdr:cNvPr id="62" name="Picture 6673">
            <a:extLst>
              <a:ext uri="{FF2B5EF4-FFF2-40B4-BE49-F238E27FC236}">
                <a16:creationId xmlns:a16="http://schemas.microsoft.com/office/drawing/2014/main" id="{4A19A438-5B25-05C4-9F5E-257439A66B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3" name="Text Box 6674">
            <a:extLst>
              <a:ext uri="{FF2B5EF4-FFF2-40B4-BE49-F238E27FC236}">
                <a16:creationId xmlns:a16="http://schemas.microsoft.com/office/drawing/2014/main" id="{E9C32938-4C5D-591A-4794-2A2264736EE0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359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9</xdr:col>
      <xdr:colOff>473075</xdr:colOff>
      <xdr:row>3</xdr:row>
      <xdr:rowOff>101600</xdr:rowOff>
    </xdr:from>
    <xdr:ext cx="266700" cy="228600"/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A790E8E-73CC-422C-A8AA-B3150DA0275E}"/>
            </a:ext>
          </a:extLst>
        </xdr:cNvPr>
        <xdr:cNvGrpSpPr/>
      </xdr:nvGrpSpPr>
      <xdr:grpSpPr>
        <a:xfrm>
          <a:off x="6473825" y="693593"/>
          <a:ext cx="266700" cy="228600"/>
          <a:chOff x="3032835" y="898095"/>
          <a:chExt cx="342720" cy="327240"/>
        </a:xfrm>
      </xdr:grpSpPr>
      <xdr:pic>
        <xdr:nvPicPr>
          <xdr:cNvPr id="65" name="Picture 6673">
            <a:extLst>
              <a:ext uri="{FF2B5EF4-FFF2-40B4-BE49-F238E27FC236}">
                <a16:creationId xmlns:a16="http://schemas.microsoft.com/office/drawing/2014/main" id="{0ACE3DAD-B812-EB7B-930B-178FC9EC57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66" name="Text Box 6674">
            <a:extLst>
              <a:ext uri="{FF2B5EF4-FFF2-40B4-BE49-F238E27FC236}">
                <a16:creationId xmlns:a16="http://schemas.microsoft.com/office/drawing/2014/main" id="{806C1D4E-8F75-83E8-9E39-ACBE44C8F185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304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0</xdr:col>
      <xdr:colOff>266698</xdr:colOff>
      <xdr:row>10</xdr:row>
      <xdr:rowOff>142875</xdr:rowOff>
    </xdr:from>
    <xdr:to>
      <xdr:col>1</xdr:col>
      <xdr:colOff>694954</xdr:colOff>
      <xdr:row>16</xdr:row>
      <xdr:rowOff>95250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E075CA89-BEBC-4D00-A108-3AB0B44C3ADC}"/>
            </a:ext>
          </a:extLst>
        </xdr:cNvPr>
        <xdr:cNvGrpSpPr/>
      </xdr:nvGrpSpPr>
      <xdr:grpSpPr>
        <a:xfrm>
          <a:off x="266698" y="1940791"/>
          <a:ext cx="821090" cy="994641"/>
          <a:chOff x="8347288" y="8882591"/>
          <a:chExt cx="824917" cy="977900"/>
        </a:xfrm>
      </xdr:grpSpPr>
      <xdr:grpSp>
        <xdr:nvGrpSpPr>
          <xdr:cNvPr id="68" name="グループ化 67">
            <a:extLst>
              <a:ext uri="{FF2B5EF4-FFF2-40B4-BE49-F238E27FC236}">
                <a16:creationId xmlns:a16="http://schemas.microsoft.com/office/drawing/2014/main" id="{2E2392A2-89ED-1BE5-B1E8-1998B2182716}"/>
              </a:ext>
            </a:extLst>
          </xdr:cNvPr>
          <xdr:cNvGrpSpPr/>
        </xdr:nvGrpSpPr>
        <xdr:grpSpPr>
          <a:xfrm flipH="1">
            <a:off x="8680321" y="8882591"/>
            <a:ext cx="491884" cy="977900"/>
            <a:chOff x="9958479" y="818391"/>
            <a:chExt cx="538071" cy="972309"/>
          </a:xfrm>
        </xdr:grpSpPr>
        <xdr:sp macro="" textlink="">
          <xdr:nvSpPr>
            <xdr:cNvPr id="71" name="楕円 70">
              <a:extLst>
                <a:ext uri="{FF2B5EF4-FFF2-40B4-BE49-F238E27FC236}">
                  <a16:creationId xmlns:a16="http://schemas.microsoft.com/office/drawing/2014/main" id="{AF1A4AA4-5A43-E42C-4E7D-B726DD3A13CC}"/>
                </a:ext>
              </a:extLst>
            </xdr:cNvPr>
            <xdr:cNvSpPr/>
          </xdr:nvSpPr>
          <xdr:spPr>
            <a:xfrm>
              <a:off x="10390950" y="1263650"/>
              <a:ext cx="47412" cy="45719"/>
            </a:xfrm>
            <a:prstGeom prst="ellipse">
              <a:avLst/>
            </a:prstGeom>
            <a:solidFill>
              <a:schemeClr val="tx1"/>
            </a:solidFill>
            <a:ln w="952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72" name="直線矢印コネクタ 71">
              <a:extLst>
                <a:ext uri="{FF2B5EF4-FFF2-40B4-BE49-F238E27FC236}">
                  <a16:creationId xmlns:a16="http://schemas.microsoft.com/office/drawing/2014/main" id="{2974F5AC-7277-5CD8-1016-0C0F4FA85ABD}"/>
                </a:ext>
              </a:extLst>
            </xdr:cNvPr>
            <xdr:cNvCxnSpPr>
              <a:stCxn id="70" idx="0"/>
            </xdr:cNvCxnSpPr>
          </xdr:nvCxnSpPr>
          <xdr:spPr>
            <a:xfrm flipV="1">
              <a:off x="10436430" y="818391"/>
              <a:ext cx="27060" cy="384726"/>
            </a:xfrm>
            <a:prstGeom prst="straightConnector1">
              <a:avLst/>
            </a:prstGeom>
            <a:ln w="285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" name="直線コネクタ 72">
              <a:extLst>
                <a:ext uri="{FF2B5EF4-FFF2-40B4-BE49-F238E27FC236}">
                  <a16:creationId xmlns:a16="http://schemas.microsoft.com/office/drawing/2014/main" id="{DB619659-E7BF-3AFE-DC70-8F192EE0C1B8}"/>
                </a:ext>
              </a:extLst>
            </xdr:cNvPr>
            <xdr:cNvCxnSpPr>
              <a:stCxn id="74" idx="0"/>
              <a:endCxn id="71" idx="4"/>
            </xdr:cNvCxnSpPr>
          </xdr:nvCxnSpPr>
          <xdr:spPr>
            <a:xfrm flipV="1">
              <a:off x="10410826" y="1309369"/>
              <a:ext cx="3831" cy="335281"/>
            </a:xfrm>
            <a:prstGeom prst="line">
              <a:avLst/>
            </a:prstGeom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4" name="二等辺三角形 73">
              <a:extLst>
                <a:ext uri="{FF2B5EF4-FFF2-40B4-BE49-F238E27FC236}">
                  <a16:creationId xmlns:a16="http://schemas.microsoft.com/office/drawing/2014/main" id="{68551307-585A-B024-A399-CC87F6B0B5D7}"/>
                </a:ext>
              </a:extLst>
            </xdr:cNvPr>
            <xdr:cNvSpPr/>
          </xdr:nvSpPr>
          <xdr:spPr>
            <a:xfrm>
              <a:off x="10325100" y="1644650"/>
              <a:ext cx="171450" cy="146050"/>
            </a:xfrm>
            <a:prstGeom prst="triangl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75" name="直線コネクタ 74">
              <a:extLst>
                <a:ext uri="{FF2B5EF4-FFF2-40B4-BE49-F238E27FC236}">
                  <a16:creationId xmlns:a16="http://schemas.microsoft.com/office/drawing/2014/main" id="{E571E485-B497-9676-D7D0-C39AF9F122CD}"/>
                </a:ext>
              </a:extLst>
            </xdr:cNvPr>
            <xdr:cNvCxnSpPr>
              <a:endCxn id="70" idx="7"/>
            </xdr:cNvCxnSpPr>
          </xdr:nvCxnSpPr>
          <xdr:spPr>
            <a:xfrm>
              <a:off x="10191613" y="979390"/>
              <a:ext cx="186304" cy="247233"/>
            </a:xfrm>
            <a:prstGeom prst="line">
              <a:avLst/>
            </a:prstGeom>
            <a:ln w="19050">
              <a:solidFill>
                <a:schemeClr val="tx1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直線コネクタ 75">
              <a:extLst>
                <a:ext uri="{FF2B5EF4-FFF2-40B4-BE49-F238E27FC236}">
                  <a16:creationId xmlns:a16="http://schemas.microsoft.com/office/drawing/2014/main" id="{3877A3D2-F2F4-C6D9-063D-9DEE928D3957}"/>
                </a:ext>
              </a:extLst>
            </xdr:cNvPr>
            <xdr:cNvCxnSpPr>
              <a:stCxn id="71" idx="2"/>
            </xdr:cNvCxnSpPr>
          </xdr:nvCxnSpPr>
          <xdr:spPr>
            <a:xfrm flipH="1">
              <a:off x="9958479" y="1286510"/>
              <a:ext cx="432471" cy="8890"/>
            </a:xfrm>
            <a:prstGeom prst="line">
              <a:avLst/>
            </a:prstGeom>
            <a:ln w="19050">
              <a:solidFill>
                <a:schemeClr val="tx1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418CB2F0-CACA-3DC9-24BE-B1F3A4B49DC1}"/>
              </a:ext>
            </a:extLst>
          </xdr:cNvPr>
          <xdr:cNvCxnSpPr>
            <a:endCxn id="70" idx="2"/>
          </xdr:cNvCxnSpPr>
        </xdr:nvCxnSpPr>
        <xdr:spPr>
          <a:xfrm flipV="1">
            <a:off x="8347288" y="9350246"/>
            <a:ext cx="312346" cy="6257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" name="楕円 69">
            <a:extLst>
              <a:ext uri="{FF2B5EF4-FFF2-40B4-BE49-F238E27FC236}">
                <a16:creationId xmlns:a16="http://schemas.microsoft.com/office/drawing/2014/main" id="{CFE5BA81-0C0D-4939-D0D3-347313912E6B}"/>
              </a:ext>
            </a:extLst>
          </xdr:cNvPr>
          <xdr:cNvSpPr/>
        </xdr:nvSpPr>
        <xdr:spPr>
          <a:xfrm>
            <a:off x="8659634" y="9269529"/>
            <a:ext cx="151292" cy="16143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266700</xdr:colOff>
      <xdr:row>11</xdr:row>
      <xdr:rowOff>76200</xdr:rowOff>
    </xdr:from>
    <xdr:ext cx="419100" cy="225703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32CA01A6-1B15-4A6B-9173-F67C708C9A68}"/>
            </a:ext>
          </a:extLst>
        </xdr:cNvPr>
        <xdr:cNvSpPr txBox="1"/>
      </xdr:nvSpPr>
      <xdr:spPr>
        <a:xfrm>
          <a:off x="266700" y="1962150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2</xdr:col>
      <xdr:colOff>139702</xdr:colOff>
      <xdr:row>10</xdr:row>
      <xdr:rowOff>142875</xdr:rowOff>
    </xdr:from>
    <xdr:to>
      <xdr:col>3</xdr:col>
      <xdr:colOff>847726</xdr:colOff>
      <xdr:row>16</xdr:row>
      <xdr:rowOff>11384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8A3CBA52-12E9-46CC-9C68-24ACC1063964}"/>
            </a:ext>
          </a:extLst>
        </xdr:cNvPr>
        <xdr:cNvGrpSpPr/>
      </xdr:nvGrpSpPr>
      <xdr:grpSpPr>
        <a:xfrm flipH="1">
          <a:off x="1571627" y="1940791"/>
          <a:ext cx="1074015" cy="907600"/>
          <a:chOff x="3573836" y="1339850"/>
          <a:chExt cx="1115389" cy="946150"/>
        </a:xfrm>
      </xdr:grpSpPr>
      <xdr:sp macro="" textlink="">
        <xdr:nvSpPr>
          <xdr:cNvPr id="79" name="楕円 78">
            <a:extLst>
              <a:ext uri="{FF2B5EF4-FFF2-40B4-BE49-F238E27FC236}">
                <a16:creationId xmlns:a16="http://schemas.microsoft.com/office/drawing/2014/main" id="{65BB9A36-1A98-F7F2-1700-37786D0C6F02}"/>
              </a:ext>
            </a:extLst>
          </xdr:cNvPr>
          <xdr:cNvSpPr/>
        </xdr:nvSpPr>
        <xdr:spPr>
          <a:xfrm>
            <a:off x="4004806" y="1720850"/>
            <a:ext cx="159204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61C6FD85-245B-B908-0F63-2638698998A5}"/>
              </a:ext>
            </a:extLst>
          </xdr:cNvPr>
          <xdr:cNvCxnSpPr>
            <a:stCxn id="79" idx="0"/>
          </xdr:cNvCxnSpPr>
        </xdr:nvCxnSpPr>
        <xdr:spPr>
          <a:xfrm flipH="1" flipV="1">
            <a:off x="4076691" y="1339850"/>
            <a:ext cx="7718" cy="381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二等辺三角形 80">
            <a:extLst>
              <a:ext uri="{FF2B5EF4-FFF2-40B4-BE49-F238E27FC236}">
                <a16:creationId xmlns:a16="http://schemas.microsoft.com/office/drawing/2014/main" id="{11B1BEDD-C4DD-2D2F-61EB-72E9F85A7E90}"/>
              </a:ext>
            </a:extLst>
          </xdr:cNvPr>
          <xdr:cNvSpPr/>
        </xdr:nvSpPr>
        <xdr:spPr>
          <a:xfrm>
            <a:off x="4523898" y="2122536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id="{08C64288-0E91-72B1-C707-90C21339CDD0}"/>
              </a:ext>
            </a:extLst>
          </xdr:cNvPr>
          <xdr:cNvCxnSpPr>
            <a:endCxn id="79" idx="4"/>
          </xdr:cNvCxnSpPr>
        </xdr:nvCxnSpPr>
        <xdr:spPr>
          <a:xfrm flipH="1" flipV="1">
            <a:off x="4084408" y="1885950"/>
            <a:ext cx="4989" cy="4000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直線コネクタ 82">
            <a:extLst>
              <a:ext uri="{FF2B5EF4-FFF2-40B4-BE49-F238E27FC236}">
                <a16:creationId xmlns:a16="http://schemas.microsoft.com/office/drawing/2014/main" id="{2AED2751-CBE1-E33B-628B-754B422C6DF4}"/>
              </a:ext>
            </a:extLst>
          </xdr:cNvPr>
          <xdr:cNvCxnSpPr>
            <a:stCxn id="79" idx="2"/>
          </xdr:cNvCxnSpPr>
        </xdr:nvCxnSpPr>
        <xdr:spPr>
          <a:xfrm flipH="1">
            <a:off x="3573836" y="1803400"/>
            <a:ext cx="430970" cy="6881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コネクタ: 曲線 83">
            <a:extLst>
              <a:ext uri="{FF2B5EF4-FFF2-40B4-BE49-F238E27FC236}">
                <a16:creationId xmlns:a16="http://schemas.microsoft.com/office/drawing/2014/main" id="{0397739E-E232-1D81-0244-DDA79975CD4B}"/>
              </a:ext>
            </a:extLst>
          </xdr:cNvPr>
          <xdr:cNvCxnSpPr>
            <a:stCxn id="79" idx="6"/>
            <a:endCxn id="81" idx="0"/>
          </xdr:cNvCxnSpPr>
        </xdr:nvCxnSpPr>
        <xdr:spPr>
          <a:xfrm rot="10800000" flipH="1" flipV="1">
            <a:off x="4164010" y="1803400"/>
            <a:ext cx="442552" cy="319136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163712</xdr:colOff>
      <xdr:row>10</xdr:row>
      <xdr:rowOff>132108</xdr:rowOff>
    </xdr:from>
    <xdr:to>
      <xdr:col>5</xdr:col>
      <xdr:colOff>684409</xdr:colOff>
      <xdr:row>16</xdr:row>
      <xdr:rowOff>65432</xdr:rowOff>
    </xdr:to>
    <xdr:grpSp>
      <xdr:nvGrpSpPr>
        <xdr:cNvPr id="85" name="グループ化 84">
          <a:extLst>
            <a:ext uri="{FF2B5EF4-FFF2-40B4-BE49-F238E27FC236}">
              <a16:creationId xmlns:a16="http://schemas.microsoft.com/office/drawing/2014/main" id="{9FB1D820-EBD8-430D-A0D9-2115CE4092AA}"/>
            </a:ext>
          </a:extLst>
        </xdr:cNvPr>
        <xdr:cNvGrpSpPr/>
      </xdr:nvGrpSpPr>
      <xdr:grpSpPr>
        <a:xfrm flipH="1">
          <a:off x="3355742" y="1933199"/>
          <a:ext cx="523872" cy="975590"/>
          <a:chOff x="9942728" y="827695"/>
          <a:chExt cx="585969" cy="963005"/>
        </a:xfrm>
      </xdr:grpSpPr>
      <xdr:sp macro="" textlink="">
        <xdr:nvSpPr>
          <xdr:cNvPr id="86" name="楕円 85">
            <a:extLst>
              <a:ext uri="{FF2B5EF4-FFF2-40B4-BE49-F238E27FC236}">
                <a16:creationId xmlns:a16="http://schemas.microsoft.com/office/drawing/2014/main" id="{19B8B2E1-5A85-6C56-90FB-2F9A87754807}"/>
              </a:ext>
            </a:extLst>
          </xdr:cNvPr>
          <xdr:cNvSpPr/>
        </xdr:nvSpPr>
        <xdr:spPr>
          <a:xfrm>
            <a:off x="10236860" y="1148605"/>
            <a:ext cx="201502" cy="160765"/>
          </a:xfrm>
          <a:prstGeom prst="ellipse">
            <a:avLst/>
          </a:prstGeom>
          <a:noFill/>
          <a:ln w="952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7" name="直線矢印コネクタ 86">
            <a:extLst>
              <a:ext uri="{FF2B5EF4-FFF2-40B4-BE49-F238E27FC236}">
                <a16:creationId xmlns:a16="http://schemas.microsoft.com/office/drawing/2014/main" id="{A9C76776-9D31-7397-D131-54F7A2646D11}"/>
              </a:ext>
            </a:extLst>
          </xdr:cNvPr>
          <xdr:cNvCxnSpPr>
            <a:stCxn id="86" idx="4"/>
          </xdr:cNvCxnSpPr>
        </xdr:nvCxnSpPr>
        <xdr:spPr>
          <a:xfrm flipV="1">
            <a:off x="10337611" y="827695"/>
            <a:ext cx="191086" cy="48167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93A8A1C1-9461-BCCC-5BD7-F3051D75F639}"/>
              </a:ext>
            </a:extLst>
          </xdr:cNvPr>
          <xdr:cNvCxnSpPr>
            <a:stCxn id="89" idx="0"/>
            <a:endCxn id="86" idx="4"/>
          </xdr:cNvCxnSpPr>
        </xdr:nvCxnSpPr>
        <xdr:spPr>
          <a:xfrm flipH="1" flipV="1">
            <a:off x="10337611" y="1309370"/>
            <a:ext cx="4151" cy="33528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" name="二等辺三角形 88">
            <a:extLst>
              <a:ext uri="{FF2B5EF4-FFF2-40B4-BE49-F238E27FC236}">
                <a16:creationId xmlns:a16="http://schemas.microsoft.com/office/drawing/2014/main" id="{40A11444-FF7D-2F18-5577-186C4CAB0E23}"/>
              </a:ext>
            </a:extLst>
          </xdr:cNvPr>
          <xdr:cNvSpPr/>
        </xdr:nvSpPr>
        <xdr:spPr>
          <a:xfrm>
            <a:off x="10256036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D0539442-989B-9AE6-8AE5-89A14254D15C}"/>
              </a:ext>
            </a:extLst>
          </xdr:cNvPr>
          <xdr:cNvCxnSpPr>
            <a:endCxn id="86" idx="4"/>
          </xdr:cNvCxnSpPr>
        </xdr:nvCxnSpPr>
        <xdr:spPr>
          <a:xfrm flipV="1">
            <a:off x="9942728" y="1309370"/>
            <a:ext cx="394883" cy="251109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268431</xdr:colOff>
      <xdr:row>10</xdr:row>
      <xdr:rowOff>162214</xdr:rowOff>
    </xdr:from>
    <xdr:to>
      <xdr:col>7</xdr:col>
      <xdr:colOff>829412</xdr:colOff>
      <xdr:row>15</xdr:row>
      <xdr:rowOff>142543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77806C56-2F73-4D77-B88A-66E7F6B6C672}"/>
            </a:ext>
          </a:extLst>
        </xdr:cNvPr>
        <xdr:cNvGrpSpPr/>
      </xdr:nvGrpSpPr>
      <xdr:grpSpPr>
        <a:xfrm>
          <a:off x="4485408" y="1960130"/>
          <a:ext cx="938806" cy="852588"/>
          <a:chOff x="9899174" y="838200"/>
          <a:chExt cx="1060219" cy="904186"/>
        </a:xfrm>
      </xdr:grpSpPr>
      <xdr:sp macro="" textlink="">
        <xdr:nvSpPr>
          <xdr:cNvPr id="92" name="楕円 91">
            <a:extLst>
              <a:ext uri="{FF2B5EF4-FFF2-40B4-BE49-F238E27FC236}">
                <a16:creationId xmlns:a16="http://schemas.microsoft.com/office/drawing/2014/main" id="{BFB6C5F5-4DDB-62B2-BEEC-B91B364AA91F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3" name="直線矢印コネクタ 92">
            <a:extLst>
              <a:ext uri="{FF2B5EF4-FFF2-40B4-BE49-F238E27FC236}">
                <a16:creationId xmlns:a16="http://schemas.microsoft.com/office/drawing/2014/main" id="{798410F4-7A17-1500-8C91-B89C304C141C}"/>
              </a:ext>
            </a:extLst>
          </xdr:cNvPr>
          <xdr:cNvCxnSpPr>
            <a:stCxn id="92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id="{4A8C69B1-41B3-F40D-A6B1-C3B73F6A165E}"/>
              </a:ext>
            </a:extLst>
          </xdr:cNvPr>
          <xdr:cNvCxnSpPr>
            <a:stCxn id="95" idx="0"/>
            <a:endCxn id="92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" name="二等辺三角形 94">
            <a:extLst>
              <a:ext uri="{FF2B5EF4-FFF2-40B4-BE49-F238E27FC236}">
                <a16:creationId xmlns:a16="http://schemas.microsoft.com/office/drawing/2014/main" id="{AA3CA0A6-37AE-64CB-1701-2BB755E6D6AB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96" name="直線コネクタ 95">
            <a:extLst>
              <a:ext uri="{FF2B5EF4-FFF2-40B4-BE49-F238E27FC236}">
                <a16:creationId xmlns:a16="http://schemas.microsoft.com/office/drawing/2014/main" id="{03279A38-3684-E4FA-C6C8-85B46996FB93}"/>
              </a:ext>
            </a:extLst>
          </xdr:cNvPr>
          <xdr:cNvCxnSpPr>
            <a:endCxn id="92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直線コネクタ 96">
            <a:extLst>
              <a:ext uri="{FF2B5EF4-FFF2-40B4-BE49-F238E27FC236}">
                <a16:creationId xmlns:a16="http://schemas.microsoft.com/office/drawing/2014/main" id="{6842A8A8-FF1B-4EF1-4853-645BED895B5D}"/>
              </a:ext>
            </a:extLst>
          </xdr:cNvPr>
          <xdr:cNvCxnSpPr>
            <a:stCxn id="92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268430</xdr:colOff>
      <xdr:row>11</xdr:row>
      <xdr:rowOff>17318</xdr:rowOff>
    </xdr:from>
    <xdr:to>
      <xdr:col>9</xdr:col>
      <xdr:colOff>978476</xdr:colOff>
      <xdr:row>16</xdr:row>
      <xdr:rowOff>10100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A31B3649-FB4B-4B0C-998F-418EB7435BE3}"/>
            </a:ext>
          </a:extLst>
        </xdr:cNvPr>
        <xdr:cNvGrpSpPr/>
      </xdr:nvGrpSpPr>
      <xdr:grpSpPr>
        <a:xfrm flipH="1">
          <a:off x="5888180" y="1991591"/>
          <a:ext cx="1094221" cy="855516"/>
          <a:chOff x="10063476" y="7514503"/>
          <a:chExt cx="981438" cy="881184"/>
        </a:xfrm>
      </xdr:grpSpPr>
      <xdr:sp macro="" textlink="">
        <xdr:nvSpPr>
          <xdr:cNvPr id="99" name="直線コネクタ 98">
            <a:extLst>
              <a:ext uri="{FF2B5EF4-FFF2-40B4-BE49-F238E27FC236}">
                <a16:creationId xmlns:a16="http://schemas.microsoft.com/office/drawing/2014/main" id="{E2397736-06D3-BB0B-E195-0711B530C614}"/>
              </a:ext>
            </a:extLst>
          </xdr:cNvPr>
          <xdr:cNvSpPr/>
        </xdr:nvSpPr>
        <xdr:spPr>
          <a:xfrm flipH="1">
            <a:off x="10957460" y="7972537"/>
            <a:ext cx="920" cy="29341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0" name="直線コネクタ 99">
            <a:extLst>
              <a:ext uri="{FF2B5EF4-FFF2-40B4-BE49-F238E27FC236}">
                <a16:creationId xmlns:a16="http://schemas.microsoft.com/office/drawing/2014/main" id="{855FCBB6-07B6-5AC1-1553-B99B49554123}"/>
              </a:ext>
            </a:extLst>
          </xdr:cNvPr>
          <xdr:cNvSpPr/>
        </xdr:nvSpPr>
        <xdr:spPr>
          <a:xfrm>
            <a:off x="10782509" y="7989802"/>
            <a:ext cx="186018" cy="345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1" name="直線コネクタ 100">
            <a:extLst>
              <a:ext uri="{FF2B5EF4-FFF2-40B4-BE49-F238E27FC236}">
                <a16:creationId xmlns:a16="http://schemas.microsoft.com/office/drawing/2014/main" id="{0EB75E11-001E-D23F-DC9A-B04395958BDF}"/>
              </a:ext>
            </a:extLst>
          </xdr:cNvPr>
          <xdr:cNvSpPr/>
        </xdr:nvSpPr>
        <xdr:spPr>
          <a:xfrm flipV="1">
            <a:off x="10785030" y="782676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2" name="直線コネクタ 101">
            <a:extLst>
              <a:ext uri="{FF2B5EF4-FFF2-40B4-BE49-F238E27FC236}">
                <a16:creationId xmlns:a16="http://schemas.microsoft.com/office/drawing/2014/main" id="{B7A7ECA2-6EFC-0417-56E6-B12BF4B6332F}"/>
              </a:ext>
            </a:extLst>
          </xdr:cNvPr>
          <xdr:cNvSpPr/>
        </xdr:nvSpPr>
        <xdr:spPr>
          <a:xfrm flipV="1">
            <a:off x="10956041" y="7514503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3" name="AutoShape 303">
            <a:extLst>
              <a:ext uri="{FF2B5EF4-FFF2-40B4-BE49-F238E27FC236}">
                <a16:creationId xmlns:a16="http://schemas.microsoft.com/office/drawing/2014/main" id="{41909E17-F373-4B06-D142-E436A3C9941C}"/>
              </a:ext>
            </a:extLst>
          </xdr:cNvPr>
          <xdr:cNvSpPr/>
        </xdr:nvSpPr>
        <xdr:spPr>
          <a:xfrm>
            <a:off x="10861674" y="824268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04" name="正方形/長方形 103">
            <a:extLst>
              <a:ext uri="{FF2B5EF4-FFF2-40B4-BE49-F238E27FC236}">
                <a16:creationId xmlns:a16="http://schemas.microsoft.com/office/drawing/2014/main" id="{425C13DA-18DE-1EF3-E562-C76300739878}"/>
              </a:ext>
            </a:extLst>
          </xdr:cNvPr>
          <xdr:cNvSpPr/>
        </xdr:nvSpPr>
        <xdr:spPr>
          <a:xfrm>
            <a:off x="10063476" y="7699727"/>
            <a:ext cx="754450" cy="42593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ファミリーマート南砺井波店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9</xdr:col>
      <xdr:colOff>69272</xdr:colOff>
      <xdr:row>14</xdr:row>
      <xdr:rowOff>95250</xdr:rowOff>
    </xdr:from>
    <xdr:ext cx="917862" cy="225137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5C27C669-8F57-40AD-9123-AF0A4FB0E071}"/>
            </a:ext>
          </a:extLst>
        </xdr:cNvPr>
        <xdr:cNvSpPr txBox="1"/>
      </xdr:nvSpPr>
      <xdr:spPr>
        <a:xfrm>
          <a:off x="6070022" y="2589068"/>
          <a:ext cx="917862" cy="225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</xdr:col>
      <xdr:colOff>363681</xdr:colOff>
      <xdr:row>11</xdr:row>
      <xdr:rowOff>8659</xdr:rowOff>
    </xdr:from>
    <xdr:to>
      <xdr:col>3</xdr:col>
      <xdr:colOff>302491</xdr:colOff>
      <xdr:row>12</xdr:row>
      <xdr:rowOff>93780</xdr:rowOff>
    </xdr:to>
    <xdr:sp macro="" textlink="">
      <xdr:nvSpPr>
        <xdr:cNvPr id="106" name="AutoShape 971">
          <a:extLst>
            <a:ext uri="{FF2B5EF4-FFF2-40B4-BE49-F238E27FC236}">
              <a16:creationId xmlns:a16="http://schemas.microsoft.com/office/drawing/2014/main" id="{B72703B0-C4AE-4D43-B324-DF821AD64A84}"/>
            </a:ext>
          </a:extLst>
        </xdr:cNvPr>
        <xdr:cNvSpPr>
          <a:spLocks noChangeArrowheads="1"/>
        </xdr:cNvSpPr>
      </xdr:nvSpPr>
      <xdr:spPr bwMode="auto">
        <a:xfrm>
          <a:off x="1792431" y="1897784"/>
          <a:ext cx="310285" cy="25339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twoCellAnchor>
  <xdr:oneCellAnchor>
    <xdr:from>
      <xdr:col>4</xdr:col>
      <xdr:colOff>257463</xdr:colOff>
      <xdr:row>11</xdr:row>
      <xdr:rowOff>112568</xdr:rowOff>
    </xdr:from>
    <xdr:ext cx="266700" cy="228600"/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F08D83F9-7176-46A1-9554-BA7B06E404B9}"/>
            </a:ext>
          </a:extLst>
        </xdr:cNvPr>
        <xdr:cNvGrpSpPr/>
      </xdr:nvGrpSpPr>
      <xdr:grpSpPr>
        <a:xfrm>
          <a:off x="3077152" y="2086841"/>
          <a:ext cx="266700" cy="228600"/>
          <a:chOff x="3032835" y="898095"/>
          <a:chExt cx="342720" cy="327240"/>
        </a:xfrm>
      </xdr:grpSpPr>
      <xdr:pic>
        <xdr:nvPicPr>
          <xdr:cNvPr id="108" name="Picture 6673">
            <a:extLst>
              <a:ext uri="{FF2B5EF4-FFF2-40B4-BE49-F238E27FC236}">
                <a16:creationId xmlns:a16="http://schemas.microsoft.com/office/drawing/2014/main" id="{C3BA9469-BCAE-DF5F-EE6B-E6585730F8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9" name="Text Box 6674">
            <a:extLst>
              <a:ext uri="{FF2B5EF4-FFF2-40B4-BE49-F238E27FC236}">
                <a16:creationId xmlns:a16="http://schemas.microsoft.com/office/drawing/2014/main" id="{F53CCB66-A0B3-1D58-6DF4-BC75E0AAF088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471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7</xdr:col>
      <xdr:colOff>545523</xdr:colOff>
      <xdr:row>11</xdr:row>
      <xdr:rowOff>28286</xdr:rowOff>
    </xdr:from>
    <xdr:to>
      <xdr:col>7</xdr:col>
      <xdr:colOff>922770</xdr:colOff>
      <xdr:row>12</xdr:row>
      <xdr:rowOff>126107</xdr:rowOff>
    </xdr:to>
    <xdr:sp macro="" textlink="">
      <xdr:nvSpPr>
        <xdr:cNvPr id="110" name="AutoShape 971">
          <a:extLst>
            <a:ext uri="{FF2B5EF4-FFF2-40B4-BE49-F238E27FC236}">
              <a16:creationId xmlns:a16="http://schemas.microsoft.com/office/drawing/2014/main" id="{21E568DB-FE89-47D5-99F5-803F434DD8C8}"/>
            </a:ext>
          </a:extLst>
        </xdr:cNvPr>
        <xdr:cNvSpPr>
          <a:spLocks noChangeArrowheads="1"/>
        </xdr:cNvSpPr>
      </xdr:nvSpPr>
      <xdr:spPr bwMode="auto">
        <a:xfrm>
          <a:off x="5133398" y="1917411"/>
          <a:ext cx="383597" cy="26292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twoCellAnchor>
  <xdr:twoCellAnchor>
    <xdr:from>
      <xdr:col>7</xdr:col>
      <xdr:colOff>1013114</xdr:colOff>
      <xdr:row>12</xdr:row>
      <xdr:rowOff>97558</xdr:rowOff>
    </xdr:from>
    <xdr:to>
      <xdr:col>8</xdr:col>
      <xdr:colOff>311727</xdr:colOff>
      <xdr:row>14</xdr:row>
      <xdr:rowOff>22802</xdr:rowOff>
    </xdr:to>
    <xdr:sp macro="" textlink="">
      <xdr:nvSpPr>
        <xdr:cNvPr id="111" name="AutoShape 971">
          <a:extLst>
            <a:ext uri="{FF2B5EF4-FFF2-40B4-BE49-F238E27FC236}">
              <a16:creationId xmlns:a16="http://schemas.microsoft.com/office/drawing/2014/main" id="{5D412E6F-9EAD-42AA-8D46-BC7F529B86C0}"/>
            </a:ext>
          </a:extLst>
        </xdr:cNvPr>
        <xdr:cNvSpPr>
          <a:spLocks noChangeArrowheads="1"/>
        </xdr:cNvSpPr>
      </xdr:nvSpPr>
      <xdr:spPr bwMode="auto">
        <a:xfrm>
          <a:off x="5607339" y="2154958"/>
          <a:ext cx="317788" cy="27131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371</a:t>
          </a:r>
        </a:p>
      </xdr:txBody>
    </xdr:sp>
    <xdr:clientData/>
  </xdr:twoCellAnchor>
  <xdr:twoCellAnchor>
    <xdr:from>
      <xdr:col>0</xdr:col>
      <xdr:colOff>199163</xdr:colOff>
      <xdr:row>19</xdr:row>
      <xdr:rowOff>25978</xdr:rowOff>
    </xdr:from>
    <xdr:to>
      <xdr:col>1</xdr:col>
      <xdr:colOff>810787</xdr:colOff>
      <xdr:row>23</xdr:row>
      <xdr:rowOff>145718</xdr:rowOff>
    </xdr:to>
    <xdr:grpSp>
      <xdr:nvGrpSpPr>
        <xdr:cNvPr id="112" name="グループ化 111">
          <a:extLst>
            <a:ext uri="{FF2B5EF4-FFF2-40B4-BE49-F238E27FC236}">
              <a16:creationId xmlns:a16="http://schemas.microsoft.com/office/drawing/2014/main" id="{EA59832A-9AD5-4124-9C68-10869C4A77C9}"/>
            </a:ext>
          </a:extLst>
        </xdr:cNvPr>
        <xdr:cNvGrpSpPr/>
      </xdr:nvGrpSpPr>
      <xdr:grpSpPr>
        <a:xfrm>
          <a:off x="202338" y="3388880"/>
          <a:ext cx="994933" cy="806118"/>
          <a:chOff x="9830698" y="838200"/>
          <a:chExt cx="1131106" cy="904186"/>
        </a:xfrm>
      </xdr:grpSpPr>
      <xdr:sp macro="" textlink="">
        <xdr:nvSpPr>
          <xdr:cNvPr id="113" name="楕円 112">
            <a:extLst>
              <a:ext uri="{FF2B5EF4-FFF2-40B4-BE49-F238E27FC236}">
                <a16:creationId xmlns:a16="http://schemas.microsoft.com/office/drawing/2014/main" id="{EB21F6A4-6009-29C3-5A38-F87EC3B21715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4" name="直線矢印コネクタ 113">
            <a:extLst>
              <a:ext uri="{FF2B5EF4-FFF2-40B4-BE49-F238E27FC236}">
                <a16:creationId xmlns:a16="http://schemas.microsoft.com/office/drawing/2014/main" id="{DD84E830-0032-98F9-BE24-E80B9A87B110}"/>
              </a:ext>
            </a:extLst>
          </xdr:cNvPr>
          <xdr:cNvCxnSpPr>
            <a:stCxn id="113" idx="6"/>
          </xdr:cNvCxnSpPr>
        </xdr:nvCxnSpPr>
        <xdr:spPr>
          <a:xfrm flipV="1">
            <a:off x="10490200" y="1194001"/>
            <a:ext cx="471604" cy="76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直線コネクタ 114">
            <a:extLst>
              <a:ext uri="{FF2B5EF4-FFF2-40B4-BE49-F238E27FC236}">
                <a16:creationId xmlns:a16="http://schemas.microsoft.com/office/drawing/2014/main" id="{8E0E1B2B-D4E4-C3C0-9FD7-45F1DD6A5764}"/>
              </a:ext>
            </a:extLst>
          </xdr:cNvPr>
          <xdr:cNvCxnSpPr>
            <a:stCxn id="116" idx="0"/>
            <a:endCxn id="113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" name="二等辺三角形 115">
            <a:extLst>
              <a:ext uri="{FF2B5EF4-FFF2-40B4-BE49-F238E27FC236}">
                <a16:creationId xmlns:a16="http://schemas.microsoft.com/office/drawing/2014/main" id="{066A7B90-2257-8F7B-CABE-1FDC89E1328C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17" name="直線コネクタ 116">
            <a:extLst>
              <a:ext uri="{FF2B5EF4-FFF2-40B4-BE49-F238E27FC236}">
                <a16:creationId xmlns:a16="http://schemas.microsoft.com/office/drawing/2014/main" id="{C96F53D9-5A69-6832-B39A-C17A7DB19C95}"/>
              </a:ext>
            </a:extLst>
          </xdr:cNvPr>
          <xdr:cNvCxnSpPr>
            <a:endCxn id="113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直線コネクタ 117">
            <a:extLst>
              <a:ext uri="{FF2B5EF4-FFF2-40B4-BE49-F238E27FC236}">
                <a16:creationId xmlns:a16="http://schemas.microsoft.com/office/drawing/2014/main" id="{D7A004E3-03A9-FF8B-4B02-23046C0C9FA3}"/>
              </a:ext>
            </a:extLst>
          </xdr:cNvPr>
          <xdr:cNvCxnSpPr>
            <a:stCxn id="113" idx="2"/>
          </xdr:cNvCxnSpPr>
        </xdr:nvCxnSpPr>
        <xdr:spPr>
          <a:xfrm flipH="1">
            <a:off x="9830698" y="1270001"/>
            <a:ext cx="494402" cy="7893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259773</xdr:colOff>
      <xdr:row>22</xdr:row>
      <xdr:rowOff>51955</xdr:rowOff>
    </xdr:from>
    <xdr:to>
      <xdr:col>1</xdr:col>
      <xdr:colOff>200314</xdr:colOff>
      <xdr:row>24</xdr:row>
      <xdr:rowOff>48067</xdr:rowOff>
    </xdr:to>
    <xdr:pic>
      <xdr:nvPicPr>
        <xdr:cNvPr id="119" name="図 118" descr="「コンビニのロゴ」の画像検索結果">
          <a:extLst>
            <a:ext uri="{FF2B5EF4-FFF2-40B4-BE49-F238E27FC236}">
              <a16:creationId xmlns:a16="http://schemas.microsoft.com/office/drawing/2014/main" id="{64BCF2E9-2629-435F-ABD3-08BD765E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98" y="3820680"/>
          <a:ext cx="334241" cy="34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355022</xdr:colOff>
      <xdr:row>19</xdr:row>
      <xdr:rowOff>77932</xdr:rowOff>
    </xdr:from>
    <xdr:to>
      <xdr:col>3</xdr:col>
      <xdr:colOff>514089</xdr:colOff>
      <xdr:row>24</xdr:row>
      <xdr:rowOff>39460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857FA217-EF81-4356-86DD-8391588BA759}"/>
            </a:ext>
          </a:extLst>
        </xdr:cNvPr>
        <xdr:cNvGrpSpPr/>
      </xdr:nvGrpSpPr>
      <xdr:grpSpPr>
        <a:xfrm flipH="1">
          <a:off x="1780597" y="3437659"/>
          <a:ext cx="534583" cy="827437"/>
          <a:chOff x="10265893" y="923550"/>
          <a:chExt cx="597884" cy="867150"/>
        </a:xfrm>
      </xdr:grpSpPr>
      <xdr:sp macro="" textlink="">
        <xdr:nvSpPr>
          <xdr:cNvPr id="121" name="楕円 120">
            <a:extLst>
              <a:ext uri="{FF2B5EF4-FFF2-40B4-BE49-F238E27FC236}">
                <a16:creationId xmlns:a16="http://schemas.microsoft.com/office/drawing/2014/main" id="{62190718-DA4F-28EE-21A8-0C337DC9FF99}"/>
              </a:ext>
            </a:extLst>
          </xdr:cNvPr>
          <xdr:cNvSpPr/>
        </xdr:nvSpPr>
        <xdr:spPr>
          <a:xfrm flipV="1">
            <a:off x="10265893" y="1284012"/>
            <a:ext cx="150923" cy="136537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2" name="直線矢印コネクタ 121">
            <a:extLst>
              <a:ext uri="{FF2B5EF4-FFF2-40B4-BE49-F238E27FC236}">
                <a16:creationId xmlns:a16="http://schemas.microsoft.com/office/drawing/2014/main" id="{10D0CB61-4EEF-99A4-0F2A-2F6AF11C2472}"/>
              </a:ext>
            </a:extLst>
          </xdr:cNvPr>
          <xdr:cNvCxnSpPr>
            <a:stCxn id="121" idx="6"/>
          </xdr:cNvCxnSpPr>
        </xdr:nvCxnSpPr>
        <xdr:spPr>
          <a:xfrm flipV="1">
            <a:off x="10416816" y="1349550"/>
            <a:ext cx="446961" cy="273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CC31C6A0-5AE9-AB08-889A-BBCBB87106F1}"/>
              </a:ext>
            </a:extLst>
          </xdr:cNvPr>
          <xdr:cNvCxnSpPr>
            <a:stCxn id="124" idx="0"/>
            <a:endCxn id="121" idx="6"/>
          </xdr:cNvCxnSpPr>
        </xdr:nvCxnSpPr>
        <xdr:spPr>
          <a:xfrm flipV="1">
            <a:off x="10410826" y="1352280"/>
            <a:ext cx="5990" cy="29237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" name="二等辺三角形 123">
            <a:extLst>
              <a:ext uri="{FF2B5EF4-FFF2-40B4-BE49-F238E27FC236}">
                <a16:creationId xmlns:a16="http://schemas.microsoft.com/office/drawing/2014/main" id="{5CC69C6B-D43E-2025-1435-02A0AD6D0C69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94364F97-2D9F-EBE5-A87B-64AC3634F111}"/>
              </a:ext>
            </a:extLst>
          </xdr:cNvPr>
          <xdr:cNvCxnSpPr>
            <a:endCxn id="121" idx="6"/>
          </xdr:cNvCxnSpPr>
        </xdr:nvCxnSpPr>
        <xdr:spPr>
          <a:xfrm>
            <a:off x="10416711" y="923550"/>
            <a:ext cx="105" cy="42873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3</xdr:col>
      <xdr:colOff>430646</xdr:colOff>
      <xdr:row>19</xdr:row>
      <xdr:rowOff>66962</xdr:rowOff>
    </xdr:from>
    <xdr:ext cx="632113" cy="625812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EE9E0B01-114D-4801-8A54-4FB2256E359D}"/>
            </a:ext>
          </a:extLst>
        </xdr:cNvPr>
        <xdr:cNvSpPr txBox="1"/>
      </xdr:nvSpPr>
      <xdr:spPr>
        <a:xfrm>
          <a:off x="2227696" y="3321337"/>
          <a:ext cx="63211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芸術と文化の山里　利賀村へ</a:t>
          </a:r>
          <a:endParaRPr kumimoji="1" lang="en-US" altLang="ja-JP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</a:t>
          </a:r>
        </a:p>
      </xdr:txBody>
    </xdr:sp>
    <xdr:clientData/>
  </xdr:oneCellAnchor>
  <xdr:twoCellAnchor>
    <xdr:from>
      <xdr:col>5</xdr:col>
      <xdr:colOff>112562</xdr:colOff>
      <xdr:row>18</xdr:row>
      <xdr:rowOff>124401</xdr:rowOff>
    </xdr:from>
    <xdr:to>
      <xdr:col>5</xdr:col>
      <xdr:colOff>447085</xdr:colOff>
      <xdr:row>24</xdr:row>
      <xdr:rowOff>288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F4C91F29-CBC0-4DE9-B1FF-58778C42D308}"/>
            </a:ext>
          </a:extLst>
        </xdr:cNvPr>
        <xdr:cNvGrpSpPr/>
      </xdr:nvGrpSpPr>
      <xdr:grpSpPr>
        <a:xfrm>
          <a:off x="3307767" y="3307771"/>
          <a:ext cx="337698" cy="918153"/>
          <a:chOff x="10270289" y="836660"/>
          <a:chExt cx="314525" cy="954040"/>
        </a:xfrm>
      </xdr:grpSpPr>
      <xdr:sp macro="" textlink="">
        <xdr:nvSpPr>
          <xdr:cNvPr id="128" name="楕円 127">
            <a:extLst>
              <a:ext uri="{FF2B5EF4-FFF2-40B4-BE49-F238E27FC236}">
                <a16:creationId xmlns:a16="http://schemas.microsoft.com/office/drawing/2014/main" id="{41CFB7DA-5BD0-A7EB-3D10-AA99BB4BCF97}"/>
              </a:ext>
            </a:extLst>
          </xdr:cNvPr>
          <xdr:cNvSpPr/>
        </xdr:nvSpPr>
        <xdr:spPr>
          <a:xfrm>
            <a:off x="10390949" y="1263650"/>
            <a:ext cx="127155" cy="137859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29" name="直線矢印コネクタ 128">
            <a:extLst>
              <a:ext uri="{FF2B5EF4-FFF2-40B4-BE49-F238E27FC236}">
                <a16:creationId xmlns:a16="http://schemas.microsoft.com/office/drawing/2014/main" id="{F87278B7-CE1F-0394-5B77-DD456FB4EA21}"/>
              </a:ext>
            </a:extLst>
          </xdr:cNvPr>
          <xdr:cNvCxnSpPr>
            <a:stCxn id="128" idx="2"/>
          </xdr:cNvCxnSpPr>
        </xdr:nvCxnSpPr>
        <xdr:spPr>
          <a:xfrm flipV="1">
            <a:off x="10390949" y="836660"/>
            <a:ext cx="193865" cy="495919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28A6E94E-AF52-0021-8B8D-6B10C4EFDCC8}"/>
              </a:ext>
            </a:extLst>
          </xdr:cNvPr>
          <xdr:cNvCxnSpPr>
            <a:stCxn id="131" idx="0"/>
            <a:endCxn id="128" idx="2"/>
          </xdr:cNvCxnSpPr>
        </xdr:nvCxnSpPr>
        <xdr:spPr>
          <a:xfrm flipH="1" flipV="1">
            <a:off x="10390949" y="1332580"/>
            <a:ext cx="1695" cy="31207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" name="二等辺三角形 130">
            <a:extLst>
              <a:ext uri="{FF2B5EF4-FFF2-40B4-BE49-F238E27FC236}">
                <a16:creationId xmlns:a16="http://schemas.microsoft.com/office/drawing/2014/main" id="{A1C56EC4-8F0B-6728-A764-449E885BD2D2}"/>
              </a:ext>
            </a:extLst>
          </xdr:cNvPr>
          <xdr:cNvSpPr/>
        </xdr:nvSpPr>
        <xdr:spPr>
          <a:xfrm>
            <a:off x="10306918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32" name="直線コネクタ 131">
            <a:extLst>
              <a:ext uri="{FF2B5EF4-FFF2-40B4-BE49-F238E27FC236}">
                <a16:creationId xmlns:a16="http://schemas.microsoft.com/office/drawing/2014/main" id="{491D6A40-2EA4-0639-EE9F-F954D36F8AFB}"/>
              </a:ext>
            </a:extLst>
          </xdr:cNvPr>
          <xdr:cNvCxnSpPr>
            <a:stCxn id="128" idx="2"/>
          </xdr:cNvCxnSpPr>
        </xdr:nvCxnSpPr>
        <xdr:spPr>
          <a:xfrm flipH="1" flipV="1">
            <a:off x="10270289" y="978078"/>
            <a:ext cx="120660" cy="35450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5</xdr:col>
      <xdr:colOff>410152</xdr:colOff>
      <xdr:row>20</xdr:row>
      <xdr:rowOff>54263</xdr:rowOff>
    </xdr:from>
    <xdr:ext cx="585644" cy="206073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6C00AB4B-BBE1-4C9F-904F-8C7DC989013D}"/>
            </a:ext>
          </a:extLst>
        </xdr:cNvPr>
        <xdr:cNvSpPr txBox="1"/>
      </xdr:nvSpPr>
      <xdr:spPr>
        <a:xfrm>
          <a:off x="3597852" y="3483263"/>
          <a:ext cx="585644" cy="206073"/>
        </a:xfrm>
        <a:prstGeom prst="rect">
          <a:avLst/>
        </a:prstGeom>
        <a:solidFill>
          <a:srgbClr val="0070C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>
              <a:solidFill>
                <a:schemeClr val="bg1"/>
              </a:solidFill>
              <a:latin typeface="ＭＳ Ｐゴシック" panose="020B0600070205080204" pitchFamily="50" charset="-128"/>
              <a:ea typeface="+mn-ea"/>
            </a:rPr>
            <a:t>大規模林道</a:t>
          </a:r>
        </a:p>
      </xdr:txBody>
    </xdr:sp>
    <xdr:clientData/>
  </xdr:oneCellAnchor>
  <xdr:oneCellAnchor>
    <xdr:from>
      <xdr:col>1</xdr:col>
      <xdr:colOff>675409</xdr:colOff>
      <xdr:row>21</xdr:row>
      <xdr:rowOff>86591</xdr:rowOff>
    </xdr:from>
    <xdr:ext cx="266700" cy="228600"/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D7A96551-00F7-4C2B-9E23-136B22904C36}"/>
            </a:ext>
          </a:extLst>
        </xdr:cNvPr>
        <xdr:cNvGrpSpPr/>
      </xdr:nvGrpSpPr>
      <xdr:grpSpPr>
        <a:xfrm>
          <a:off x="1068243" y="3789507"/>
          <a:ext cx="266700" cy="228600"/>
          <a:chOff x="3032835" y="898095"/>
          <a:chExt cx="342720" cy="327240"/>
        </a:xfrm>
      </xdr:grpSpPr>
      <xdr:pic>
        <xdr:nvPicPr>
          <xdr:cNvPr id="135" name="Picture 6673">
            <a:extLst>
              <a:ext uri="{FF2B5EF4-FFF2-40B4-BE49-F238E27FC236}">
                <a16:creationId xmlns:a16="http://schemas.microsoft.com/office/drawing/2014/main" id="{538B1364-FCC0-A895-356C-4CE8466EBA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6" name="Text Box 6674">
            <a:extLst>
              <a:ext uri="{FF2B5EF4-FFF2-40B4-BE49-F238E27FC236}">
                <a16:creationId xmlns:a16="http://schemas.microsoft.com/office/drawing/2014/main" id="{A1F967D5-F360-C29F-3037-BFA2ED48F6A1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156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2</xdr:col>
      <xdr:colOff>207818</xdr:colOff>
      <xdr:row>20</xdr:row>
      <xdr:rowOff>43295</xdr:rowOff>
    </xdr:from>
    <xdr:ext cx="419100" cy="225703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AF292756-3DC1-4594-B593-B8E733E83054}"/>
            </a:ext>
          </a:extLst>
        </xdr:cNvPr>
        <xdr:cNvSpPr txBox="1"/>
      </xdr:nvSpPr>
      <xdr:spPr>
        <a:xfrm>
          <a:off x="1636568" y="3475470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5</xdr:col>
      <xdr:colOff>389659</xdr:colOff>
      <xdr:row>18</xdr:row>
      <xdr:rowOff>155864</xdr:rowOff>
    </xdr:from>
    <xdr:ext cx="419100" cy="225703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E4729228-359C-4505-8F3D-9ABB0FB9ACB1}"/>
            </a:ext>
          </a:extLst>
        </xdr:cNvPr>
        <xdr:cNvSpPr txBox="1"/>
      </xdr:nvSpPr>
      <xdr:spPr>
        <a:xfrm>
          <a:off x="3583709" y="3245139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7</xdr:col>
      <xdr:colOff>66727</xdr:colOff>
      <xdr:row>19</xdr:row>
      <xdr:rowOff>98424</xdr:rowOff>
    </xdr:from>
    <xdr:to>
      <xdr:col>7</xdr:col>
      <xdr:colOff>493229</xdr:colOff>
      <xdr:row>23</xdr:row>
      <xdr:rowOff>161346</xdr:rowOff>
    </xdr:to>
    <xdr:grpSp>
      <xdr:nvGrpSpPr>
        <xdr:cNvPr id="139" name="グループ化 138">
          <a:extLst>
            <a:ext uri="{FF2B5EF4-FFF2-40B4-BE49-F238E27FC236}">
              <a16:creationId xmlns:a16="http://schemas.microsoft.com/office/drawing/2014/main" id="{AC574818-73B5-4837-AA22-E14978AFF754}"/>
            </a:ext>
          </a:extLst>
        </xdr:cNvPr>
        <xdr:cNvGrpSpPr/>
      </xdr:nvGrpSpPr>
      <xdr:grpSpPr>
        <a:xfrm>
          <a:off x="4661529" y="3458151"/>
          <a:ext cx="429677" cy="758825"/>
          <a:chOff x="3805873" y="1471925"/>
          <a:chExt cx="541702" cy="891507"/>
        </a:xfrm>
      </xdr:grpSpPr>
      <xdr:cxnSp macro="">
        <xdr:nvCxnSpPr>
          <xdr:cNvPr id="140" name="直線矢印コネクタ 139">
            <a:extLst>
              <a:ext uri="{FF2B5EF4-FFF2-40B4-BE49-F238E27FC236}">
                <a16:creationId xmlns:a16="http://schemas.microsoft.com/office/drawing/2014/main" id="{CA8D9F1A-5094-6DBE-BCBD-77353E9BCEE5}"/>
              </a:ext>
            </a:extLst>
          </xdr:cNvPr>
          <xdr:cNvCxnSpPr>
            <a:cxnSpLocks/>
          </xdr:cNvCxnSpPr>
        </xdr:nvCxnSpPr>
        <xdr:spPr>
          <a:xfrm flipH="1">
            <a:off x="3805873" y="1811253"/>
            <a:ext cx="259389" cy="552179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" name="二等辺三角形 140">
            <a:extLst>
              <a:ext uri="{FF2B5EF4-FFF2-40B4-BE49-F238E27FC236}">
                <a16:creationId xmlns:a16="http://schemas.microsoft.com/office/drawing/2014/main" id="{4715349F-DAA2-2F0B-33FD-B3D79D58D8EF}"/>
              </a:ext>
            </a:extLst>
          </xdr:cNvPr>
          <xdr:cNvSpPr/>
        </xdr:nvSpPr>
        <xdr:spPr>
          <a:xfrm>
            <a:off x="4182248" y="217170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2" name="直線コネクタ 141">
            <a:extLst>
              <a:ext uri="{FF2B5EF4-FFF2-40B4-BE49-F238E27FC236}">
                <a16:creationId xmlns:a16="http://schemas.microsoft.com/office/drawing/2014/main" id="{C6BB4D1A-60BA-85F0-F75C-78C1DE79422D}"/>
              </a:ext>
            </a:extLst>
          </xdr:cNvPr>
          <xdr:cNvCxnSpPr>
            <a:cxnSpLocks/>
          </xdr:cNvCxnSpPr>
        </xdr:nvCxnSpPr>
        <xdr:spPr>
          <a:xfrm flipV="1">
            <a:off x="4065262" y="1471925"/>
            <a:ext cx="160864" cy="33932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コネクタ: 曲線 142">
            <a:extLst>
              <a:ext uri="{FF2B5EF4-FFF2-40B4-BE49-F238E27FC236}">
                <a16:creationId xmlns:a16="http://schemas.microsoft.com/office/drawing/2014/main" id="{AB2DE041-3F3F-CED9-2647-0CDA6096C371}"/>
              </a:ext>
            </a:extLst>
          </xdr:cNvPr>
          <xdr:cNvCxnSpPr>
            <a:cxnSpLocks/>
            <a:endCxn id="141" idx="0"/>
          </xdr:cNvCxnSpPr>
        </xdr:nvCxnSpPr>
        <xdr:spPr>
          <a:xfrm>
            <a:off x="4065262" y="1811253"/>
            <a:ext cx="199650" cy="360447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147205</xdr:colOff>
      <xdr:row>21</xdr:row>
      <xdr:rowOff>17318</xdr:rowOff>
    </xdr:from>
    <xdr:to>
      <xdr:col>7</xdr:col>
      <xdr:colOff>80530</xdr:colOff>
      <xdr:row>22</xdr:row>
      <xdr:rowOff>102439</xdr:rowOff>
    </xdr:to>
    <xdr:sp macro="" textlink="">
      <xdr:nvSpPr>
        <xdr:cNvPr id="144" name="AutoShape 971">
          <a:extLst>
            <a:ext uri="{FF2B5EF4-FFF2-40B4-BE49-F238E27FC236}">
              <a16:creationId xmlns:a16="http://schemas.microsoft.com/office/drawing/2014/main" id="{1A70232D-A2C7-404C-8288-35F6ED8E2589}"/>
            </a:ext>
          </a:extLst>
        </xdr:cNvPr>
        <xdr:cNvSpPr>
          <a:spLocks noChangeArrowheads="1"/>
        </xdr:cNvSpPr>
      </xdr:nvSpPr>
      <xdr:spPr bwMode="auto">
        <a:xfrm>
          <a:off x="4354080" y="3617768"/>
          <a:ext cx="320675" cy="25974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twoCellAnchor>
  <xdr:twoCellAnchor>
    <xdr:from>
      <xdr:col>8</xdr:col>
      <xdr:colOff>236109</xdr:colOff>
      <xdr:row>19</xdr:row>
      <xdr:rowOff>6350</xdr:rowOff>
    </xdr:from>
    <xdr:to>
      <xdr:col>9</xdr:col>
      <xdr:colOff>812471</xdr:colOff>
      <xdr:row>23</xdr:row>
      <xdr:rowOff>130461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D70CE0AB-8EF3-4150-925B-BBCD9D470965}"/>
            </a:ext>
          </a:extLst>
        </xdr:cNvPr>
        <xdr:cNvGrpSpPr/>
      </xdr:nvGrpSpPr>
      <xdr:grpSpPr>
        <a:xfrm>
          <a:off x="5859034" y="3369252"/>
          <a:ext cx="951012" cy="813664"/>
          <a:chOff x="10224306" y="7514503"/>
          <a:chExt cx="820608" cy="881184"/>
        </a:xfrm>
      </xdr:grpSpPr>
      <xdr:sp macro="" textlink="">
        <xdr:nvSpPr>
          <xdr:cNvPr id="146" name="直線コネクタ 145">
            <a:extLst>
              <a:ext uri="{FF2B5EF4-FFF2-40B4-BE49-F238E27FC236}">
                <a16:creationId xmlns:a16="http://schemas.microsoft.com/office/drawing/2014/main" id="{1F51797B-2778-FFA1-F88E-EB9B4655640E}"/>
              </a:ext>
            </a:extLst>
          </xdr:cNvPr>
          <xdr:cNvSpPr/>
        </xdr:nvSpPr>
        <xdr:spPr>
          <a:xfrm flipH="1">
            <a:off x="10957460" y="7972537"/>
            <a:ext cx="920" cy="29341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7" name="直線コネクタ 146">
            <a:extLst>
              <a:ext uri="{FF2B5EF4-FFF2-40B4-BE49-F238E27FC236}">
                <a16:creationId xmlns:a16="http://schemas.microsoft.com/office/drawing/2014/main" id="{63B45119-F60F-D4B2-868D-49D1C89ED5AE}"/>
              </a:ext>
            </a:extLst>
          </xdr:cNvPr>
          <xdr:cNvSpPr/>
        </xdr:nvSpPr>
        <xdr:spPr>
          <a:xfrm>
            <a:off x="10782509" y="7989802"/>
            <a:ext cx="186018" cy="345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8" name="直線コネクタ 147">
            <a:extLst>
              <a:ext uri="{FF2B5EF4-FFF2-40B4-BE49-F238E27FC236}">
                <a16:creationId xmlns:a16="http://schemas.microsoft.com/office/drawing/2014/main" id="{0C1A5826-4E85-77BB-2C60-3909D1C371E2}"/>
              </a:ext>
            </a:extLst>
          </xdr:cNvPr>
          <xdr:cNvSpPr/>
        </xdr:nvSpPr>
        <xdr:spPr>
          <a:xfrm flipV="1">
            <a:off x="10785030" y="782676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49" name="直線コネクタ 148">
            <a:extLst>
              <a:ext uri="{FF2B5EF4-FFF2-40B4-BE49-F238E27FC236}">
                <a16:creationId xmlns:a16="http://schemas.microsoft.com/office/drawing/2014/main" id="{B0CE969D-D4AC-9308-48D1-F8A459DC9FA5}"/>
              </a:ext>
            </a:extLst>
          </xdr:cNvPr>
          <xdr:cNvSpPr/>
        </xdr:nvSpPr>
        <xdr:spPr>
          <a:xfrm flipV="1">
            <a:off x="10956041" y="7514503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0" name="AutoShape 303">
            <a:extLst>
              <a:ext uri="{FF2B5EF4-FFF2-40B4-BE49-F238E27FC236}">
                <a16:creationId xmlns:a16="http://schemas.microsoft.com/office/drawing/2014/main" id="{EFCD5396-FF80-A91D-5E27-4D0DD5D31B94}"/>
              </a:ext>
            </a:extLst>
          </xdr:cNvPr>
          <xdr:cNvSpPr/>
        </xdr:nvSpPr>
        <xdr:spPr>
          <a:xfrm>
            <a:off x="10861674" y="824268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151" name="正方形/長方形 150">
            <a:extLst>
              <a:ext uri="{FF2B5EF4-FFF2-40B4-BE49-F238E27FC236}">
                <a16:creationId xmlns:a16="http://schemas.microsoft.com/office/drawing/2014/main" id="{4ECC54D8-30B0-48D3-2B49-5C721200688F}"/>
              </a:ext>
            </a:extLst>
          </xdr:cNvPr>
          <xdr:cNvSpPr/>
        </xdr:nvSpPr>
        <xdr:spPr>
          <a:xfrm>
            <a:off x="10224306" y="7699728"/>
            <a:ext cx="648526" cy="378970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坂上簡易郵便局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7</xdr:col>
      <xdr:colOff>949325</xdr:colOff>
      <xdr:row>22</xdr:row>
      <xdr:rowOff>867</xdr:rowOff>
    </xdr:from>
    <xdr:ext cx="1270578" cy="553316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A7C7ACA5-E75C-4EB5-9AFF-43D54B3B76F7}"/>
            </a:ext>
          </a:extLst>
        </xdr:cNvPr>
        <xdr:cNvSpPr txBox="1"/>
      </xdr:nvSpPr>
      <xdr:spPr>
        <a:xfrm>
          <a:off x="5547302" y="3880140"/>
          <a:ext cx="1270578" cy="5533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ブルべカードのクイズに答えるかスタッフにサインをもらう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0</xdr:col>
      <xdr:colOff>181897</xdr:colOff>
      <xdr:row>26</xdr:row>
      <xdr:rowOff>133063</xdr:rowOff>
    </xdr:from>
    <xdr:to>
      <xdr:col>1</xdr:col>
      <xdr:colOff>857247</xdr:colOff>
      <xdr:row>31</xdr:row>
      <xdr:rowOff>149850</xdr:rowOff>
    </xdr:to>
    <xdr:grpSp>
      <xdr:nvGrpSpPr>
        <xdr:cNvPr id="153" name="グループ化 152">
          <a:extLst>
            <a:ext uri="{FF2B5EF4-FFF2-40B4-BE49-F238E27FC236}">
              <a16:creationId xmlns:a16="http://schemas.microsoft.com/office/drawing/2014/main" id="{6A9E0750-0259-467F-8692-59BC16EB025A}"/>
            </a:ext>
          </a:extLst>
        </xdr:cNvPr>
        <xdr:cNvGrpSpPr/>
      </xdr:nvGrpSpPr>
      <xdr:grpSpPr>
        <a:xfrm>
          <a:off x="178722" y="4705063"/>
          <a:ext cx="1068184" cy="882696"/>
          <a:chOff x="9680026" y="850460"/>
          <a:chExt cx="1199445" cy="990196"/>
        </a:xfrm>
      </xdr:grpSpPr>
      <xdr:sp macro="" textlink="">
        <xdr:nvSpPr>
          <xdr:cNvPr id="154" name="楕円 153">
            <a:extLst>
              <a:ext uri="{FF2B5EF4-FFF2-40B4-BE49-F238E27FC236}">
                <a16:creationId xmlns:a16="http://schemas.microsoft.com/office/drawing/2014/main" id="{AD46C9B0-416F-7281-0DD4-77F65249EEC4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5" name="直線矢印コネクタ 154">
            <a:extLst>
              <a:ext uri="{FF2B5EF4-FFF2-40B4-BE49-F238E27FC236}">
                <a16:creationId xmlns:a16="http://schemas.microsoft.com/office/drawing/2014/main" id="{BA65DB81-C5A3-B61D-0E44-9434149F7463}"/>
              </a:ext>
            </a:extLst>
          </xdr:cNvPr>
          <xdr:cNvCxnSpPr>
            <a:stCxn id="154" idx="4"/>
          </xdr:cNvCxnSpPr>
        </xdr:nvCxnSpPr>
        <xdr:spPr>
          <a:xfrm>
            <a:off x="10407651" y="1352550"/>
            <a:ext cx="101618" cy="48810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" name="二等辺三角形 155">
            <a:extLst>
              <a:ext uri="{FF2B5EF4-FFF2-40B4-BE49-F238E27FC236}">
                <a16:creationId xmlns:a16="http://schemas.microsoft.com/office/drawing/2014/main" id="{C084C5B6-3602-99E7-6675-CCDAC3FB978D}"/>
              </a:ext>
            </a:extLst>
          </xdr:cNvPr>
          <xdr:cNvSpPr/>
        </xdr:nvSpPr>
        <xdr:spPr>
          <a:xfrm>
            <a:off x="9680026" y="1558094"/>
            <a:ext cx="165205" cy="176855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57" name="直線コネクタ 156">
            <a:extLst>
              <a:ext uri="{FF2B5EF4-FFF2-40B4-BE49-F238E27FC236}">
                <a16:creationId xmlns:a16="http://schemas.microsoft.com/office/drawing/2014/main" id="{D7EEFCB9-FB01-6EE9-51D3-107FB85F5C3E}"/>
              </a:ext>
            </a:extLst>
          </xdr:cNvPr>
          <xdr:cNvCxnSpPr>
            <a:endCxn id="154" idx="0"/>
          </xdr:cNvCxnSpPr>
        </xdr:nvCxnSpPr>
        <xdr:spPr>
          <a:xfrm>
            <a:off x="10343677" y="850460"/>
            <a:ext cx="63973" cy="33699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直線コネクタ 157">
            <a:extLst>
              <a:ext uri="{FF2B5EF4-FFF2-40B4-BE49-F238E27FC236}">
                <a16:creationId xmlns:a16="http://schemas.microsoft.com/office/drawing/2014/main" id="{73002444-B775-1E30-13C3-4B5CAF08FB44}"/>
              </a:ext>
            </a:extLst>
          </xdr:cNvPr>
          <xdr:cNvCxnSpPr>
            <a:endCxn id="154" idx="6"/>
          </xdr:cNvCxnSpPr>
        </xdr:nvCxnSpPr>
        <xdr:spPr>
          <a:xfrm flipH="1">
            <a:off x="10490200" y="1213760"/>
            <a:ext cx="389271" cy="5624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710046</xdr:colOff>
      <xdr:row>20</xdr:row>
      <xdr:rowOff>86592</xdr:rowOff>
    </xdr:from>
    <xdr:to>
      <xdr:col>10</xdr:col>
      <xdr:colOff>8949</xdr:colOff>
      <xdr:row>21</xdr:row>
      <xdr:rowOff>171713</xdr:rowOff>
    </xdr:to>
    <xdr:sp macro="" textlink="">
      <xdr:nvSpPr>
        <xdr:cNvPr id="159" name="AutoShape 971">
          <a:extLst>
            <a:ext uri="{FF2B5EF4-FFF2-40B4-BE49-F238E27FC236}">
              <a16:creationId xmlns:a16="http://schemas.microsoft.com/office/drawing/2014/main" id="{5065F29B-91C0-41B9-A502-5E15B773285A}"/>
            </a:ext>
          </a:extLst>
        </xdr:cNvPr>
        <xdr:cNvSpPr>
          <a:spLocks noChangeArrowheads="1"/>
        </xdr:cNvSpPr>
      </xdr:nvSpPr>
      <xdr:spPr bwMode="auto">
        <a:xfrm>
          <a:off x="6704446" y="3512417"/>
          <a:ext cx="318078" cy="259746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</a:t>
          </a:r>
        </a:p>
      </xdr:txBody>
    </xdr:sp>
    <xdr:clientData/>
  </xdr:twoCellAnchor>
  <xdr:twoCellAnchor>
    <xdr:from>
      <xdr:col>0</xdr:col>
      <xdr:colOff>255242</xdr:colOff>
      <xdr:row>28</xdr:row>
      <xdr:rowOff>160691</xdr:rowOff>
    </xdr:from>
    <xdr:to>
      <xdr:col>1</xdr:col>
      <xdr:colOff>365011</xdr:colOff>
      <xdr:row>30</xdr:row>
      <xdr:rowOff>71144</xdr:rowOff>
    </xdr:to>
    <xdr:cxnSp macro="">
      <xdr:nvCxnSpPr>
        <xdr:cNvPr id="160" name="コネクタ: 曲線 159">
          <a:extLst>
            <a:ext uri="{FF2B5EF4-FFF2-40B4-BE49-F238E27FC236}">
              <a16:creationId xmlns:a16="http://schemas.microsoft.com/office/drawing/2014/main" id="{8F5F60E3-72EF-4DAE-A2B2-03126D5EA51E}"/>
            </a:ext>
          </a:extLst>
        </xdr:cNvPr>
        <xdr:cNvCxnSpPr>
          <a:stCxn id="154" idx="2"/>
          <a:endCxn id="156" idx="0"/>
        </xdr:cNvCxnSpPr>
      </xdr:nvCxnSpPr>
      <xdr:spPr>
        <a:xfrm rot="10800000" flipV="1">
          <a:off x="258417" y="4964466"/>
          <a:ext cx="497119" cy="247003"/>
        </a:xfrm>
        <a:prstGeom prst="curvedConnector2">
          <a:avLst/>
        </a:prstGeom>
        <a:ln w="285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325869</xdr:colOff>
      <xdr:row>29</xdr:row>
      <xdr:rowOff>133061</xdr:rowOff>
    </xdr:from>
    <xdr:ext cx="747857" cy="359073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4471E314-07D6-471E-B4BC-BC4CF3705038}"/>
            </a:ext>
          </a:extLst>
        </xdr:cNvPr>
        <xdr:cNvSpPr txBox="1"/>
      </xdr:nvSpPr>
      <xdr:spPr>
        <a:xfrm>
          <a:off x="325869" y="5224606"/>
          <a:ext cx="747857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南砺市利賀行政センター</a:t>
          </a:r>
        </a:p>
      </xdr:txBody>
    </xdr:sp>
    <xdr:clientData/>
  </xdr:oneCellAnchor>
  <xdr:twoCellAnchor>
    <xdr:from>
      <xdr:col>2</xdr:col>
      <xdr:colOff>259773</xdr:colOff>
      <xdr:row>27</xdr:row>
      <xdr:rowOff>140854</xdr:rowOff>
    </xdr:from>
    <xdr:to>
      <xdr:col>3</xdr:col>
      <xdr:colOff>820838</xdr:colOff>
      <xdr:row>31</xdr:row>
      <xdr:rowOff>25708</xdr:rowOff>
    </xdr:to>
    <xdr:grpSp>
      <xdr:nvGrpSpPr>
        <xdr:cNvPr id="162" name="グループ化 161">
          <a:extLst>
            <a:ext uri="{FF2B5EF4-FFF2-40B4-BE49-F238E27FC236}">
              <a16:creationId xmlns:a16="http://schemas.microsoft.com/office/drawing/2014/main" id="{18409DE5-DA49-4E98-9D23-9596668584FE}"/>
            </a:ext>
          </a:extLst>
        </xdr:cNvPr>
        <xdr:cNvGrpSpPr/>
      </xdr:nvGrpSpPr>
      <xdr:grpSpPr>
        <a:xfrm flipH="1">
          <a:off x="1685348" y="4889211"/>
          <a:ext cx="936581" cy="577581"/>
          <a:chOff x="9981005" y="1182392"/>
          <a:chExt cx="901267" cy="608308"/>
        </a:xfrm>
      </xdr:grpSpPr>
      <xdr:sp macro="" textlink="">
        <xdr:nvSpPr>
          <xdr:cNvPr id="163" name="楕円 162">
            <a:extLst>
              <a:ext uri="{FF2B5EF4-FFF2-40B4-BE49-F238E27FC236}">
                <a16:creationId xmlns:a16="http://schemas.microsoft.com/office/drawing/2014/main" id="{08BA7683-DFDA-E2AF-283C-A618A75A3847}"/>
              </a:ext>
            </a:extLst>
          </xdr:cNvPr>
          <xdr:cNvSpPr/>
        </xdr:nvSpPr>
        <xdr:spPr>
          <a:xfrm>
            <a:off x="10342448" y="1182392"/>
            <a:ext cx="133468" cy="137129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4" name="直線矢印コネクタ 163">
            <a:extLst>
              <a:ext uri="{FF2B5EF4-FFF2-40B4-BE49-F238E27FC236}">
                <a16:creationId xmlns:a16="http://schemas.microsoft.com/office/drawing/2014/main" id="{CB345188-0D7C-AFC8-B46F-A36DA3372A30}"/>
              </a:ext>
            </a:extLst>
          </xdr:cNvPr>
          <xdr:cNvCxnSpPr>
            <a:stCxn id="163" idx="4"/>
          </xdr:cNvCxnSpPr>
        </xdr:nvCxnSpPr>
        <xdr:spPr>
          <a:xfrm flipV="1">
            <a:off x="10409183" y="1314358"/>
            <a:ext cx="473089" cy="516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直線コネクタ 164">
            <a:extLst>
              <a:ext uri="{FF2B5EF4-FFF2-40B4-BE49-F238E27FC236}">
                <a16:creationId xmlns:a16="http://schemas.microsoft.com/office/drawing/2014/main" id="{E99DD9AD-7CD4-EA31-8669-B51016EEAED6}"/>
              </a:ext>
            </a:extLst>
          </xdr:cNvPr>
          <xdr:cNvCxnSpPr>
            <a:stCxn id="166" idx="0"/>
            <a:endCxn id="163" idx="4"/>
          </xdr:cNvCxnSpPr>
        </xdr:nvCxnSpPr>
        <xdr:spPr>
          <a:xfrm flipH="1" flipV="1">
            <a:off x="10409183" y="1319521"/>
            <a:ext cx="1642" cy="32512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6" name="二等辺三角形 165">
            <a:extLst>
              <a:ext uri="{FF2B5EF4-FFF2-40B4-BE49-F238E27FC236}">
                <a16:creationId xmlns:a16="http://schemas.microsoft.com/office/drawing/2014/main" id="{E98AB32E-C339-0576-C619-CB106DEEED9A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7" name="直線コネクタ 166">
            <a:extLst>
              <a:ext uri="{FF2B5EF4-FFF2-40B4-BE49-F238E27FC236}">
                <a16:creationId xmlns:a16="http://schemas.microsoft.com/office/drawing/2014/main" id="{850F9DC3-DBF7-7E3C-6722-04045CAABAFB}"/>
              </a:ext>
            </a:extLst>
          </xdr:cNvPr>
          <xdr:cNvCxnSpPr>
            <a:stCxn id="163" idx="4"/>
          </xdr:cNvCxnSpPr>
        </xdr:nvCxnSpPr>
        <xdr:spPr>
          <a:xfrm flipH="1" flipV="1">
            <a:off x="9981005" y="1314358"/>
            <a:ext cx="428178" cy="516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1</xdr:col>
      <xdr:colOff>562841</xdr:colOff>
      <xdr:row>29</xdr:row>
      <xdr:rowOff>112569</xdr:rowOff>
    </xdr:from>
    <xdr:ext cx="266700" cy="228600"/>
    <xdr:grpSp>
      <xdr:nvGrpSpPr>
        <xdr:cNvPr id="168" name="グループ化 167">
          <a:extLst>
            <a:ext uri="{FF2B5EF4-FFF2-40B4-BE49-F238E27FC236}">
              <a16:creationId xmlns:a16="http://schemas.microsoft.com/office/drawing/2014/main" id="{2D3A87CD-BA2B-492F-8376-2674EEAC913F}"/>
            </a:ext>
          </a:extLst>
        </xdr:cNvPr>
        <xdr:cNvGrpSpPr/>
      </xdr:nvGrpSpPr>
      <xdr:grpSpPr>
        <a:xfrm>
          <a:off x="949325" y="5204114"/>
          <a:ext cx="266700" cy="228600"/>
          <a:chOff x="3032835" y="898095"/>
          <a:chExt cx="342720" cy="327240"/>
        </a:xfrm>
      </xdr:grpSpPr>
      <xdr:pic>
        <xdr:nvPicPr>
          <xdr:cNvPr id="169" name="Picture 6673">
            <a:extLst>
              <a:ext uri="{FF2B5EF4-FFF2-40B4-BE49-F238E27FC236}">
                <a16:creationId xmlns:a16="http://schemas.microsoft.com/office/drawing/2014/main" id="{1315EBFA-0BFB-A1FF-EC74-4D1DF22BE1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0" name="Text Box 6674">
            <a:extLst>
              <a:ext uri="{FF2B5EF4-FFF2-40B4-BE49-F238E27FC236}">
                <a16:creationId xmlns:a16="http://schemas.microsoft.com/office/drawing/2014/main" id="{8D9A7138-981F-06CD-1CDA-A4F7FA9AC89C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471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2</xdr:col>
      <xdr:colOff>162212</xdr:colOff>
      <xdr:row>28</xdr:row>
      <xdr:rowOff>162214</xdr:rowOff>
    </xdr:from>
    <xdr:ext cx="266700" cy="228600"/>
    <xdr:grpSp>
      <xdr:nvGrpSpPr>
        <xdr:cNvPr id="171" name="グループ化 170">
          <a:extLst>
            <a:ext uri="{FF2B5EF4-FFF2-40B4-BE49-F238E27FC236}">
              <a16:creationId xmlns:a16="http://schemas.microsoft.com/office/drawing/2014/main" id="{77E9135E-F584-47E0-9281-CDEB31A330B3}"/>
            </a:ext>
          </a:extLst>
        </xdr:cNvPr>
        <xdr:cNvGrpSpPr/>
      </xdr:nvGrpSpPr>
      <xdr:grpSpPr>
        <a:xfrm>
          <a:off x="1587787" y="5077403"/>
          <a:ext cx="266700" cy="228600"/>
          <a:chOff x="3032835" y="898095"/>
          <a:chExt cx="342720" cy="327240"/>
        </a:xfrm>
      </xdr:grpSpPr>
      <xdr:pic>
        <xdr:nvPicPr>
          <xdr:cNvPr id="172" name="Picture 6673">
            <a:extLst>
              <a:ext uri="{FF2B5EF4-FFF2-40B4-BE49-F238E27FC236}">
                <a16:creationId xmlns:a16="http://schemas.microsoft.com/office/drawing/2014/main" id="{C03E9661-8A93-8CFB-E8E6-585EE8C61C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3" name="Text Box 6674">
            <a:extLst>
              <a:ext uri="{FF2B5EF4-FFF2-40B4-BE49-F238E27FC236}">
                <a16:creationId xmlns:a16="http://schemas.microsoft.com/office/drawing/2014/main" id="{8843C9FE-68DE-BC7A-436E-ED33B2050390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471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4</xdr:col>
      <xdr:colOff>86591</xdr:colOff>
      <xdr:row>28</xdr:row>
      <xdr:rowOff>164523</xdr:rowOff>
    </xdr:from>
    <xdr:ext cx="266700" cy="228600"/>
    <xdr:grpSp>
      <xdr:nvGrpSpPr>
        <xdr:cNvPr id="174" name="グループ化 173">
          <a:extLst>
            <a:ext uri="{FF2B5EF4-FFF2-40B4-BE49-F238E27FC236}">
              <a16:creationId xmlns:a16="http://schemas.microsoft.com/office/drawing/2014/main" id="{57AFEE85-00A6-4A12-A0E1-15374F43D45C}"/>
            </a:ext>
          </a:extLst>
        </xdr:cNvPr>
        <xdr:cNvGrpSpPr/>
      </xdr:nvGrpSpPr>
      <xdr:grpSpPr>
        <a:xfrm>
          <a:off x="2906280" y="5079712"/>
          <a:ext cx="266700" cy="228600"/>
          <a:chOff x="3032835" y="898095"/>
          <a:chExt cx="342720" cy="327240"/>
        </a:xfrm>
      </xdr:grpSpPr>
      <xdr:pic>
        <xdr:nvPicPr>
          <xdr:cNvPr id="175" name="Picture 6673">
            <a:extLst>
              <a:ext uri="{FF2B5EF4-FFF2-40B4-BE49-F238E27FC236}">
                <a16:creationId xmlns:a16="http://schemas.microsoft.com/office/drawing/2014/main" id="{93C934D6-21E6-4401-FE70-A259843F17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76" name="Text Box 6674">
            <a:extLst>
              <a:ext uri="{FF2B5EF4-FFF2-40B4-BE49-F238E27FC236}">
                <a16:creationId xmlns:a16="http://schemas.microsoft.com/office/drawing/2014/main" id="{B7C9A0B3-5625-69DC-6004-357CA74538C9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472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7</xdr:col>
      <xdr:colOff>178660</xdr:colOff>
      <xdr:row>27</xdr:row>
      <xdr:rowOff>77932</xdr:rowOff>
    </xdr:from>
    <xdr:to>
      <xdr:col>7</xdr:col>
      <xdr:colOff>504540</xdr:colOff>
      <xdr:row>32</xdr:row>
      <xdr:rowOff>65437</xdr:rowOff>
    </xdr:to>
    <xdr:grpSp>
      <xdr:nvGrpSpPr>
        <xdr:cNvPr id="177" name="グループ化 176">
          <a:extLst>
            <a:ext uri="{FF2B5EF4-FFF2-40B4-BE49-F238E27FC236}">
              <a16:creationId xmlns:a16="http://schemas.microsoft.com/office/drawing/2014/main" id="{D36691EB-3C16-4C26-A304-476B14CF280A}"/>
            </a:ext>
          </a:extLst>
        </xdr:cNvPr>
        <xdr:cNvGrpSpPr/>
      </xdr:nvGrpSpPr>
      <xdr:grpSpPr>
        <a:xfrm flipH="1">
          <a:off x="4779812" y="4823114"/>
          <a:ext cx="325880" cy="856589"/>
          <a:chOff x="10179365" y="899389"/>
          <a:chExt cx="357878" cy="891311"/>
        </a:xfrm>
      </xdr:grpSpPr>
      <xdr:sp macro="" textlink="">
        <xdr:nvSpPr>
          <xdr:cNvPr id="178" name="楕円 177">
            <a:extLst>
              <a:ext uri="{FF2B5EF4-FFF2-40B4-BE49-F238E27FC236}">
                <a16:creationId xmlns:a16="http://schemas.microsoft.com/office/drawing/2014/main" id="{37B70AEB-FD56-52EA-9962-30201569A2A2}"/>
              </a:ext>
            </a:extLst>
          </xdr:cNvPr>
          <xdr:cNvSpPr/>
        </xdr:nvSpPr>
        <xdr:spPr>
          <a:xfrm flipV="1">
            <a:off x="10265893" y="1284012"/>
            <a:ext cx="150923" cy="136537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79" name="直線矢印コネクタ 178">
            <a:extLst>
              <a:ext uri="{FF2B5EF4-FFF2-40B4-BE49-F238E27FC236}">
                <a16:creationId xmlns:a16="http://schemas.microsoft.com/office/drawing/2014/main" id="{59563507-C3F8-8FB0-B395-553E15D1D3FF}"/>
              </a:ext>
            </a:extLst>
          </xdr:cNvPr>
          <xdr:cNvCxnSpPr>
            <a:stCxn id="178" idx="6"/>
          </xdr:cNvCxnSpPr>
        </xdr:nvCxnSpPr>
        <xdr:spPr>
          <a:xfrm flipH="1" flipV="1">
            <a:off x="10179365" y="899389"/>
            <a:ext cx="237451" cy="452892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直線コネクタ 179">
            <a:extLst>
              <a:ext uri="{FF2B5EF4-FFF2-40B4-BE49-F238E27FC236}">
                <a16:creationId xmlns:a16="http://schemas.microsoft.com/office/drawing/2014/main" id="{4A9FEACF-6E3C-C940-30E8-64010B9E8C11}"/>
              </a:ext>
            </a:extLst>
          </xdr:cNvPr>
          <xdr:cNvCxnSpPr>
            <a:stCxn id="181" idx="0"/>
            <a:endCxn id="178" idx="6"/>
          </xdr:cNvCxnSpPr>
        </xdr:nvCxnSpPr>
        <xdr:spPr>
          <a:xfrm flipV="1">
            <a:off x="10410826" y="1352280"/>
            <a:ext cx="5990" cy="29237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" name="二等辺三角形 180">
            <a:extLst>
              <a:ext uri="{FF2B5EF4-FFF2-40B4-BE49-F238E27FC236}">
                <a16:creationId xmlns:a16="http://schemas.microsoft.com/office/drawing/2014/main" id="{00F10087-BD11-D229-553A-40363E7E6799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2" name="直線コネクタ 181">
            <a:extLst>
              <a:ext uri="{FF2B5EF4-FFF2-40B4-BE49-F238E27FC236}">
                <a16:creationId xmlns:a16="http://schemas.microsoft.com/office/drawing/2014/main" id="{3D4046C7-859E-4A4D-839A-6970A8145799}"/>
              </a:ext>
            </a:extLst>
          </xdr:cNvPr>
          <xdr:cNvCxnSpPr>
            <a:endCxn id="178" idx="6"/>
          </xdr:cNvCxnSpPr>
        </xdr:nvCxnSpPr>
        <xdr:spPr>
          <a:xfrm flipH="1">
            <a:off x="10416816" y="917476"/>
            <a:ext cx="120427" cy="43480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7</xdr:col>
      <xdr:colOff>458932</xdr:colOff>
      <xdr:row>28</xdr:row>
      <xdr:rowOff>69273</xdr:rowOff>
    </xdr:from>
    <xdr:ext cx="266700" cy="228600"/>
    <xdr:grpSp>
      <xdr:nvGrpSpPr>
        <xdr:cNvPr id="183" name="グループ化 182">
          <a:extLst>
            <a:ext uri="{FF2B5EF4-FFF2-40B4-BE49-F238E27FC236}">
              <a16:creationId xmlns:a16="http://schemas.microsoft.com/office/drawing/2014/main" id="{E436B5A1-0588-4BD1-B0A6-E458FDE76224}"/>
            </a:ext>
          </a:extLst>
        </xdr:cNvPr>
        <xdr:cNvGrpSpPr/>
      </xdr:nvGrpSpPr>
      <xdr:grpSpPr>
        <a:xfrm>
          <a:off x="5056909" y="4984462"/>
          <a:ext cx="266700" cy="228600"/>
          <a:chOff x="3032835" y="898095"/>
          <a:chExt cx="342720" cy="327240"/>
        </a:xfrm>
      </xdr:grpSpPr>
      <xdr:pic>
        <xdr:nvPicPr>
          <xdr:cNvPr id="184" name="Picture 6673">
            <a:extLst>
              <a:ext uri="{FF2B5EF4-FFF2-40B4-BE49-F238E27FC236}">
                <a16:creationId xmlns:a16="http://schemas.microsoft.com/office/drawing/2014/main" id="{1CD6B1A8-EA6C-B517-6FC7-F32668BBDF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85" name="Text Box 6674">
            <a:extLst>
              <a:ext uri="{FF2B5EF4-FFF2-40B4-BE49-F238E27FC236}">
                <a16:creationId xmlns:a16="http://schemas.microsoft.com/office/drawing/2014/main" id="{DC55285E-271A-A9A7-7056-EF673A2E8A4A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472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5</xdr:col>
      <xdr:colOff>1021772</xdr:colOff>
      <xdr:row>29</xdr:row>
      <xdr:rowOff>0</xdr:rowOff>
    </xdr:from>
    <xdr:ext cx="710045" cy="359073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D7883BF7-F4D2-4820-9E05-6F658BFA7FE3}"/>
            </a:ext>
          </a:extLst>
        </xdr:cNvPr>
        <xdr:cNvSpPr txBox="1"/>
      </xdr:nvSpPr>
      <xdr:spPr>
        <a:xfrm>
          <a:off x="4209472" y="4972050"/>
          <a:ext cx="71004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左は上って旧道へ</a:t>
          </a:r>
        </a:p>
      </xdr:txBody>
    </xdr:sp>
    <xdr:clientData/>
  </xdr:oneCellAnchor>
  <xdr:twoCellAnchor>
    <xdr:from>
      <xdr:col>8</xdr:col>
      <xdr:colOff>178664</xdr:colOff>
      <xdr:row>28</xdr:row>
      <xdr:rowOff>29153</xdr:rowOff>
    </xdr:from>
    <xdr:to>
      <xdr:col>9</xdr:col>
      <xdr:colOff>694124</xdr:colOff>
      <xdr:row>31</xdr:row>
      <xdr:rowOff>153287</xdr:rowOff>
    </xdr:to>
    <xdr:grpSp>
      <xdr:nvGrpSpPr>
        <xdr:cNvPr id="187" name="グループ化 186">
          <a:extLst>
            <a:ext uri="{FF2B5EF4-FFF2-40B4-BE49-F238E27FC236}">
              <a16:creationId xmlns:a16="http://schemas.microsoft.com/office/drawing/2014/main" id="{4A8070D3-AAB1-4E9B-92A9-07BF210BAB45}"/>
            </a:ext>
          </a:extLst>
        </xdr:cNvPr>
        <xdr:cNvGrpSpPr/>
      </xdr:nvGrpSpPr>
      <xdr:grpSpPr>
        <a:xfrm flipH="1">
          <a:off x="5801589" y="4944342"/>
          <a:ext cx="896460" cy="646854"/>
          <a:chOff x="9981005" y="1109434"/>
          <a:chExt cx="859745" cy="681266"/>
        </a:xfrm>
      </xdr:grpSpPr>
      <xdr:sp macro="" textlink="">
        <xdr:nvSpPr>
          <xdr:cNvPr id="188" name="楕円 187">
            <a:extLst>
              <a:ext uri="{FF2B5EF4-FFF2-40B4-BE49-F238E27FC236}">
                <a16:creationId xmlns:a16="http://schemas.microsoft.com/office/drawing/2014/main" id="{07A06393-C933-39DF-21E7-35F23F3E84A6}"/>
              </a:ext>
            </a:extLst>
          </xdr:cNvPr>
          <xdr:cNvSpPr/>
        </xdr:nvSpPr>
        <xdr:spPr>
          <a:xfrm>
            <a:off x="10342448" y="1182392"/>
            <a:ext cx="133468" cy="137129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9" name="直線矢印コネクタ 188">
            <a:extLst>
              <a:ext uri="{FF2B5EF4-FFF2-40B4-BE49-F238E27FC236}">
                <a16:creationId xmlns:a16="http://schemas.microsoft.com/office/drawing/2014/main" id="{BC3CBD56-8A0E-6523-6296-0F24087D789B}"/>
              </a:ext>
            </a:extLst>
          </xdr:cNvPr>
          <xdr:cNvCxnSpPr>
            <a:stCxn id="188" idx="4"/>
          </xdr:cNvCxnSpPr>
        </xdr:nvCxnSpPr>
        <xdr:spPr>
          <a:xfrm flipV="1">
            <a:off x="10409182" y="1109434"/>
            <a:ext cx="431568" cy="210087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直線コネクタ 189">
            <a:extLst>
              <a:ext uri="{FF2B5EF4-FFF2-40B4-BE49-F238E27FC236}">
                <a16:creationId xmlns:a16="http://schemas.microsoft.com/office/drawing/2014/main" id="{CA98B5A7-870E-6E3C-93C8-D02616563B5A}"/>
              </a:ext>
            </a:extLst>
          </xdr:cNvPr>
          <xdr:cNvCxnSpPr>
            <a:stCxn id="191" idx="0"/>
            <a:endCxn id="188" idx="4"/>
          </xdr:cNvCxnSpPr>
        </xdr:nvCxnSpPr>
        <xdr:spPr>
          <a:xfrm flipH="1" flipV="1">
            <a:off x="10409183" y="1319521"/>
            <a:ext cx="1642" cy="32512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1" name="二等辺三角形 190">
            <a:extLst>
              <a:ext uri="{FF2B5EF4-FFF2-40B4-BE49-F238E27FC236}">
                <a16:creationId xmlns:a16="http://schemas.microsoft.com/office/drawing/2014/main" id="{090D4D6D-27C2-32DE-8B32-704D5EA00D65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06D02418-F6ED-EFF2-2C24-B162C65275B4}"/>
              </a:ext>
            </a:extLst>
          </xdr:cNvPr>
          <xdr:cNvCxnSpPr>
            <a:stCxn id="188" idx="4"/>
          </xdr:cNvCxnSpPr>
        </xdr:nvCxnSpPr>
        <xdr:spPr>
          <a:xfrm flipH="1" flipV="1">
            <a:off x="9981005" y="1314358"/>
            <a:ext cx="428178" cy="516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236105</xdr:colOff>
      <xdr:row>34</xdr:row>
      <xdr:rowOff>162214</xdr:rowOff>
    </xdr:from>
    <xdr:to>
      <xdr:col>1</xdr:col>
      <xdr:colOff>601954</xdr:colOff>
      <xdr:row>39</xdr:row>
      <xdr:rowOff>115698</xdr:rowOff>
    </xdr:to>
    <xdr:grpSp>
      <xdr:nvGrpSpPr>
        <xdr:cNvPr id="193" name="グループ化 192">
          <a:extLst>
            <a:ext uri="{FF2B5EF4-FFF2-40B4-BE49-F238E27FC236}">
              <a16:creationId xmlns:a16="http://schemas.microsoft.com/office/drawing/2014/main" id="{F3570893-2742-4C02-A5D0-82B1CF2B1D3C}"/>
            </a:ext>
          </a:extLst>
        </xdr:cNvPr>
        <xdr:cNvGrpSpPr/>
      </xdr:nvGrpSpPr>
      <xdr:grpSpPr>
        <a:xfrm flipH="1">
          <a:off x="239280" y="6116494"/>
          <a:ext cx="749158" cy="822568"/>
          <a:chOff x="10325100" y="838200"/>
          <a:chExt cx="825011" cy="952500"/>
        </a:xfrm>
      </xdr:grpSpPr>
      <xdr:sp macro="" textlink="">
        <xdr:nvSpPr>
          <xdr:cNvPr id="194" name="楕円 193">
            <a:extLst>
              <a:ext uri="{FF2B5EF4-FFF2-40B4-BE49-F238E27FC236}">
                <a16:creationId xmlns:a16="http://schemas.microsoft.com/office/drawing/2014/main" id="{AFAAC14A-B30E-E6FB-7CAF-818A20CB3EBB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5" name="直線矢印コネクタ 194">
            <a:extLst>
              <a:ext uri="{FF2B5EF4-FFF2-40B4-BE49-F238E27FC236}">
                <a16:creationId xmlns:a16="http://schemas.microsoft.com/office/drawing/2014/main" id="{80EEF3C6-6E72-CB18-3D63-5CF27B2E59DA}"/>
              </a:ext>
            </a:extLst>
          </xdr:cNvPr>
          <xdr:cNvCxnSpPr>
            <a:stCxn id="194" idx="6"/>
          </xdr:cNvCxnSpPr>
        </xdr:nvCxnSpPr>
        <xdr:spPr>
          <a:xfrm flipV="1">
            <a:off x="10490200" y="1112658"/>
            <a:ext cx="659911" cy="157342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直線コネクタ 195">
            <a:extLst>
              <a:ext uri="{FF2B5EF4-FFF2-40B4-BE49-F238E27FC236}">
                <a16:creationId xmlns:a16="http://schemas.microsoft.com/office/drawing/2014/main" id="{6ABEDCB1-014C-CB23-737E-9334162614AC}"/>
              </a:ext>
            </a:extLst>
          </xdr:cNvPr>
          <xdr:cNvCxnSpPr>
            <a:stCxn id="197" idx="0"/>
            <a:endCxn id="194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7" name="二等辺三角形 196">
            <a:extLst>
              <a:ext uri="{FF2B5EF4-FFF2-40B4-BE49-F238E27FC236}">
                <a16:creationId xmlns:a16="http://schemas.microsoft.com/office/drawing/2014/main" id="{AF4889D8-A7A6-37E5-11B9-EF2A3A4BC3FE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8" name="直線コネクタ 197">
            <a:extLst>
              <a:ext uri="{FF2B5EF4-FFF2-40B4-BE49-F238E27FC236}">
                <a16:creationId xmlns:a16="http://schemas.microsoft.com/office/drawing/2014/main" id="{EFF8256E-2CB8-85B5-60F9-B641781CD935}"/>
              </a:ext>
            </a:extLst>
          </xdr:cNvPr>
          <xdr:cNvCxnSpPr>
            <a:endCxn id="194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161349</xdr:colOff>
      <xdr:row>35</xdr:row>
      <xdr:rowOff>1</xdr:rowOff>
    </xdr:from>
    <xdr:to>
      <xdr:col>3</xdr:col>
      <xdr:colOff>773214</xdr:colOff>
      <xdr:row>40</xdr:row>
      <xdr:rowOff>47911</xdr:rowOff>
    </xdr:to>
    <xdr:grpSp>
      <xdr:nvGrpSpPr>
        <xdr:cNvPr id="199" name="グループ化 198">
          <a:extLst>
            <a:ext uri="{FF2B5EF4-FFF2-40B4-BE49-F238E27FC236}">
              <a16:creationId xmlns:a16="http://schemas.microsoft.com/office/drawing/2014/main" id="{6F53717B-FFA4-4A45-A0E8-E154AA123747}"/>
            </a:ext>
          </a:extLst>
        </xdr:cNvPr>
        <xdr:cNvGrpSpPr/>
      </xdr:nvGrpSpPr>
      <xdr:grpSpPr>
        <a:xfrm>
          <a:off x="1593274" y="6130637"/>
          <a:ext cx="977856" cy="910644"/>
          <a:chOff x="10226088" y="7514503"/>
          <a:chExt cx="826141" cy="963651"/>
        </a:xfrm>
      </xdr:grpSpPr>
      <xdr:sp macro="" textlink="">
        <xdr:nvSpPr>
          <xdr:cNvPr id="200" name="直線コネクタ 199">
            <a:extLst>
              <a:ext uri="{FF2B5EF4-FFF2-40B4-BE49-F238E27FC236}">
                <a16:creationId xmlns:a16="http://schemas.microsoft.com/office/drawing/2014/main" id="{94D80650-D27F-D06D-4A1B-6C2A5B2090D6}"/>
              </a:ext>
            </a:extLst>
          </xdr:cNvPr>
          <xdr:cNvSpPr/>
        </xdr:nvSpPr>
        <xdr:spPr>
          <a:xfrm flipH="1">
            <a:off x="10955595" y="7972537"/>
            <a:ext cx="2785" cy="382043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01" name="直線コネクタ 200">
            <a:extLst>
              <a:ext uri="{FF2B5EF4-FFF2-40B4-BE49-F238E27FC236}">
                <a16:creationId xmlns:a16="http://schemas.microsoft.com/office/drawing/2014/main" id="{B5A9C0E4-841D-0665-0B89-6C5151B290E0}"/>
              </a:ext>
            </a:extLst>
          </xdr:cNvPr>
          <xdr:cNvSpPr/>
        </xdr:nvSpPr>
        <xdr:spPr>
          <a:xfrm>
            <a:off x="10782509" y="7989802"/>
            <a:ext cx="186018" cy="345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02" name="直線コネクタ 201">
            <a:extLst>
              <a:ext uri="{FF2B5EF4-FFF2-40B4-BE49-F238E27FC236}">
                <a16:creationId xmlns:a16="http://schemas.microsoft.com/office/drawing/2014/main" id="{4EDB028E-5C29-1D2E-8D1D-5316FC2DA4D7}"/>
              </a:ext>
            </a:extLst>
          </xdr:cNvPr>
          <xdr:cNvSpPr/>
        </xdr:nvSpPr>
        <xdr:spPr>
          <a:xfrm flipV="1">
            <a:off x="10785030" y="782676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03" name="直線コネクタ 202">
            <a:extLst>
              <a:ext uri="{FF2B5EF4-FFF2-40B4-BE49-F238E27FC236}">
                <a16:creationId xmlns:a16="http://schemas.microsoft.com/office/drawing/2014/main" id="{0EE5D48A-CC80-59A2-290A-75593E22819C}"/>
              </a:ext>
            </a:extLst>
          </xdr:cNvPr>
          <xdr:cNvSpPr/>
        </xdr:nvSpPr>
        <xdr:spPr>
          <a:xfrm flipV="1">
            <a:off x="10956041" y="7514503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04" name="AutoShape 303">
            <a:extLst>
              <a:ext uri="{FF2B5EF4-FFF2-40B4-BE49-F238E27FC236}">
                <a16:creationId xmlns:a16="http://schemas.microsoft.com/office/drawing/2014/main" id="{94D78779-6245-6DA5-9FC2-C0B859AC903C}"/>
              </a:ext>
            </a:extLst>
          </xdr:cNvPr>
          <xdr:cNvSpPr/>
        </xdr:nvSpPr>
        <xdr:spPr>
          <a:xfrm>
            <a:off x="10868989" y="8325154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05" name="正方形/長方形 204">
            <a:extLst>
              <a:ext uri="{FF2B5EF4-FFF2-40B4-BE49-F238E27FC236}">
                <a16:creationId xmlns:a16="http://schemas.microsoft.com/office/drawing/2014/main" id="{7BB536D4-E5D1-01BC-9E43-036B0AA6F89F}"/>
              </a:ext>
            </a:extLst>
          </xdr:cNvPr>
          <xdr:cNvSpPr/>
        </xdr:nvSpPr>
        <xdr:spPr>
          <a:xfrm>
            <a:off x="10226088" y="7699727"/>
            <a:ext cx="591837" cy="42593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ローソン八尾中核団地店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twoCellAnchor>
    <xdr:from>
      <xdr:col>3</xdr:col>
      <xdr:colOff>585645</xdr:colOff>
      <xdr:row>38</xdr:row>
      <xdr:rowOff>95251</xdr:rowOff>
    </xdr:from>
    <xdr:to>
      <xdr:col>3</xdr:col>
      <xdr:colOff>745090</xdr:colOff>
      <xdr:row>39</xdr:row>
      <xdr:rowOff>64647</xdr:rowOff>
    </xdr:to>
    <xdr:sp macro="" textlink="">
      <xdr:nvSpPr>
        <xdr:cNvPr id="206" name="楕円 205">
          <a:extLst>
            <a:ext uri="{FF2B5EF4-FFF2-40B4-BE49-F238E27FC236}">
              <a16:creationId xmlns:a16="http://schemas.microsoft.com/office/drawing/2014/main" id="{B36B1D84-24EB-4C49-BE30-DA03C876E4CC}"/>
            </a:ext>
          </a:extLst>
        </xdr:cNvPr>
        <xdr:cNvSpPr/>
      </xdr:nvSpPr>
      <xdr:spPr>
        <a:xfrm flipH="1">
          <a:off x="2382695" y="6610351"/>
          <a:ext cx="162620" cy="144021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0</xdr:colOff>
      <xdr:row>38</xdr:row>
      <xdr:rowOff>25977</xdr:rowOff>
    </xdr:from>
    <xdr:ext cx="917862" cy="359073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B5E3B6A5-041B-4E1D-BABB-A5B6C74B6772}"/>
            </a:ext>
          </a:extLst>
        </xdr:cNvPr>
        <xdr:cNvSpPr txBox="1"/>
      </xdr:nvSpPr>
      <xdr:spPr>
        <a:xfrm>
          <a:off x="1428750" y="6544252"/>
          <a:ext cx="91786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通過時刻を記入</a:t>
          </a:r>
        </a:p>
      </xdr:txBody>
    </xdr:sp>
    <xdr:clientData/>
  </xdr:oneCellAnchor>
  <xdr:twoCellAnchor>
    <xdr:from>
      <xdr:col>5</xdr:col>
      <xdr:colOff>46463</xdr:colOff>
      <xdr:row>34</xdr:row>
      <xdr:rowOff>161347</xdr:rowOff>
    </xdr:from>
    <xdr:to>
      <xdr:col>5</xdr:col>
      <xdr:colOff>427470</xdr:colOff>
      <xdr:row>40</xdr:row>
      <xdr:rowOff>11833</xdr:rowOff>
    </xdr:to>
    <xdr:grpSp>
      <xdr:nvGrpSpPr>
        <xdr:cNvPr id="208" name="グループ化 207">
          <a:extLst>
            <a:ext uri="{FF2B5EF4-FFF2-40B4-BE49-F238E27FC236}">
              <a16:creationId xmlns:a16="http://schemas.microsoft.com/office/drawing/2014/main" id="{B28A172C-96F5-49B5-8B94-343A67950232}"/>
            </a:ext>
          </a:extLst>
        </xdr:cNvPr>
        <xdr:cNvGrpSpPr/>
      </xdr:nvGrpSpPr>
      <xdr:grpSpPr>
        <a:xfrm flipH="1">
          <a:off x="3244843" y="6121977"/>
          <a:ext cx="381007" cy="883226"/>
          <a:chOff x="4076692" y="1406525"/>
          <a:chExt cx="291176" cy="911225"/>
        </a:xfrm>
      </xdr:grpSpPr>
      <xdr:cxnSp macro="">
        <xdr:nvCxnSpPr>
          <xdr:cNvPr id="209" name="直線矢印コネクタ 208">
            <a:extLst>
              <a:ext uri="{FF2B5EF4-FFF2-40B4-BE49-F238E27FC236}">
                <a16:creationId xmlns:a16="http://schemas.microsoft.com/office/drawing/2014/main" id="{7FC50436-CC1E-67A5-463F-D9F2428F39D5}"/>
              </a:ext>
            </a:extLst>
          </xdr:cNvPr>
          <xdr:cNvCxnSpPr>
            <a:cxnSpLocks/>
          </xdr:cNvCxnSpPr>
        </xdr:nvCxnSpPr>
        <xdr:spPr>
          <a:xfrm flipH="1" flipV="1">
            <a:off x="4076692" y="1406525"/>
            <a:ext cx="18967" cy="396552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0" name="二等辺三角形 209">
            <a:extLst>
              <a:ext uri="{FF2B5EF4-FFF2-40B4-BE49-F238E27FC236}">
                <a16:creationId xmlns:a16="http://schemas.microsoft.com/office/drawing/2014/main" id="{C0AF406E-D4EF-168F-6D37-4AA304C188D5}"/>
              </a:ext>
            </a:extLst>
          </xdr:cNvPr>
          <xdr:cNvSpPr/>
        </xdr:nvSpPr>
        <xdr:spPr>
          <a:xfrm>
            <a:off x="4202541" y="2171700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1" name="直線コネクタ 210">
            <a:extLst>
              <a:ext uri="{FF2B5EF4-FFF2-40B4-BE49-F238E27FC236}">
                <a16:creationId xmlns:a16="http://schemas.microsoft.com/office/drawing/2014/main" id="{D9F45460-3EA1-A253-854D-082F0C392F24}"/>
              </a:ext>
            </a:extLst>
          </xdr:cNvPr>
          <xdr:cNvCxnSpPr>
            <a:cxnSpLocks/>
          </xdr:cNvCxnSpPr>
        </xdr:nvCxnSpPr>
        <xdr:spPr>
          <a:xfrm flipH="1" flipV="1">
            <a:off x="4095658" y="1803077"/>
            <a:ext cx="3025" cy="41670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コネクタ: 曲線 211">
            <a:extLst>
              <a:ext uri="{FF2B5EF4-FFF2-40B4-BE49-F238E27FC236}">
                <a16:creationId xmlns:a16="http://schemas.microsoft.com/office/drawing/2014/main" id="{C6FEB787-F4ED-4A5B-2CF9-8AAA98581DCD}"/>
              </a:ext>
            </a:extLst>
          </xdr:cNvPr>
          <xdr:cNvCxnSpPr>
            <a:cxnSpLocks/>
            <a:endCxn id="210" idx="0"/>
          </xdr:cNvCxnSpPr>
        </xdr:nvCxnSpPr>
        <xdr:spPr>
          <a:xfrm rot="10800000" flipH="1" flipV="1">
            <a:off x="4095658" y="1803076"/>
            <a:ext cx="189547" cy="368623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0</xdr:colOff>
      <xdr:row>29</xdr:row>
      <xdr:rowOff>0</xdr:rowOff>
    </xdr:from>
    <xdr:ext cx="266700" cy="228600"/>
    <xdr:grpSp>
      <xdr:nvGrpSpPr>
        <xdr:cNvPr id="213" name="グループ化 212">
          <a:extLst>
            <a:ext uri="{FF2B5EF4-FFF2-40B4-BE49-F238E27FC236}">
              <a16:creationId xmlns:a16="http://schemas.microsoft.com/office/drawing/2014/main" id="{2FB2E3AA-5225-4496-929D-FFD462B0DAC3}"/>
            </a:ext>
          </a:extLst>
        </xdr:cNvPr>
        <xdr:cNvGrpSpPr/>
      </xdr:nvGrpSpPr>
      <xdr:grpSpPr>
        <a:xfrm>
          <a:off x="5619750" y="5091545"/>
          <a:ext cx="266700" cy="228600"/>
          <a:chOff x="3032835" y="898095"/>
          <a:chExt cx="342720" cy="327240"/>
        </a:xfrm>
      </xdr:grpSpPr>
      <xdr:pic>
        <xdr:nvPicPr>
          <xdr:cNvPr id="214" name="Picture 6673">
            <a:extLst>
              <a:ext uri="{FF2B5EF4-FFF2-40B4-BE49-F238E27FC236}">
                <a16:creationId xmlns:a16="http://schemas.microsoft.com/office/drawing/2014/main" id="{F808AF5B-D902-D8F5-D9FC-A71DDD344B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15" name="Text Box 6674">
            <a:extLst>
              <a:ext uri="{FF2B5EF4-FFF2-40B4-BE49-F238E27FC236}">
                <a16:creationId xmlns:a16="http://schemas.microsoft.com/office/drawing/2014/main" id="{2BAFE118-F403-7504-3822-7AAD5FF3A043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472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0</xdr:col>
      <xdr:colOff>77932</xdr:colOff>
      <xdr:row>36</xdr:row>
      <xdr:rowOff>86591</xdr:rowOff>
    </xdr:from>
    <xdr:ext cx="419100" cy="225703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6B874C94-2351-4329-A1D0-6F140A6EAA5B}"/>
            </a:ext>
          </a:extLst>
        </xdr:cNvPr>
        <xdr:cNvSpPr txBox="1"/>
      </xdr:nvSpPr>
      <xdr:spPr>
        <a:xfrm>
          <a:off x="77932" y="6255616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3</xdr:col>
      <xdr:colOff>718705</xdr:colOff>
      <xdr:row>35</xdr:row>
      <xdr:rowOff>138545</xdr:rowOff>
    </xdr:from>
    <xdr:to>
      <xdr:col>4</xdr:col>
      <xdr:colOff>17607</xdr:colOff>
      <xdr:row>37</xdr:row>
      <xdr:rowOff>50485</xdr:rowOff>
    </xdr:to>
    <xdr:sp macro="" textlink="">
      <xdr:nvSpPr>
        <xdr:cNvPr id="217" name="AutoShape 971">
          <a:extLst>
            <a:ext uri="{FF2B5EF4-FFF2-40B4-BE49-F238E27FC236}">
              <a16:creationId xmlns:a16="http://schemas.microsoft.com/office/drawing/2014/main" id="{D781B0B6-72A8-4523-9A98-7E406068508C}"/>
            </a:ext>
          </a:extLst>
        </xdr:cNvPr>
        <xdr:cNvSpPr>
          <a:spLocks noChangeArrowheads="1"/>
        </xdr:cNvSpPr>
      </xdr:nvSpPr>
      <xdr:spPr bwMode="auto">
        <a:xfrm>
          <a:off x="2515755" y="6142470"/>
          <a:ext cx="321252" cy="24849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twoCellAnchor>
  <xdr:twoCellAnchor>
    <xdr:from>
      <xdr:col>5</xdr:col>
      <xdr:colOff>510887</xdr:colOff>
      <xdr:row>35</xdr:row>
      <xdr:rowOff>43296</xdr:rowOff>
    </xdr:from>
    <xdr:to>
      <xdr:col>5</xdr:col>
      <xdr:colOff>834737</xdr:colOff>
      <xdr:row>36</xdr:row>
      <xdr:rowOff>122068</xdr:rowOff>
    </xdr:to>
    <xdr:sp macro="" textlink="">
      <xdr:nvSpPr>
        <xdr:cNvPr id="218" name="AutoShape 971">
          <a:extLst>
            <a:ext uri="{FF2B5EF4-FFF2-40B4-BE49-F238E27FC236}">
              <a16:creationId xmlns:a16="http://schemas.microsoft.com/office/drawing/2014/main" id="{B7ACD5EC-72B0-4CA1-9DA4-A4E2B40F6D86}"/>
            </a:ext>
          </a:extLst>
        </xdr:cNvPr>
        <xdr:cNvSpPr>
          <a:spLocks noChangeArrowheads="1"/>
        </xdr:cNvSpPr>
      </xdr:nvSpPr>
      <xdr:spPr bwMode="auto">
        <a:xfrm>
          <a:off x="3698587" y="6047221"/>
          <a:ext cx="323850" cy="25022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344</a:t>
          </a:r>
        </a:p>
      </xdr:txBody>
    </xdr:sp>
    <xdr:clientData/>
  </xdr:twoCellAnchor>
  <xdr:twoCellAnchor>
    <xdr:from>
      <xdr:col>6</xdr:col>
      <xdr:colOff>255731</xdr:colOff>
      <xdr:row>35</xdr:row>
      <xdr:rowOff>8659</xdr:rowOff>
    </xdr:from>
    <xdr:to>
      <xdr:col>7</xdr:col>
      <xdr:colOff>790608</xdr:colOff>
      <xdr:row>40</xdr:row>
      <xdr:rowOff>59501</xdr:rowOff>
    </xdr:to>
    <xdr:grpSp>
      <xdr:nvGrpSpPr>
        <xdr:cNvPr id="219" name="グループ化 218">
          <a:extLst>
            <a:ext uri="{FF2B5EF4-FFF2-40B4-BE49-F238E27FC236}">
              <a16:creationId xmlns:a16="http://schemas.microsoft.com/office/drawing/2014/main" id="{76A74E9F-2D10-4989-A3F9-FF4DF510B768}"/>
            </a:ext>
          </a:extLst>
        </xdr:cNvPr>
        <xdr:cNvGrpSpPr/>
      </xdr:nvGrpSpPr>
      <xdr:grpSpPr>
        <a:xfrm>
          <a:off x="4475883" y="6142470"/>
          <a:ext cx="909527" cy="913576"/>
          <a:chOff x="9899174" y="761085"/>
          <a:chExt cx="1020702" cy="1125652"/>
        </a:xfrm>
      </xdr:grpSpPr>
      <xdr:sp macro="" textlink="">
        <xdr:nvSpPr>
          <xdr:cNvPr id="220" name="楕円 219">
            <a:extLst>
              <a:ext uri="{FF2B5EF4-FFF2-40B4-BE49-F238E27FC236}">
                <a16:creationId xmlns:a16="http://schemas.microsoft.com/office/drawing/2014/main" id="{83DC9CB7-CB88-6340-73D6-083DF7B43E94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1" name="直線矢印コネクタ 220">
            <a:extLst>
              <a:ext uri="{FF2B5EF4-FFF2-40B4-BE49-F238E27FC236}">
                <a16:creationId xmlns:a16="http://schemas.microsoft.com/office/drawing/2014/main" id="{EDDB3AFE-6A7C-1BDC-E1DB-891A9303A16F}"/>
              </a:ext>
            </a:extLst>
          </xdr:cNvPr>
          <xdr:cNvCxnSpPr>
            <a:stCxn id="220" idx="0"/>
          </xdr:cNvCxnSpPr>
        </xdr:nvCxnSpPr>
        <xdr:spPr>
          <a:xfrm flipV="1">
            <a:off x="10407650" y="761085"/>
            <a:ext cx="152239" cy="42636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2" name="二等辺三角形 221">
            <a:extLst>
              <a:ext uri="{FF2B5EF4-FFF2-40B4-BE49-F238E27FC236}">
                <a16:creationId xmlns:a16="http://schemas.microsoft.com/office/drawing/2014/main" id="{AE86B499-2654-354C-F6AC-5A7D80E0E099}"/>
              </a:ext>
            </a:extLst>
          </xdr:cNvPr>
          <xdr:cNvSpPr/>
        </xdr:nvSpPr>
        <xdr:spPr>
          <a:xfrm>
            <a:off x="10004422" y="1740688"/>
            <a:ext cx="171450" cy="146049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23" name="直線コネクタ 222">
            <a:extLst>
              <a:ext uri="{FF2B5EF4-FFF2-40B4-BE49-F238E27FC236}">
                <a16:creationId xmlns:a16="http://schemas.microsoft.com/office/drawing/2014/main" id="{42EB1919-A38D-64FA-F5F4-3F38749BA51C}"/>
              </a:ext>
            </a:extLst>
          </xdr:cNvPr>
          <xdr:cNvCxnSpPr>
            <a:stCxn id="220" idx="6"/>
          </xdr:cNvCxnSpPr>
        </xdr:nvCxnSpPr>
        <xdr:spPr>
          <a:xfrm>
            <a:off x="10490201" y="1270000"/>
            <a:ext cx="429675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直線コネクタ 223">
            <a:extLst>
              <a:ext uri="{FF2B5EF4-FFF2-40B4-BE49-F238E27FC236}">
                <a16:creationId xmlns:a16="http://schemas.microsoft.com/office/drawing/2014/main" id="{2ADAEF02-F458-FA5B-F2EE-229857EBCEB0}"/>
              </a:ext>
            </a:extLst>
          </xdr:cNvPr>
          <xdr:cNvCxnSpPr>
            <a:stCxn id="220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46092</xdr:colOff>
      <xdr:row>37</xdr:row>
      <xdr:rowOff>143994</xdr:rowOff>
    </xdr:from>
    <xdr:to>
      <xdr:col>7</xdr:col>
      <xdr:colOff>330988</xdr:colOff>
      <xdr:row>39</xdr:row>
      <xdr:rowOff>113737</xdr:rowOff>
    </xdr:to>
    <xdr:cxnSp macro="">
      <xdr:nvCxnSpPr>
        <xdr:cNvPr id="225" name="コネクタ: 曲線 224">
          <a:extLst>
            <a:ext uri="{FF2B5EF4-FFF2-40B4-BE49-F238E27FC236}">
              <a16:creationId xmlns:a16="http://schemas.microsoft.com/office/drawing/2014/main" id="{DB5BA6E3-D3A6-4FF3-B988-167F19DB627B}"/>
            </a:ext>
          </a:extLst>
        </xdr:cNvPr>
        <xdr:cNvCxnSpPr>
          <a:cxnSpLocks/>
          <a:stCxn id="220" idx="4"/>
          <a:endCxn id="222" idx="0"/>
        </xdr:cNvCxnSpPr>
      </xdr:nvCxnSpPr>
      <xdr:spPr>
        <a:xfrm rot="5400000">
          <a:off x="4624856" y="6499930"/>
          <a:ext cx="315818" cy="284896"/>
        </a:xfrm>
        <a:prstGeom prst="curvedConnector3">
          <a:avLst>
            <a:gd name="adj1" fmla="val 50000"/>
          </a:avLst>
        </a:prstGeom>
        <a:ln w="285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63789</xdr:colOff>
      <xdr:row>35</xdr:row>
      <xdr:rowOff>124401</xdr:rowOff>
    </xdr:from>
    <xdr:ext cx="419100" cy="225703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ADD11C51-536F-4BCB-9BF1-663732E8EFF8}"/>
            </a:ext>
          </a:extLst>
        </xdr:cNvPr>
        <xdr:cNvSpPr txBox="1"/>
      </xdr:nvSpPr>
      <xdr:spPr>
        <a:xfrm>
          <a:off x="4277014" y="6121976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 editAs="oneCell">
    <xdr:from>
      <xdr:col>7</xdr:col>
      <xdr:colOff>580159</xdr:colOff>
      <xdr:row>35</xdr:row>
      <xdr:rowOff>8658</xdr:rowOff>
    </xdr:from>
    <xdr:to>
      <xdr:col>7</xdr:col>
      <xdr:colOff>913534</xdr:colOff>
      <xdr:row>37</xdr:row>
      <xdr:rowOff>11121</xdr:rowOff>
    </xdr:to>
    <xdr:pic>
      <xdr:nvPicPr>
        <xdr:cNvPr id="227" name="図 226" descr="「コンビニのロゴ」の画像検索結果">
          <a:extLst>
            <a:ext uri="{FF2B5EF4-FFF2-40B4-BE49-F238E27FC236}">
              <a16:creationId xmlns:a16="http://schemas.microsoft.com/office/drawing/2014/main" id="{3070B7D6-AA29-457C-BCB8-6DC63072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4384" y="6012583"/>
          <a:ext cx="330200" cy="342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361183</xdr:colOff>
      <xdr:row>35</xdr:row>
      <xdr:rowOff>11834</xdr:rowOff>
    </xdr:from>
    <xdr:to>
      <xdr:col>9</xdr:col>
      <xdr:colOff>588477</xdr:colOff>
      <xdr:row>39</xdr:row>
      <xdr:rowOff>131326</xdr:rowOff>
    </xdr:to>
    <xdr:grpSp>
      <xdr:nvGrpSpPr>
        <xdr:cNvPr id="228" name="グループ化 227">
          <a:extLst>
            <a:ext uri="{FF2B5EF4-FFF2-40B4-BE49-F238E27FC236}">
              <a16:creationId xmlns:a16="http://schemas.microsoft.com/office/drawing/2014/main" id="{8D1CBAAF-0164-44C7-92C0-5914B130B98D}"/>
            </a:ext>
          </a:extLst>
        </xdr:cNvPr>
        <xdr:cNvGrpSpPr/>
      </xdr:nvGrpSpPr>
      <xdr:grpSpPr>
        <a:xfrm>
          <a:off x="5980933" y="6139295"/>
          <a:ext cx="608294" cy="815395"/>
          <a:chOff x="3883031" y="1369002"/>
          <a:chExt cx="776673" cy="958932"/>
        </a:xfrm>
      </xdr:grpSpPr>
      <xdr:cxnSp macro="">
        <xdr:nvCxnSpPr>
          <xdr:cNvPr id="229" name="直線矢印コネクタ 228">
            <a:extLst>
              <a:ext uri="{FF2B5EF4-FFF2-40B4-BE49-F238E27FC236}">
                <a16:creationId xmlns:a16="http://schemas.microsoft.com/office/drawing/2014/main" id="{520CEA3F-609E-D24D-9482-31F1B1469C92}"/>
              </a:ext>
            </a:extLst>
          </xdr:cNvPr>
          <xdr:cNvCxnSpPr>
            <a:cxnSpLocks/>
          </xdr:cNvCxnSpPr>
        </xdr:nvCxnSpPr>
        <xdr:spPr>
          <a:xfrm flipV="1">
            <a:off x="4065262" y="1369002"/>
            <a:ext cx="115416" cy="4422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0" name="二等辺三角形 229">
            <a:extLst>
              <a:ext uri="{FF2B5EF4-FFF2-40B4-BE49-F238E27FC236}">
                <a16:creationId xmlns:a16="http://schemas.microsoft.com/office/drawing/2014/main" id="{BB55AAC0-10AE-BBFE-AD57-BABBFE1A54B1}"/>
              </a:ext>
            </a:extLst>
          </xdr:cNvPr>
          <xdr:cNvSpPr/>
        </xdr:nvSpPr>
        <xdr:spPr>
          <a:xfrm>
            <a:off x="4494377" y="2181884"/>
            <a:ext cx="165327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31" name="直線コネクタ 230">
            <a:extLst>
              <a:ext uri="{FF2B5EF4-FFF2-40B4-BE49-F238E27FC236}">
                <a16:creationId xmlns:a16="http://schemas.microsoft.com/office/drawing/2014/main" id="{65D26E12-5452-29EB-0377-4999CAEAEF86}"/>
              </a:ext>
            </a:extLst>
          </xdr:cNvPr>
          <xdr:cNvCxnSpPr>
            <a:cxnSpLocks/>
          </xdr:cNvCxnSpPr>
        </xdr:nvCxnSpPr>
        <xdr:spPr>
          <a:xfrm flipV="1">
            <a:off x="3883031" y="1811253"/>
            <a:ext cx="182231" cy="474089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コネクタ: 曲線 231">
            <a:extLst>
              <a:ext uri="{FF2B5EF4-FFF2-40B4-BE49-F238E27FC236}">
                <a16:creationId xmlns:a16="http://schemas.microsoft.com/office/drawing/2014/main" id="{D76233EC-BC8E-C54B-B555-CAAD72C61984}"/>
              </a:ext>
            </a:extLst>
          </xdr:cNvPr>
          <xdr:cNvCxnSpPr>
            <a:cxnSpLocks/>
            <a:endCxn id="230" idx="0"/>
          </xdr:cNvCxnSpPr>
        </xdr:nvCxnSpPr>
        <xdr:spPr>
          <a:xfrm>
            <a:off x="4060657" y="1809013"/>
            <a:ext cx="516385" cy="372871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277091</xdr:colOff>
      <xdr:row>43</xdr:row>
      <xdr:rowOff>66964</xdr:rowOff>
    </xdr:from>
    <xdr:to>
      <xdr:col>1</xdr:col>
      <xdr:colOff>790609</xdr:colOff>
      <xdr:row>47</xdr:row>
      <xdr:rowOff>163410</xdr:rowOff>
    </xdr:to>
    <xdr:grpSp>
      <xdr:nvGrpSpPr>
        <xdr:cNvPr id="233" name="グループ化 232">
          <a:extLst>
            <a:ext uri="{FF2B5EF4-FFF2-40B4-BE49-F238E27FC236}">
              <a16:creationId xmlns:a16="http://schemas.microsoft.com/office/drawing/2014/main" id="{F1751A66-6890-4695-8EB8-C9BF4BF493DD}"/>
            </a:ext>
          </a:extLst>
        </xdr:cNvPr>
        <xdr:cNvGrpSpPr/>
      </xdr:nvGrpSpPr>
      <xdr:grpSpPr>
        <a:xfrm>
          <a:off x="273916" y="7579880"/>
          <a:ext cx="903177" cy="789173"/>
          <a:chOff x="9899174" y="806450"/>
          <a:chExt cx="1020702" cy="984250"/>
        </a:xfrm>
      </xdr:grpSpPr>
      <xdr:sp macro="" textlink="">
        <xdr:nvSpPr>
          <xdr:cNvPr id="234" name="楕円 233">
            <a:extLst>
              <a:ext uri="{FF2B5EF4-FFF2-40B4-BE49-F238E27FC236}">
                <a16:creationId xmlns:a16="http://schemas.microsoft.com/office/drawing/2014/main" id="{F8D52962-D8B4-1264-A765-C34D0BF2DE18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35" name="直線矢印コネクタ 234">
            <a:extLst>
              <a:ext uri="{FF2B5EF4-FFF2-40B4-BE49-F238E27FC236}">
                <a16:creationId xmlns:a16="http://schemas.microsoft.com/office/drawing/2014/main" id="{B58D7EBE-E9AD-EB68-A9A8-9DAE947AD1D0}"/>
              </a:ext>
            </a:extLst>
          </xdr:cNvPr>
          <xdr:cNvCxnSpPr>
            <a:stCxn id="234" idx="0"/>
          </xdr:cNvCxnSpPr>
        </xdr:nvCxnSpPr>
        <xdr:spPr>
          <a:xfrm flipH="1" flipV="1">
            <a:off x="10399647" y="806450"/>
            <a:ext cx="8004" cy="381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" name="直線コネクタ 235">
            <a:extLst>
              <a:ext uri="{FF2B5EF4-FFF2-40B4-BE49-F238E27FC236}">
                <a16:creationId xmlns:a16="http://schemas.microsoft.com/office/drawing/2014/main" id="{AB415493-FEEF-69B2-4F87-56D078759AF4}"/>
              </a:ext>
            </a:extLst>
          </xdr:cNvPr>
          <xdr:cNvCxnSpPr>
            <a:stCxn id="237" idx="0"/>
            <a:endCxn id="234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7" name="二等辺三角形 236">
            <a:extLst>
              <a:ext uri="{FF2B5EF4-FFF2-40B4-BE49-F238E27FC236}">
                <a16:creationId xmlns:a16="http://schemas.microsoft.com/office/drawing/2014/main" id="{542376D9-77EC-321B-7BFE-8508DF151492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38" name="直線コネクタ 237">
            <a:extLst>
              <a:ext uri="{FF2B5EF4-FFF2-40B4-BE49-F238E27FC236}">
                <a16:creationId xmlns:a16="http://schemas.microsoft.com/office/drawing/2014/main" id="{180CF49C-43F2-49D4-6641-2BDCF28A827E}"/>
              </a:ext>
            </a:extLst>
          </xdr:cNvPr>
          <xdr:cNvCxnSpPr>
            <a:stCxn id="234" idx="6"/>
          </xdr:cNvCxnSpPr>
        </xdr:nvCxnSpPr>
        <xdr:spPr>
          <a:xfrm>
            <a:off x="10490201" y="1270000"/>
            <a:ext cx="429675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直線コネクタ 238">
            <a:extLst>
              <a:ext uri="{FF2B5EF4-FFF2-40B4-BE49-F238E27FC236}">
                <a16:creationId xmlns:a16="http://schemas.microsoft.com/office/drawing/2014/main" id="{552C2DEC-47F4-2876-A957-E89F08312AD0}"/>
              </a:ext>
            </a:extLst>
          </xdr:cNvPr>
          <xdr:cNvCxnSpPr>
            <a:stCxn id="234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277091</xdr:colOff>
      <xdr:row>42</xdr:row>
      <xdr:rowOff>121227</xdr:rowOff>
    </xdr:from>
    <xdr:to>
      <xdr:col>1</xdr:col>
      <xdr:colOff>211282</xdr:colOff>
      <xdr:row>44</xdr:row>
      <xdr:rowOff>26816</xdr:rowOff>
    </xdr:to>
    <xdr:sp macro="" textlink="">
      <xdr:nvSpPr>
        <xdr:cNvPr id="240" name="AutoShape 971">
          <a:extLst>
            <a:ext uri="{FF2B5EF4-FFF2-40B4-BE49-F238E27FC236}">
              <a16:creationId xmlns:a16="http://schemas.microsoft.com/office/drawing/2014/main" id="{71670218-61CE-4986-A264-663CFBDF78E3}"/>
            </a:ext>
          </a:extLst>
        </xdr:cNvPr>
        <xdr:cNvSpPr>
          <a:spLocks noChangeArrowheads="1"/>
        </xdr:cNvSpPr>
      </xdr:nvSpPr>
      <xdr:spPr bwMode="auto">
        <a:xfrm>
          <a:off x="273916" y="7325302"/>
          <a:ext cx="327891" cy="24848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41</a:t>
          </a:r>
        </a:p>
      </xdr:txBody>
    </xdr:sp>
    <xdr:clientData/>
  </xdr:twoCellAnchor>
  <xdr:twoCellAnchor>
    <xdr:from>
      <xdr:col>9</xdr:col>
      <xdr:colOff>268432</xdr:colOff>
      <xdr:row>35</xdr:row>
      <xdr:rowOff>43295</xdr:rowOff>
    </xdr:from>
    <xdr:to>
      <xdr:col>9</xdr:col>
      <xdr:colOff>598632</xdr:colOff>
      <xdr:row>36</xdr:row>
      <xdr:rowOff>122067</xdr:rowOff>
    </xdr:to>
    <xdr:sp macro="" textlink="">
      <xdr:nvSpPr>
        <xdr:cNvPr id="241" name="AutoShape 971">
          <a:extLst>
            <a:ext uri="{FF2B5EF4-FFF2-40B4-BE49-F238E27FC236}">
              <a16:creationId xmlns:a16="http://schemas.microsoft.com/office/drawing/2014/main" id="{FEC7E164-09DE-43DF-8089-30E045B6DD3F}"/>
            </a:ext>
          </a:extLst>
        </xdr:cNvPr>
        <xdr:cNvSpPr>
          <a:spLocks noChangeArrowheads="1"/>
        </xdr:cNvSpPr>
      </xdr:nvSpPr>
      <xdr:spPr bwMode="auto">
        <a:xfrm>
          <a:off x="6259657" y="6047220"/>
          <a:ext cx="333375" cy="25022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31</a:t>
          </a:r>
        </a:p>
      </xdr:txBody>
    </xdr:sp>
    <xdr:clientData/>
  </xdr:twoCellAnchor>
  <xdr:twoCellAnchor>
    <xdr:from>
      <xdr:col>2</xdr:col>
      <xdr:colOff>161344</xdr:colOff>
      <xdr:row>43</xdr:row>
      <xdr:rowOff>124401</xdr:rowOff>
    </xdr:from>
    <xdr:to>
      <xdr:col>3</xdr:col>
      <xdr:colOff>865907</xdr:colOff>
      <xdr:row>47</xdr:row>
      <xdr:rowOff>63538</xdr:rowOff>
    </xdr:to>
    <xdr:grpSp>
      <xdr:nvGrpSpPr>
        <xdr:cNvPr id="242" name="グループ化 241">
          <a:extLst>
            <a:ext uri="{FF2B5EF4-FFF2-40B4-BE49-F238E27FC236}">
              <a16:creationId xmlns:a16="http://schemas.microsoft.com/office/drawing/2014/main" id="{AD6DD9DD-827D-47BF-AEF3-29F393D79870}"/>
            </a:ext>
          </a:extLst>
        </xdr:cNvPr>
        <xdr:cNvGrpSpPr/>
      </xdr:nvGrpSpPr>
      <xdr:grpSpPr>
        <a:xfrm flipH="1">
          <a:off x="1593269" y="7637317"/>
          <a:ext cx="1076904" cy="638214"/>
          <a:chOff x="9901639" y="1133989"/>
          <a:chExt cx="1021670" cy="656711"/>
        </a:xfrm>
      </xdr:grpSpPr>
      <xdr:sp macro="" textlink="">
        <xdr:nvSpPr>
          <xdr:cNvPr id="243" name="楕円 242">
            <a:extLst>
              <a:ext uri="{FF2B5EF4-FFF2-40B4-BE49-F238E27FC236}">
                <a16:creationId xmlns:a16="http://schemas.microsoft.com/office/drawing/2014/main" id="{B6BCB4F9-3792-5A9F-7C9F-DB0CBB7949CC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4" name="直線矢印コネクタ 243">
            <a:extLst>
              <a:ext uri="{FF2B5EF4-FFF2-40B4-BE49-F238E27FC236}">
                <a16:creationId xmlns:a16="http://schemas.microsoft.com/office/drawing/2014/main" id="{7F9095FC-7F68-F434-E03A-026E1700BFB9}"/>
              </a:ext>
            </a:extLst>
          </xdr:cNvPr>
          <xdr:cNvCxnSpPr>
            <a:stCxn id="243" idx="6"/>
          </xdr:cNvCxnSpPr>
        </xdr:nvCxnSpPr>
        <xdr:spPr>
          <a:xfrm flipV="1">
            <a:off x="10490200" y="1133989"/>
            <a:ext cx="433109" cy="13601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直線コネクタ 244">
            <a:extLst>
              <a:ext uri="{FF2B5EF4-FFF2-40B4-BE49-F238E27FC236}">
                <a16:creationId xmlns:a16="http://schemas.microsoft.com/office/drawing/2014/main" id="{1B009745-FB29-30B4-CA55-9B27D7F3672D}"/>
              </a:ext>
            </a:extLst>
          </xdr:cNvPr>
          <xdr:cNvCxnSpPr>
            <a:stCxn id="246" idx="0"/>
            <a:endCxn id="243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" name="二等辺三角形 245">
            <a:extLst>
              <a:ext uri="{FF2B5EF4-FFF2-40B4-BE49-F238E27FC236}">
                <a16:creationId xmlns:a16="http://schemas.microsoft.com/office/drawing/2014/main" id="{AA5C027E-EF48-EC1A-79A9-53461EE532B4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47" name="直線コネクタ 246">
            <a:extLst>
              <a:ext uri="{FF2B5EF4-FFF2-40B4-BE49-F238E27FC236}">
                <a16:creationId xmlns:a16="http://schemas.microsoft.com/office/drawing/2014/main" id="{545507EB-B755-DC2F-0C6B-534A1326ED06}"/>
              </a:ext>
            </a:extLst>
          </xdr:cNvPr>
          <xdr:cNvCxnSpPr>
            <a:stCxn id="243" idx="2"/>
          </xdr:cNvCxnSpPr>
        </xdr:nvCxnSpPr>
        <xdr:spPr>
          <a:xfrm flipH="1">
            <a:off x="9901639" y="1270000"/>
            <a:ext cx="423461" cy="6768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77931</xdr:colOff>
      <xdr:row>44</xdr:row>
      <xdr:rowOff>45604</xdr:rowOff>
    </xdr:from>
    <xdr:ext cx="266700" cy="228600"/>
    <xdr:grpSp>
      <xdr:nvGrpSpPr>
        <xdr:cNvPr id="248" name="グループ化 247">
          <a:extLst>
            <a:ext uri="{FF2B5EF4-FFF2-40B4-BE49-F238E27FC236}">
              <a16:creationId xmlns:a16="http://schemas.microsoft.com/office/drawing/2014/main" id="{EF5A9638-78AB-432D-9018-31C22C8364DA}"/>
            </a:ext>
          </a:extLst>
        </xdr:cNvPr>
        <xdr:cNvGrpSpPr/>
      </xdr:nvGrpSpPr>
      <xdr:grpSpPr>
        <a:xfrm>
          <a:off x="1506681" y="7738052"/>
          <a:ext cx="266700" cy="228600"/>
          <a:chOff x="3032835" y="898095"/>
          <a:chExt cx="342720" cy="327240"/>
        </a:xfrm>
      </xdr:grpSpPr>
      <xdr:pic>
        <xdr:nvPicPr>
          <xdr:cNvPr id="249" name="Picture 6673">
            <a:extLst>
              <a:ext uri="{FF2B5EF4-FFF2-40B4-BE49-F238E27FC236}">
                <a16:creationId xmlns:a16="http://schemas.microsoft.com/office/drawing/2014/main" id="{CCEAE689-F64B-EFC5-D2DB-680C528690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250" name="Text Box 6674">
            <a:extLst>
              <a:ext uri="{FF2B5EF4-FFF2-40B4-BE49-F238E27FC236}">
                <a16:creationId xmlns:a16="http://schemas.microsoft.com/office/drawing/2014/main" id="{DDB70BB9-0FED-A9BD-6828-90DB9FB75C65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415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4</xdr:col>
      <xdr:colOff>236974</xdr:colOff>
      <xdr:row>43</xdr:row>
      <xdr:rowOff>46470</xdr:rowOff>
    </xdr:from>
    <xdr:to>
      <xdr:col>5</xdr:col>
      <xdr:colOff>807610</xdr:colOff>
      <xdr:row>47</xdr:row>
      <xdr:rowOff>159860</xdr:rowOff>
    </xdr:to>
    <xdr:grpSp>
      <xdr:nvGrpSpPr>
        <xdr:cNvPr id="251" name="グループ化 250">
          <a:extLst>
            <a:ext uri="{FF2B5EF4-FFF2-40B4-BE49-F238E27FC236}">
              <a16:creationId xmlns:a16="http://schemas.microsoft.com/office/drawing/2014/main" id="{6763BEDB-9AEF-4394-8CF3-F40EA22E091F}"/>
            </a:ext>
          </a:extLst>
        </xdr:cNvPr>
        <xdr:cNvGrpSpPr/>
      </xdr:nvGrpSpPr>
      <xdr:grpSpPr>
        <a:xfrm>
          <a:off x="3063013" y="7565736"/>
          <a:ext cx="942977" cy="806117"/>
          <a:chOff x="9899174" y="838200"/>
          <a:chExt cx="1065223" cy="904186"/>
        </a:xfrm>
      </xdr:grpSpPr>
      <xdr:sp macro="" textlink="">
        <xdr:nvSpPr>
          <xdr:cNvPr id="252" name="楕円 251">
            <a:extLst>
              <a:ext uri="{FF2B5EF4-FFF2-40B4-BE49-F238E27FC236}">
                <a16:creationId xmlns:a16="http://schemas.microsoft.com/office/drawing/2014/main" id="{0AA8B336-D28D-CF3B-DCD5-E63FABD53B67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3" name="直線矢印コネクタ 252">
            <a:extLst>
              <a:ext uri="{FF2B5EF4-FFF2-40B4-BE49-F238E27FC236}">
                <a16:creationId xmlns:a16="http://schemas.microsoft.com/office/drawing/2014/main" id="{DC6D0DA8-59E1-B496-97E4-E25493128F4C}"/>
              </a:ext>
            </a:extLst>
          </xdr:cNvPr>
          <xdr:cNvCxnSpPr>
            <a:stCxn id="252" idx="6"/>
          </xdr:cNvCxnSpPr>
        </xdr:nvCxnSpPr>
        <xdr:spPr>
          <a:xfrm flipV="1">
            <a:off x="10490200" y="1242565"/>
            <a:ext cx="474197" cy="2743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直線コネクタ 253">
            <a:extLst>
              <a:ext uri="{FF2B5EF4-FFF2-40B4-BE49-F238E27FC236}">
                <a16:creationId xmlns:a16="http://schemas.microsoft.com/office/drawing/2014/main" id="{D9AAD670-CC46-9DA1-ED6D-69E98EBF93E9}"/>
              </a:ext>
            </a:extLst>
          </xdr:cNvPr>
          <xdr:cNvCxnSpPr>
            <a:stCxn id="255" idx="0"/>
            <a:endCxn id="252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5" name="二等辺三角形 254">
            <a:extLst>
              <a:ext uri="{FF2B5EF4-FFF2-40B4-BE49-F238E27FC236}">
                <a16:creationId xmlns:a16="http://schemas.microsoft.com/office/drawing/2014/main" id="{21FC0221-47FB-6FFF-C49D-1915F85B5069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6" name="直線コネクタ 255">
            <a:extLst>
              <a:ext uri="{FF2B5EF4-FFF2-40B4-BE49-F238E27FC236}">
                <a16:creationId xmlns:a16="http://schemas.microsoft.com/office/drawing/2014/main" id="{A0D8F02F-85C8-E8A7-CDAD-FCEE286898CB}"/>
              </a:ext>
            </a:extLst>
          </xdr:cNvPr>
          <xdr:cNvCxnSpPr>
            <a:endCxn id="252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" name="直線コネクタ 256">
            <a:extLst>
              <a:ext uri="{FF2B5EF4-FFF2-40B4-BE49-F238E27FC236}">
                <a16:creationId xmlns:a16="http://schemas.microsoft.com/office/drawing/2014/main" id="{911FF1AF-FB52-DB98-8C51-3E65F0289E53}"/>
              </a:ext>
            </a:extLst>
          </xdr:cNvPr>
          <xdr:cNvCxnSpPr>
            <a:stCxn id="252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216477</xdr:colOff>
      <xdr:row>42</xdr:row>
      <xdr:rowOff>123537</xdr:rowOff>
    </xdr:from>
    <xdr:to>
      <xdr:col>7</xdr:col>
      <xdr:colOff>819835</xdr:colOff>
      <xdr:row>47</xdr:row>
      <xdr:rowOff>160530</xdr:rowOff>
    </xdr:to>
    <xdr:grpSp>
      <xdr:nvGrpSpPr>
        <xdr:cNvPr id="258" name="グループ化 257">
          <a:extLst>
            <a:ext uri="{FF2B5EF4-FFF2-40B4-BE49-F238E27FC236}">
              <a16:creationId xmlns:a16="http://schemas.microsoft.com/office/drawing/2014/main" id="{374A9E90-56C7-4237-A6D5-A3759D170BD5}"/>
            </a:ext>
          </a:extLst>
        </xdr:cNvPr>
        <xdr:cNvGrpSpPr/>
      </xdr:nvGrpSpPr>
      <xdr:grpSpPr>
        <a:xfrm flipH="1">
          <a:off x="4436629" y="7469621"/>
          <a:ext cx="981183" cy="902902"/>
          <a:chOff x="9899174" y="776837"/>
          <a:chExt cx="1060219" cy="1013863"/>
        </a:xfrm>
      </xdr:grpSpPr>
      <xdr:sp macro="" textlink="">
        <xdr:nvSpPr>
          <xdr:cNvPr id="259" name="楕円 258">
            <a:extLst>
              <a:ext uri="{FF2B5EF4-FFF2-40B4-BE49-F238E27FC236}">
                <a16:creationId xmlns:a16="http://schemas.microsoft.com/office/drawing/2014/main" id="{79D8D573-4CCA-C882-7EE3-3073E99A61B1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0" name="直線矢印コネクタ 259">
            <a:extLst>
              <a:ext uri="{FF2B5EF4-FFF2-40B4-BE49-F238E27FC236}">
                <a16:creationId xmlns:a16="http://schemas.microsoft.com/office/drawing/2014/main" id="{569A24A9-0843-ABE1-DF28-C9B6B2809CC3}"/>
              </a:ext>
            </a:extLst>
          </xdr:cNvPr>
          <xdr:cNvCxnSpPr>
            <a:stCxn id="259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直線コネクタ 260">
            <a:extLst>
              <a:ext uri="{FF2B5EF4-FFF2-40B4-BE49-F238E27FC236}">
                <a16:creationId xmlns:a16="http://schemas.microsoft.com/office/drawing/2014/main" id="{F228BD57-B682-C8DB-53BB-32E34C51E68E}"/>
              </a:ext>
            </a:extLst>
          </xdr:cNvPr>
          <xdr:cNvCxnSpPr>
            <a:stCxn id="262" idx="0"/>
            <a:endCxn id="259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2" name="二等辺三角形 261">
            <a:extLst>
              <a:ext uri="{FF2B5EF4-FFF2-40B4-BE49-F238E27FC236}">
                <a16:creationId xmlns:a16="http://schemas.microsoft.com/office/drawing/2014/main" id="{BC7AB696-39ED-EA7C-C50F-261D17285CB2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3" name="直線コネクタ 262">
            <a:extLst>
              <a:ext uri="{FF2B5EF4-FFF2-40B4-BE49-F238E27FC236}">
                <a16:creationId xmlns:a16="http://schemas.microsoft.com/office/drawing/2014/main" id="{4FEB1C39-3E9B-9F41-EDB6-606ABC0BDD1B}"/>
              </a:ext>
            </a:extLst>
          </xdr:cNvPr>
          <xdr:cNvCxnSpPr>
            <a:endCxn id="259" idx="0"/>
          </xdr:cNvCxnSpPr>
        </xdr:nvCxnSpPr>
        <xdr:spPr>
          <a:xfrm flipH="1">
            <a:off x="10407651" y="776837"/>
            <a:ext cx="150706" cy="41061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直線コネクタ 263">
            <a:extLst>
              <a:ext uri="{FF2B5EF4-FFF2-40B4-BE49-F238E27FC236}">
                <a16:creationId xmlns:a16="http://schemas.microsoft.com/office/drawing/2014/main" id="{0EA79F2B-58BF-2E86-E33B-77FC94AE7CCB}"/>
              </a:ext>
            </a:extLst>
          </xdr:cNvPr>
          <xdr:cNvCxnSpPr>
            <a:stCxn id="259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</xdr:col>
      <xdr:colOff>285750</xdr:colOff>
      <xdr:row>43</xdr:row>
      <xdr:rowOff>34637</xdr:rowOff>
    </xdr:from>
    <xdr:to>
      <xdr:col>7</xdr:col>
      <xdr:colOff>160643</xdr:colOff>
      <xdr:row>44</xdr:row>
      <xdr:rowOff>122822</xdr:rowOff>
    </xdr:to>
    <xdr:pic>
      <xdr:nvPicPr>
        <xdr:cNvPr id="265" name="図 264" descr="「コンビニのロゴ」の画像検索結果">
          <a:extLst>
            <a:ext uri="{FF2B5EF4-FFF2-40B4-BE49-F238E27FC236}">
              <a16:creationId xmlns:a16="http://schemas.microsoft.com/office/drawing/2014/main" id="{5D0C1887-D379-4358-A0FE-3A5AC85B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7403812"/>
          <a:ext cx="255893" cy="26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179532</xdr:colOff>
      <xdr:row>42</xdr:row>
      <xdr:rowOff>48779</xdr:rowOff>
    </xdr:from>
    <xdr:to>
      <xdr:col>9</xdr:col>
      <xdr:colOff>236105</xdr:colOff>
      <xdr:row>48</xdr:row>
      <xdr:rowOff>48556</xdr:rowOff>
    </xdr:to>
    <xdr:grpSp>
      <xdr:nvGrpSpPr>
        <xdr:cNvPr id="266" name="グループ化 265">
          <a:extLst>
            <a:ext uri="{FF2B5EF4-FFF2-40B4-BE49-F238E27FC236}">
              <a16:creationId xmlns:a16="http://schemas.microsoft.com/office/drawing/2014/main" id="{74EF24B7-4703-472F-82CF-4317CE2ED419}"/>
            </a:ext>
          </a:extLst>
        </xdr:cNvPr>
        <xdr:cNvGrpSpPr/>
      </xdr:nvGrpSpPr>
      <xdr:grpSpPr>
        <a:xfrm>
          <a:off x="5802457" y="7388513"/>
          <a:ext cx="437573" cy="1038868"/>
          <a:chOff x="10226594" y="712529"/>
          <a:chExt cx="594339" cy="1079958"/>
        </a:xfrm>
      </xdr:grpSpPr>
      <xdr:sp macro="" textlink="">
        <xdr:nvSpPr>
          <xdr:cNvPr id="267" name="楕円 266">
            <a:extLst>
              <a:ext uri="{FF2B5EF4-FFF2-40B4-BE49-F238E27FC236}">
                <a16:creationId xmlns:a16="http://schemas.microsoft.com/office/drawing/2014/main" id="{0A0D38ED-DCAD-7F36-3823-10611E83176F}"/>
              </a:ext>
            </a:extLst>
          </xdr:cNvPr>
          <xdr:cNvSpPr/>
        </xdr:nvSpPr>
        <xdr:spPr>
          <a:xfrm>
            <a:off x="10226594" y="1255731"/>
            <a:ext cx="218135" cy="148950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68" name="直線矢印コネクタ 267">
            <a:extLst>
              <a:ext uri="{FF2B5EF4-FFF2-40B4-BE49-F238E27FC236}">
                <a16:creationId xmlns:a16="http://schemas.microsoft.com/office/drawing/2014/main" id="{0E803513-E3BF-0558-A690-F57C6208BEA7}"/>
              </a:ext>
            </a:extLst>
          </xdr:cNvPr>
          <xdr:cNvCxnSpPr/>
        </xdr:nvCxnSpPr>
        <xdr:spPr>
          <a:xfrm flipV="1">
            <a:off x="10813647" y="712529"/>
            <a:ext cx="7286" cy="608808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直線コネクタ 268">
            <a:extLst>
              <a:ext uri="{FF2B5EF4-FFF2-40B4-BE49-F238E27FC236}">
                <a16:creationId xmlns:a16="http://schemas.microsoft.com/office/drawing/2014/main" id="{EFA11EB6-1751-8EDD-8442-31D17F7A1B77}"/>
              </a:ext>
            </a:extLst>
          </xdr:cNvPr>
          <xdr:cNvCxnSpPr>
            <a:stCxn id="270" idx="0"/>
          </xdr:cNvCxnSpPr>
        </xdr:nvCxnSpPr>
        <xdr:spPr>
          <a:xfrm flipV="1">
            <a:off x="10450919" y="1462961"/>
            <a:ext cx="2275" cy="18168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0" name="二等辺三角形 269">
            <a:extLst>
              <a:ext uri="{FF2B5EF4-FFF2-40B4-BE49-F238E27FC236}">
                <a16:creationId xmlns:a16="http://schemas.microsoft.com/office/drawing/2014/main" id="{3BBCE04F-CB63-93A2-2191-9809F589A269}"/>
              </a:ext>
            </a:extLst>
          </xdr:cNvPr>
          <xdr:cNvSpPr/>
        </xdr:nvSpPr>
        <xdr:spPr>
          <a:xfrm>
            <a:off x="10350566" y="1644650"/>
            <a:ext cx="200707" cy="147837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1" name="直線コネクタ 270">
            <a:extLst>
              <a:ext uri="{FF2B5EF4-FFF2-40B4-BE49-F238E27FC236}">
                <a16:creationId xmlns:a16="http://schemas.microsoft.com/office/drawing/2014/main" id="{DB8B2EB0-F67D-B9A6-1EA3-07157CBEADC1}"/>
              </a:ext>
            </a:extLst>
          </xdr:cNvPr>
          <xdr:cNvCxnSpPr/>
        </xdr:nvCxnSpPr>
        <xdr:spPr>
          <a:xfrm flipH="1">
            <a:off x="10472404" y="1168309"/>
            <a:ext cx="8425" cy="315956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355023</xdr:colOff>
      <xdr:row>45</xdr:row>
      <xdr:rowOff>112568</xdr:rowOff>
    </xdr:from>
    <xdr:to>
      <xdr:col>9</xdr:col>
      <xdr:colOff>233795</xdr:colOff>
      <xdr:row>46</xdr:row>
      <xdr:rowOff>66097</xdr:rowOff>
    </xdr:to>
    <xdr:cxnSp macro="">
      <xdr:nvCxnSpPr>
        <xdr:cNvPr id="272" name="直線コネクタ 271">
          <a:extLst>
            <a:ext uri="{FF2B5EF4-FFF2-40B4-BE49-F238E27FC236}">
              <a16:creationId xmlns:a16="http://schemas.microsoft.com/office/drawing/2014/main" id="{9867402C-3452-472C-9A07-88D2EDDC8537}"/>
            </a:ext>
          </a:extLst>
        </xdr:cNvPr>
        <xdr:cNvCxnSpPr/>
      </xdr:nvCxnSpPr>
      <xdr:spPr>
        <a:xfrm flipV="1">
          <a:off x="5962073" y="7827818"/>
          <a:ext cx="266122" cy="12815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201468</xdr:colOff>
      <xdr:row>42</xdr:row>
      <xdr:rowOff>126714</xdr:rowOff>
    </xdr:from>
    <xdr:to>
      <xdr:col>9</xdr:col>
      <xdr:colOff>173181</xdr:colOff>
      <xdr:row>44</xdr:row>
      <xdr:rowOff>66100</xdr:rowOff>
    </xdr:to>
    <xdr:sp macro="" textlink="">
      <xdr:nvSpPr>
        <xdr:cNvPr id="273" name="台形 272">
          <a:extLst>
            <a:ext uri="{FF2B5EF4-FFF2-40B4-BE49-F238E27FC236}">
              <a16:creationId xmlns:a16="http://schemas.microsoft.com/office/drawing/2014/main" id="{158E8392-FA56-45A4-97DE-BA6731A53BD7}"/>
            </a:ext>
          </a:extLst>
        </xdr:cNvPr>
        <xdr:cNvSpPr/>
      </xdr:nvSpPr>
      <xdr:spPr>
        <a:xfrm>
          <a:off x="5808518" y="7324439"/>
          <a:ext cx="355888" cy="288636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340879</xdr:colOff>
      <xdr:row>42</xdr:row>
      <xdr:rowOff>152691</xdr:rowOff>
    </xdr:from>
    <xdr:to>
      <xdr:col>9</xdr:col>
      <xdr:colOff>836012</xdr:colOff>
      <xdr:row>44</xdr:row>
      <xdr:rowOff>88902</xdr:rowOff>
    </xdr:to>
    <xdr:sp macro="" textlink="">
      <xdr:nvSpPr>
        <xdr:cNvPr id="274" name="台形 273">
          <a:extLst>
            <a:ext uri="{FF2B5EF4-FFF2-40B4-BE49-F238E27FC236}">
              <a16:creationId xmlns:a16="http://schemas.microsoft.com/office/drawing/2014/main" id="{9796CCB5-13FA-4E84-82D6-3631DDB6AB53}"/>
            </a:ext>
          </a:extLst>
        </xdr:cNvPr>
        <xdr:cNvSpPr/>
      </xdr:nvSpPr>
      <xdr:spPr>
        <a:xfrm>
          <a:off x="6332104" y="7353591"/>
          <a:ext cx="495133" cy="275936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293544</xdr:colOff>
      <xdr:row>46</xdr:row>
      <xdr:rowOff>36945</xdr:rowOff>
    </xdr:from>
    <xdr:ext cx="1226416" cy="617971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149B50A6-A90A-461E-8395-BB4F74AA9033}"/>
            </a:ext>
          </a:extLst>
        </xdr:cNvPr>
        <xdr:cNvSpPr txBox="1"/>
      </xdr:nvSpPr>
      <xdr:spPr>
        <a:xfrm>
          <a:off x="5913294" y="8072581"/>
          <a:ext cx="1226416" cy="617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右手にあいのかぜプロムナード登り口があるので突入する</a:t>
          </a:r>
        </a:p>
      </xdr:txBody>
    </xdr:sp>
    <xdr:clientData/>
  </xdr:oneCellAnchor>
  <xdr:twoCellAnchor>
    <xdr:from>
      <xdr:col>1</xdr:col>
      <xdr:colOff>256653</xdr:colOff>
      <xdr:row>50</xdr:row>
      <xdr:rowOff>17318</xdr:rowOff>
    </xdr:from>
    <xdr:to>
      <xdr:col>1</xdr:col>
      <xdr:colOff>521922</xdr:colOff>
      <xdr:row>56</xdr:row>
      <xdr:rowOff>36723</xdr:rowOff>
    </xdr:to>
    <xdr:grpSp>
      <xdr:nvGrpSpPr>
        <xdr:cNvPr id="276" name="グループ化 275">
          <a:extLst>
            <a:ext uri="{FF2B5EF4-FFF2-40B4-BE49-F238E27FC236}">
              <a16:creationId xmlns:a16="http://schemas.microsoft.com/office/drawing/2014/main" id="{22F386CE-6ECC-49CE-A46E-15EFBDA2BB20}"/>
            </a:ext>
          </a:extLst>
        </xdr:cNvPr>
        <xdr:cNvGrpSpPr/>
      </xdr:nvGrpSpPr>
      <xdr:grpSpPr>
        <a:xfrm>
          <a:off x="649487" y="8745682"/>
          <a:ext cx="265269" cy="1058496"/>
          <a:chOff x="10187621" y="684463"/>
          <a:chExt cx="363652" cy="1108024"/>
        </a:xfrm>
      </xdr:grpSpPr>
      <xdr:sp macro="" textlink="">
        <xdr:nvSpPr>
          <xdr:cNvPr id="277" name="楕円 276">
            <a:extLst>
              <a:ext uri="{FF2B5EF4-FFF2-40B4-BE49-F238E27FC236}">
                <a16:creationId xmlns:a16="http://schemas.microsoft.com/office/drawing/2014/main" id="{97649F99-9A9A-8CC6-183C-D4660DAD4421}"/>
              </a:ext>
            </a:extLst>
          </xdr:cNvPr>
          <xdr:cNvSpPr/>
        </xdr:nvSpPr>
        <xdr:spPr>
          <a:xfrm>
            <a:off x="10226594" y="1255731"/>
            <a:ext cx="218135" cy="148950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78" name="直線矢印コネクタ 277">
            <a:extLst>
              <a:ext uri="{FF2B5EF4-FFF2-40B4-BE49-F238E27FC236}">
                <a16:creationId xmlns:a16="http://schemas.microsoft.com/office/drawing/2014/main" id="{5570E95F-AC84-9788-FFCC-34518B7912D5}"/>
              </a:ext>
            </a:extLst>
          </xdr:cNvPr>
          <xdr:cNvCxnSpPr/>
        </xdr:nvCxnSpPr>
        <xdr:spPr>
          <a:xfrm flipV="1">
            <a:off x="10187621" y="684463"/>
            <a:ext cx="4276" cy="27575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直線コネクタ 278">
            <a:extLst>
              <a:ext uri="{FF2B5EF4-FFF2-40B4-BE49-F238E27FC236}">
                <a16:creationId xmlns:a16="http://schemas.microsoft.com/office/drawing/2014/main" id="{F7065477-3FA8-EA23-69BF-661EF387C21F}"/>
              </a:ext>
            </a:extLst>
          </xdr:cNvPr>
          <xdr:cNvCxnSpPr>
            <a:stCxn id="280" idx="0"/>
            <a:endCxn id="277" idx="6"/>
          </xdr:cNvCxnSpPr>
        </xdr:nvCxnSpPr>
        <xdr:spPr>
          <a:xfrm flipH="1" flipV="1">
            <a:off x="10444728" y="1330207"/>
            <a:ext cx="6192" cy="314443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0" name="二等辺三角形 279">
            <a:extLst>
              <a:ext uri="{FF2B5EF4-FFF2-40B4-BE49-F238E27FC236}">
                <a16:creationId xmlns:a16="http://schemas.microsoft.com/office/drawing/2014/main" id="{EC4E0C3C-6A9B-FDA8-EB0A-48CCD4EAF0EC}"/>
              </a:ext>
            </a:extLst>
          </xdr:cNvPr>
          <xdr:cNvSpPr/>
        </xdr:nvSpPr>
        <xdr:spPr>
          <a:xfrm>
            <a:off x="10350566" y="1644650"/>
            <a:ext cx="200707" cy="147837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81" name="直線コネクタ 280">
            <a:extLst>
              <a:ext uri="{FF2B5EF4-FFF2-40B4-BE49-F238E27FC236}">
                <a16:creationId xmlns:a16="http://schemas.microsoft.com/office/drawing/2014/main" id="{89ACDAC7-09CC-B901-7F2C-06863395F24B}"/>
              </a:ext>
            </a:extLst>
          </xdr:cNvPr>
          <xdr:cNvCxnSpPr>
            <a:endCxn id="277" idx="6"/>
          </xdr:cNvCxnSpPr>
        </xdr:nvCxnSpPr>
        <xdr:spPr>
          <a:xfrm flipH="1">
            <a:off x="10444729" y="844985"/>
            <a:ext cx="18851" cy="48522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268431</xdr:colOff>
      <xdr:row>52</xdr:row>
      <xdr:rowOff>103909</xdr:rowOff>
    </xdr:from>
    <xdr:to>
      <xdr:col>1</xdr:col>
      <xdr:colOff>442336</xdr:colOff>
      <xdr:row>53</xdr:row>
      <xdr:rowOff>115879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92E37C81-241E-48D4-B6C3-20FE77F264BF}"/>
            </a:ext>
          </a:extLst>
        </xdr:cNvPr>
        <xdr:cNvCxnSpPr>
          <a:stCxn id="277" idx="6"/>
        </xdr:cNvCxnSpPr>
      </xdr:nvCxnSpPr>
      <xdr:spPr>
        <a:xfrm flipH="1" flipV="1">
          <a:off x="658956" y="9022484"/>
          <a:ext cx="177080" cy="18024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254288</xdr:colOff>
      <xdr:row>51</xdr:row>
      <xdr:rowOff>98425</xdr:rowOff>
    </xdr:from>
    <xdr:to>
      <xdr:col>1</xdr:col>
      <xdr:colOff>300007</xdr:colOff>
      <xdr:row>52</xdr:row>
      <xdr:rowOff>103909</xdr:rowOff>
    </xdr:to>
    <xdr:sp macro="" textlink="">
      <xdr:nvSpPr>
        <xdr:cNvPr id="283" name="フリーフォーム: 図形 282">
          <a:extLst>
            <a:ext uri="{FF2B5EF4-FFF2-40B4-BE49-F238E27FC236}">
              <a16:creationId xmlns:a16="http://schemas.microsoft.com/office/drawing/2014/main" id="{1EBBA571-3F59-42A4-A3F8-BD075F6B656F}"/>
            </a:ext>
          </a:extLst>
        </xdr:cNvPr>
        <xdr:cNvSpPr/>
      </xdr:nvSpPr>
      <xdr:spPr>
        <a:xfrm rot="20487318">
          <a:off x="647988" y="8845550"/>
          <a:ext cx="39369" cy="176934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235697</xdr:colOff>
      <xdr:row>51</xdr:row>
      <xdr:rowOff>87380</xdr:rowOff>
    </xdr:from>
    <xdr:to>
      <xdr:col>1</xdr:col>
      <xdr:colOff>284591</xdr:colOff>
      <xdr:row>52</xdr:row>
      <xdr:rowOff>117415</xdr:rowOff>
    </xdr:to>
    <xdr:sp macro="" textlink="">
      <xdr:nvSpPr>
        <xdr:cNvPr id="284" name="フリーフォーム: 図形 283">
          <a:extLst>
            <a:ext uri="{FF2B5EF4-FFF2-40B4-BE49-F238E27FC236}">
              <a16:creationId xmlns:a16="http://schemas.microsoft.com/office/drawing/2014/main" id="{6D43CB07-24EE-431C-BE7F-2EAA1202B895}"/>
            </a:ext>
          </a:extLst>
        </xdr:cNvPr>
        <xdr:cNvSpPr/>
      </xdr:nvSpPr>
      <xdr:spPr>
        <a:xfrm rot="608553" flipH="1">
          <a:off x="629397" y="8828155"/>
          <a:ext cx="45719" cy="204660"/>
        </a:xfrm>
        <a:custGeom>
          <a:avLst/>
          <a:gdLst>
            <a:gd name="connsiteX0" fmla="*/ 0 w 292340"/>
            <a:gd name="connsiteY0" fmla="*/ 457200 h 457200"/>
            <a:gd name="connsiteX1" fmla="*/ 281940 w 292340"/>
            <a:gd name="connsiteY1" fmla="*/ 312420 h 457200"/>
            <a:gd name="connsiteX2" fmla="*/ 236220 w 292340"/>
            <a:gd name="connsiteY2" fmla="*/ 0 h 457200"/>
            <a:gd name="connsiteX3" fmla="*/ 236220 w 292340"/>
            <a:gd name="connsiteY3" fmla="*/ 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340" h="457200">
              <a:moveTo>
                <a:pt x="0" y="457200"/>
              </a:moveTo>
              <a:cubicBezTo>
                <a:pt x="121285" y="422910"/>
                <a:pt x="242570" y="388620"/>
                <a:pt x="281940" y="312420"/>
              </a:cubicBezTo>
              <a:cubicBezTo>
                <a:pt x="321310" y="236220"/>
                <a:pt x="236220" y="0"/>
                <a:pt x="236220" y="0"/>
              </a:cubicBezTo>
              <a:lnTo>
                <a:pt x="236220" y="0"/>
              </a:lnTo>
            </a:path>
          </a:pathLst>
        </a:custGeom>
        <a:noFill/>
        <a:ln w="28575">
          <a:solidFill>
            <a:schemeClr val="tx1"/>
          </a:solidFill>
          <a:prstDash val="sysDash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559666</xdr:colOff>
      <xdr:row>51</xdr:row>
      <xdr:rowOff>48779</xdr:rowOff>
    </xdr:from>
    <xdr:to>
      <xdr:col>1</xdr:col>
      <xdr:colOff>983961</xdr:colOff>
      <xdr:row>56</xdr:row>
      <xdr:rowOff>17318</xdr:rowOff>
    </xdr:to>
    <xdr:sp macro="" textlink="">
      <xdr:nvSpPr>
        <xdr:cNvPr id="285" name="台形 284">
          <a:extLst>
            <a:ext uri="{FF2B5EF4-FFF2-40B4-BE49-F238E27FC236}">
              <a16:creationId xmlns:a16="http://schemas.microsoft.com/office/drawing/2014/main" id="{132880A0-7B47-43F2-B1DE-5D3BA6E01C10}"/>
            </a:ext>
          </a:extLst>
        </xdr:cNvPr>
        <xdr:cNvSpPr/>
      </xdr:nvSpPr>
      <xdr:spPr>
        <a:xfrm>
          <a:off x="953366" y="8789554"/>
          <a:ext cx="417945" cy="828964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381001</xdr:colOff>
      <xdr:row>53</xdr:row>
      <xdr:rowOff>150380</xdr:rowOff>
    </xdr:from>
    <xdr:to>
      <xdr:col>1</xdr:col>
      <xdr:colOff>381000</xdr:colOff>
      <xdr:row>56</xdr:row>
      <xdr:rowOff>25977</xdr:rowOff>
    </xdr:to>
    <xdr:sp macro="" textlink="">
      <xdr:nvSpPr>
        <xdr:cNvPr id="286" name="台形 285">
          <a:extLst>
            <a:ext uri="{FF2B5EF4-FFF2-40B4-BE49-F238E27FC236}">
              <a16:creationId xmlns:a16="http://schemas.microsoft.com/office/drawing/2014/main" id="{642EE032-E52C-48C6-99C6-191499BF0F8F}"/>
            </a:ext>
          </a:extLst>
        </xdr:cNvPr>
        <xdr:cNvSpPr/>
      </xdr:nvSpPr>
      <xdr:spPr>
        <a:xfrm>
          <a:off x="381001" y="9237230"/>
          <a:ext cx="390524" cy="393122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53</xdr:row>
      <xdr:rowOff>123536</xdr:rowOff>
    </xdr:from>
    <xdr:ext cx="909205" cy="492443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A8606845-89A1-46E2-BD2C-96A1895E993F}"/>
            </a:ext>
          </a:extLst>
        </xdr:cNvPr>
        <xdr:cNvSpPr txBox="1"/>
      </xdr:nvSpPr>
      <xdr:spPr>
        <a:xfrm>
          <a:off x="0" y="9371445"/>
          <a:ext cx="909205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桟橋渡って公園内を右（西）方向へ</a:t>
          </a:r>
        </a:p>
      </xdr:txBody>
    </xdr:sp>
    <xdr:clientData/>
  </xdr:oneCellAnchor>
  <xdr:twoCellAnchor>
    <xdr:from>
      <xdr:col>3</xdr:col>
      <xdr:colOff>31464</xdr:colOff>
      <xdr:row>51</xdr:row>
      <xdr:rowOff>17316</xdr:rowOff>
    </xdr:from>
    <xdr:to>
      <xdr:col>3</xdr:col>
      <xdr:colOff>398666</xdr:colOff>
      <xdr:row>56</xdr:row>
      <xdr:rowOff>30520</xdr:rowOff>
    </xdr:to>
    <xdr:grpSp>
      <xdr:nvGrpSpPr>
        <xdr:cNvPr id="288" name="グループ化 287">
          <a:extLst>
            <a:ext uri="{FF2B5EF4-FFF2-40B4-BE49-F238E27FC236}">
              <a16:creationId xmlns:a16="http://schemas.microsoft.com/office/drawing/2014/main" id="{E16CAD77-BFA4-4877-9B6E-48CAA52FEDFB}"/>
            </a:ext>
          </a:extLst>
        </xdr:cNvPr>
        <xdr:cNvGrpSpPr/>
      </xdr:nvGrpSpPr>
      <xdr:grpSpPr>
        <a:xfrm flipH="1">
          <a:off x="1829380" y="8918861"/>
          <a:ext cx="370377" cy="875939"/>
          <a:chOff x="4076692" y="1406525"/>
          <a:chExt cx="418319" cy="1000212"/>
        </a:xfrm>
      </xdr:grpSpPr>
      <xdr:cxnSp macro="">
        <xdr:nvCxnSpPr>
          <xdr:cNvPr id="289" name="直線矢印コネクタ 288">
            <a:extLst>
              <a:ext uri="{FF2B5EF4-FFF2-40B4-BE49-F238E27FC236}">
                <a16:creationId xmlns:a16="http://schemas.microsoft.com/office/drawing/2014/main" id="{18F7DF8A-688A-CAA6-C2BB-EE50BB9F7EF8}"/>
              </a:ext>
            </a:extLst>
          </xdr:cNvPr>
          <xdr:cNvCxnSpPr>
            <a:cxnSpLocks/>
          </xdr:cNvCxnSpPr>
        </xdr:nvCxnSpPr>
        <xdr:spPr>
          <a:xfrm flipH="1" flipV="1">
            <a:off x="4076692" y="1406525"/>
            <a:ext cx="18967" cy="396552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0" name="二等辺三角形 289">
            <a:extLst>
              <a:ext uri="{FF2B5EF4-FFF2-40B4-BE49-F238E27FC236}">
                <a16:creationId xmlns:a16="http://schemas.microsoft.com/office/drawing/2014/main" id="{906F8364-0E93-9834-3AB4-99E09605201D}"/>
              </a:ext>
            </a:extLst>
          </xdr:cNvPr>
          <xdr:cNvSpPr/>
        </xdr:nvSpPr>
        <xdr:spPr>
          <a:xfrm>
            <a:off x="4329683" y="2260687"/>
            <a:ext cx="165328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91" name="直線コネクタ 290">
            <a:extLst>
              <a:ext uri="{FF2B5EF4-FFF2-40B4-BE49-F238E27FC236}">
                <a16:creationId xmlns:a16="http://schemas.microsoft.com/office/drawing/2014/main" id="{F06DB54E-990E-F00B-B93C-5DA000F49801}"/>
              </a:ext>
            </a:extLst>
          </xdr:cNvPr>
          <xdr:cNvCxnSpPr>
            <a:cxnSpLocks/>
          </xdr:cNvCxnSpPr>
        </xdr:nvCxnSpPr>
        <xdr:spPr>
          <a:xfrm flipH="1" flipV="1">
            <a:off x="4095658" y="1803077"/>
            <a:ext cx="3025" cy="41670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コネクタ: 曲線 291">
            <a:extLst>
              <a:ext uri="{FF2B5EF4-FFF2-40B4-BE49-F238E27FC236}">
                <a16:creationId xmlns:a16="http://schemas.microsoft.com/office/drawing/2014/main" id="{5B9EAAEA-50D5-F8E6-65BA-6760139B5662}"/>
              </a:ext>
            </a:extLst>
          </xdr:cNvPr>
          <xdr:cNvCxnSpPr>
            <a:cxnSpLocks/>
            <a:endCxn id="290" idx="0"/>
          </xdr:cNvCxnSpPr>
        </xdr:nvCxnSpPr>
        <xdr:spPr>
          <a:xfrm rot="16200000" flipH="1">
            <a:off x="4068872" y="1917214"/>
            <a:ext cx="371418" cy="315530"/>
          </a:xfrm>
          <a:prstGeom prst="curvedConnector3">
            <a:avLst>
              <a:gd name="adj1" fmla="val 2082"/>
            </a:avLst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534555</xdr:colOff>
      <xdr:row>52</xdr:row>
      <xdr:rowOff>69272</xdr:rowOff>
    </xdr:from>
    <xdr:to>
      <xdr:col>3</xdr:col>
      <xdr:colOff>942975</xdr:colOff>
      <xdr:row>55</xdr:row>
      <xdr:rowOff>8657</xdr:rowOff>
    </xdr:to>
    <xdr:sp macro="" textlink="">
      <xdr:nvSpPr>
        <xdr:cNvPr id="293" name="台形 292">
          <a:extLst>
            <a:ext uri="{FF2B5EF4-FFF2-40B4-BE49-F238E27FC236}">
              <a16:creationId xmlns:a16="http://schemas.microsoft.com/office/drawing/2014/main" id="{DBD25765-F0C3-4B22-B02A-8778C07B9985}"/>
            </a:ext>
          </a:extLst>
        </xdr:cNvPr>
        <xdr:cNvSpPr/>
      </xdr:nvSpPr>
      <xdr:spPr>
        <a:xfrm>
          <a:off x="2334780" y="8981497"/>
          <a:ext cx="405245" cy="460085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161343</xdr:colOff>
      <xdr:row>51</xdr:row>
      <xdr:rowOff>0</xdr:rowOff>
    </xdr:from>
    <xdr:to>
      <xdr:col>5</xdr:col>
      <xdr:colOff>744681</xdr:colOff>
      <xdr:row>55</xdr:row>
      <xdr:rowOff>130461</xdr:rowOff>
    </xdr:to>
    <xdr:grpSp>
      <xdr:nvGrpSpPr>
        <xdr:cNvPr id="294" name="グループ化 293">
          <a:extLst>
            <a:ext uri="{FF2B5EF4-FFF2-40B4-BE49-F238E27FC236}">
              <a16:creationId xmlns:a16="http://schemas.microsoft.com/office/drawing/2014/main" id="{13C40D7C-60C3-4A08-944E-C536346B8883}"/>
            </a:ext>
          </a:extLst>
        </xdr:cNvPr>
        <xdr:cNvGrpSpPr/>
      </xdr:nvGrpSpPr>
      <xdr:grpSpPr>
        <a:xfrm flipH="1">
          <a:off x="2987382" y="8901545"/>
          <a:ext cx="952504" cy="823189"/>
          <a:chOff x="10218193" y="7514503"/>
          <a:chExt cx="826721" cy="881184"/>
        </a:xfrm>
      </xdr:grpSpPr>
      <xdr:sp macro="" textlink="">
        <xdr:nvSpPr>
          <xdr:cNvPr id="295" name="直線コネクタ 294">
            <a:extLst>
              <a:ext uri="{FF2B5EF4-FFF2-40B4-BE49-F238E27FC236}">
                <a16:creationId xmlns:a16="http://schemas.microsoft.com/office/drawing/2014/main" id="{63DB6C67-F864-FB23-A9EB-7AD8E2158603}"/>
              </a:ext>
            </a:extLst>
          </xdr:cNvPr>
          <xdr:cNvSpPr/>
        </xdr:nvSpPr>
        <xdr:spPr>
          <a:xfrm flipH="1">
            <a:off x="10957460" y="7972537"/>
            <a:ext cx="920" cy="29341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96" name="直線コネクタ 295">
            <a:extLst>
              <a:ext uri="{FF2B5EF4-FFF2-40B4-BE49-F238E27FC236}">
                <a16:creationId xmlns:a16="http://schemas.microsoft.com/office/drawing/2014/main" id="{84E84A65-4AB1-79C8-7927-1028BAC5223F}"/>
              </a:ext>
            </a:extLst>
          </xdr:cNvPr>
          <xdr:cNvSpPr/>
        </xdr:nvSpPr>
        <xdr:spPr>
          <a:xfrm>
            <a:off x="10782509" y="7989802"/>
            <a:ext cx="186018" cy="345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97" name="直線コネクタ 296">
            <a:extLst>
              <a:ext uri="{FF2B5EF4-FFF2-40B4-BE49-F238E27FC236}">
                <a16:creationId xmlns:a16="http://schemas.microsoft.com/office/drawing/2014/main" id="{9BEDE8BD-AF48-C183-580B-FC4D4A47D817}"/>
              </a:ext>
            </a:extLst>
          </xdr:cNvPr>
          <xdr:cNvSpPr/>
        </xdr:nvSpPr>
        <xdr:spPr>
          <a:xfrm flipV="1">
            <a:off x="10785030" y="782676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98" name="直線コネクタ 297">
            <a:extLst>
              <a:ext uri="{FF2B5EF4-FFF2-40B4-BE49-F238E27FC236}">
                <a16:creationId xmlns:a16="http://schemas.microsoft.com/office/drawing/2014/main" id="{6E87FA95-B3D3-B316-CEE5-F2BB01F36FFC}"/>
              </a:ext>
            </a:extLst>
          </xdr:cNvPr>
          <xdr:cNvSpPr/>
        </xdr:nvSpPr>
        <xdr:spPr>
          <a:xfrm flipV="1">
            <a:off x="10956041" y="7514503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299" name="AutoShape 303">
            <a:extLst>
              <a:ext uri="{FF2B5EF4-FFF2-40B4-BE49-F238E27FC236}">
                <a16:creationId xmlns:a16="http://schemas.microsoft.com/office/drawing/2014/main" id="{8C73E5A7-0F57-33EF-E9DE-819A853247DA}"/>
              </a:ext>
            </a:extLst>
          </xdr:cNvPr>
          <xdr:cNvSpPr/>
        </xdr:nvSpPr>
        <xdr:spPr>
          <a:xfrm>
            <a:off x="10861674" y="824268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300" name="正方形/長方形 299">
            <a:extLst>
              <a:ext uri="{FF2B5EF4-FFF2-40B4-BE49-F238E27FC236}">
                <a16:creationId xmlns:a16="http://schemas.microsoft.com/office/drawing/2014/main" id="{D5B906B1-A265-1D45-9E1D-F3A80177D8EB}"/>
              </a:ext>
            </a:extLst>
          </xdr:cNvPr>
          <xdr:cNvSpPr/>
        </xdr:nvSpPr>
        <xdr:spPr>
          <a:xfrm>
            <a:off x="10218193" y="7699728"/>
            <a:ext cx="599734" cy="352387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海王丸パーク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twoCellAnchor>
    <xdr:from>
      <xdr:col>5</xdr:col>
      <xdr:colOff>32328</xdr:colOff>
      <xdr:row>54</xdr:row>
      <xdr:rowOff>100734</xdr:rowOff>
    </xdr:from>
    <xdr:to>
      <xdr:col>5</xdr:col>
      <xdr:colOff>594302</xdr:colOff>
      <xdr:row>56</xdr:row>
      <xdr:rowOff>136235</xdr:rowOff>
    </xdr:to>
    <xdr:sp macro="" textlink="">
      <xdr:nvSpPr>
        <xdr:cNvPr id="301" name="台形 300">
          <a:extLst>
            <a:ext uri="{FF2B5EF4-FFF2-40B4-BE49-F238E27FC236}">
              <a16:creationId xmlns:a16="http://schemas.microsoft.com/office/drawing/2014/main" id="{D3337FD9-9663-41E3-BC05-FB32F6B898A1}"/>
            </a:ext>
          </a:extLst>
        </xdr:cNvPr>
        <xdr:cNvSpPr/>
      </xdr:nvSpPr>
      <xdr:spPr>
        <a:xfrm>
          <a:off x="3220028" y="9362209"/>
          <a:ext cx="568324" cy="375226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314036</xdr:colOff>
      <xdr:row>54</xdr:row>
      <xdr:rowOff>49645</xdr:rowOff>
    </xdr:from>
    <xdr:ext cx="1019464" cy="443923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935A9CC1-BF24-4CD9-8652-FA996042910B}"/>
            </a:ext>
          </a:extLst>
        </xdr:cNvPr>
        <xdr:cNvSpPr txBox="1"/>
      </xdr:nvSpPr>
      <xdr:spPr>
        <a:xfrm>
          <a:off x="3136900" y="9470736"/>
          <a:ext cx="1019464" cy="4439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海王丸と自分のバイクを撮影する</a:t>
          </a:r>
        </a:p>
      </xdr:txBody>
    </xdr:sp>
    <xdr:clientData/>
  </xdr:oneCellAnchor>
  <xdr:twoCellAnchor>
    <xdr:from>
      <xdr:col>6</xdr:col>
      <xdr:colOff>236107</xdr:colOff>
      <xdr:row>51</xdr:row>
      <xdr:rowOff>77931</xdr:rowOff>
    </xdr:from>
    <xdr:to>
      <xdr:col>7</xdr:col>
      <xdr:colOff>658959</xdr:colOff>
      <xdr:row>56</xdr:row>
      <xdr:rowOff>1195</xdr:rowOff>
    </xdr:to>
    <xdr:grpSp>
      <xdr:nvGrpSpPr>
        <xdr:cNvPr id="303" name="グループ化 302">
          <a:extLst>
            <a:ext uri="{FF2B5EF4-FFF2-40B4-BE49-F238E27FC236}">
              <a16:creationId xmlns:a16="http://schemas.microsoft.com/office/drawing/2014/main" id="{C4E9C3B8-CC3A-4E20-9710-18E3D44B8F26}"/>
            </a:ext>
          </a:extLst>
        </xdr:cNvPr>
        <xdr:cNvGrpSpPr/>
      </xdr:nvGrpSpPr>
      <xdr:grpSpPr>
        <a:xfrm>
          <a:off x="4456259" y="8979476"/>
          <a:ext cx="797502" cy="789174"/>
          <a:chOff x="9899174" y="806450"/>
          <a:chExt cx="887392" cy="984250"/>
        </a:xfrm>
      </xdr:grpSpPr>
      <xdr:sp macro="" textlink="">
        <xdr:nvSpPr>
          <xdr:cNvPr id="304" name="楕円 303">
            <a:extLst>
              <a:ext uri="{FF2B5EF4-FFF2-40B4-BE49-F238E27FC236}">
                <a16:creationId xmlns:a16="http://schemas.microsoft.com/office/drawing/2014/main" id="{502D45B3-360C-9FB6-A53E-2442004D60A7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05" name="直線矢印コネクタ 304">
            <a:extLst>
              <a:ext uri="{FF2B5EF4-FFF2-40B4-BE49-F238E27FC236}">
                <a16:creationId xmlns:a16="http://schemas.microsoft.com/office/drawing/2014/main" id="{511970EE-07BF-A132-2D1E-1085A6049234}"/>
              </a:ext>
            </a:extLst>
          </xdr:cNvPr>
          <xdr:cNvCxnSpPr>
            <a:stCxn id="304" idx="0"/>
          </xdr:cNvCxnSpPr>
        </xdr:nvCxnSpPr>
        <xdr:spPr>
          <a:xfrm flipH="1" flipV="1">
            <a:off x="10399647" y="806450"/>
            <a:ext cx="8004" cy="381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直線コネクタ 305">
            <a:extLst>
              <a:ext uri="{FF2B5EF4-FFF2-40B4-BE49-F238E27FC236}">
                <a16:creationId xmlns:a16="http://schemas.microsoft.com/office/drawing/2014/main" id="{85F7ECC7-A9B2-1FE8-BEEE-891902E0F211}"/>
              </a:ext>
            </a:extLst>
          </xdr:cNvPr>
          <xdr:cNvCxnSpPr>
            <a:stCxn id="307" idx="0"/>
            <a:endCxn id="304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7" name="二等辺三角形 306">
            <a:extLst>
              <a:ext uri="{FF2B5EF4-FFF2-40B4-BE49-F238E27FC236}">
                <a16:creationId xmlns:a16="http://schemas.microsoft.com/office/drawing/2014/main" id="{631FCD72-FD91-26DF-EAFB-260B886DF0B5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08" name="直線コネクタ 307">
            <a:extLst>
              <a:ext uri="{FF2B5EF4-FFF2-40B4-BE49-F238E27FC236}">
                <a16:creationId xmlns:a16="http://schemas.microsoft.com/office/drawing/2014/main" id="{139E647C-AAAF-FF5A-DE0A-1B91B254D72B}"/>
              </a:ext>
            </a:extLst>
          </xdr:cNvPr>
          <xdr:cNvCxnSpPr>
            <a:stCxn id="304" idx="6"/>
          </xdr:cNvCxnSpPr>
        </xdr:nvCxnSpPr>
        <xdr:spPr>
          <a:xfrm flipV="1">
            <a:off x="10490200" y="1115677"/>
            <a:ext cx="296366" cy="15432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直線コネクタ 308">
            <a:extLst>
              <a:ext uri="{FF2B5EF4-FFF2-40B4-BE49-F238E27FC236}">
                <a16:creationId xmlns:a16="http://schemas.microsoft.com/office/drawing/2014/main" id="{50150BD0-F082-3F77-FFDD-D9CE019107E2}"/>
              </a:ext>
            </a:extLst>
          </xdr:cNvPr>
          <xdr:cNvCxnSpPr>
            <a:stCxn id="304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113286</xdr:colOff>
      <xdr:row>52</xdr:row>
      <xdr:rowOff>22747</xdr:rowOff>
    </xdr:from>
    <xdr:to>
      <xdr:col>9</xdr:col>
      <xdr:colOff>740377</xdr:colOff>
      <xdr:row>54</xdr:row>
      <xdr:rowOff>150651</xdr:rowOff>
    </xdr:to>
    <xdr:sp macro="" textlink="">
      <xdr:nvSpPr>
        <xdr:cNvPr id="310" name="フリーフォーム: 図形 309">
          <a:extLst>
            <a:ext uri="{FF2B5EF4-FFF2-40B4-BE49-F238E27FC236}">
              <a16:creationId xmlns:a16="http://schemas.microsoft.com/office/drawing/2014/main" id="{0178B1A8-788E-4D25-8059-E7677CB66125}"/>
            </a:ext>
          </a:extLst>
        </xdr:cNvPr>
        <xdr:cNvSpPr/>
      </xdr:nvSpPr>
      <xdr:spPr>
        <a:xfrm rot="2655832">
          <a:off x="5723511" y="8941322"/>
          <a:ext cx="1008091" cy="467629"/>
        </a:xfrm>
        <a:custGeom>
          <a:avLst/>
          <a:gdLst>
            <a:gd name="connsiteX0" fmla="*/ 0 w 1424940"/>
            <a:gd name="connsiteY0" fmla="*/ 186233 h 533634"/>
            <a:gd name="connsiteX1" fmla="*/ 381000 w 1424940"/>
            <a:gd name="connsiteY1" fmla="*/ 170993 h 533634"/>
            <a:gd name="connsiteX2" fmla="*/ 388620 w 1424940"/>
            <a:gd name="connsiteY2" fmla="*/ 338633 h 533634"/>
            <a:gd name="connsiteX3" fmla="*/ 533400 w 1424940"/>
            <a:gd name="connsiteY3" fmla="*/ 529133 h 533634"/>
            <a:gd name="connsiteX4" fmla="*/ 838200 w 1424940"/>
            <a:gd name="connsiteY4" fmla="*/ 452933 h 533634"/>
            <a:gd name="connsiteX5" fmla="*/ 876300 w 1424940"/>
            <a:gd name="connsiteY5" fmla="*/ 224333 h 533634"/>
            <a:gd name="connsiteX6" fmla="*/ 967740 w 1424940"/>
            <a:gd name="connsiteY6" fmla="*/ 26213 h 533634"/>
            <a:gd name="connsiteX7" fmla="*/ 1135380 w 1424940"/>
            <a:gd name="connsiteY7" fmla="*/ 26213 h 533634"/>
            <a:gd name="connsiteX8" fmla="*/ 1424940 w 1424940"/>
            <a:gd name="connsiteY8" fmla="*/ 247193 h 533634"/>
            <a:gd name="connsiteX9" fmla="*/ 1424940 w 1424940"/>
            <a:gd name="connsiteY9" fmla="*/ 247193 h 533634"/>
            <a:gd name="connsiteX0" fmla="*/ 0 w 1424940"/>
            <a:gd name="connsiteY0" fmla="*/ 186233 h 534516"/>
            <a:gd name="connsiteX1" fmla="*/ 381000 w 1424940"/>
            <a:gd name="connsiteY1" fmla="*/ 170993 h 534516"/>
            <a:gd name="connsiteX2" fmla="*/ 541020 w 1424940"/>
            <a:gd name="connsiteY2" fmla="*/ 323393 h 534516"/>
            <a:gd name="connsiteX3" fmla="*/ 533400 w 1424940"/>
            <a:gd name="connsiteY3" fmla="*/ 529133 h 534516"/>
            <a:gd name="connsiteX4" fmla="*/ 838200 w 1424940"/>
            <a:gd name="connsiteY4" fmla="*/ 452933 h 534516"/>
            <a:gd name="connsiteX5" fmla="*/ 876300 w 1424940"/>
            <a:gd name="connsiteY5" fmla="*/ 224333 h 534516"/>
            <a:gd name="connsiteX6" fmla="*/ 967740 w 1424940"/>
            <a:gd name="connsiteY6" fmla="*/ 26213 h 534516"/>
            <a:gd name="connsiteX7" fmla="*/ 1135380 w 1424940"/>
            <a:gd name="connsiteY7" fmla="*/ 26213 h 534516"/>
            <a:gd name="connsiteX8" fmla="*/ 1424940 w 1424940"/>
            <a:gd name="connsiteY8" fmla="*/ 247193 h 534516"/>
            <a:gd name="connsiteX9" fmla="*/ 1424940 w 1424940"/>
            <a:gd name="connsiteY9" fmla="*/ 247193 h 534516"/>
            <a:gd name="connsiteX0" fmla="*/ 0 w 1424940"/>
            <a:gd name="connsiteY0" fmla="*/ 186233 h 472407"/>
            <a:gd name="connsiteX1" fmla="*/ 381000 w 1424940"/>
            <a:gd name="connsiteY1" fmla="*/ 170993 h 472407"/>
            <a:gd name="connsiteX2" fmla="*/ 541020 w 1424940"/>
            <a:gd name="connsiteY2" fmla="*/ 323393 h 472407"/>
            <a:gd name="connsiteX3" fmla="*/ 678180 w 1424940"/>
            <a:gd name="connsiteY3" fmla="*/ 445313 h 472407"/>
            <a:gd name="connsiteX4" fmla="*/ 838200 w 1424940"/>
            <a:gd name="connsiteY4" fmla="*/ 452933 h 472407"/>
            <a:gd name="connsiteX5" fmla="*/ 876300 w 1424940"/>
            <a:gd name="connsiteY5" fmla="*/ 224333 h 472407"/>
            <a:gd name="connsiteX6" fmla="*/ 967740 w 1424940"/>
            <a:gd name="connsiteY6" fmla="*/ 26213 h 472407"/>
            <a:gd name="connsiteX7" fmla="*/ 1135380 w 1424940"/>
            <a:gd name="connsiteY7" fmla="*/ 26213 h 472407"/>
            <a:gd name="connsiteX8" fmla="*/ 1424940 w 1424940"/>
            <a:gd name="connsiteY8" fmla="*/ 247193 h 472407"/>
            <a:gd name="connsiteX9" fmla="*/ 1424940 w 1424940"/>
            <a:gd name="connsiteY9" fmla="*/ 247193 h 472407"/>
            <a:gd name="connsiteX0" fmla="*/ 0 w 1424940"/>
            <a:gd name="connsiteY0" fmla="*/ 184423 h 472823"/>
            <a:gd name="connsiteX1" fmla="*/ 381000 w 1424940"/>
            <a:gd name="connsiteY1" fmla="*/ 169183 h 472823"/>
            <a:gd name="connsiteX2" fmla="*/ 541020 w 1424940"/>
            <a:gd name="connsiteY2" fmla="*/ 321583 h 472823"/>
            <a:gd name="connsiteX3" fmla="*/ 678180 w 1424940"/>
            <a:gd name="connsiteY3" fmla="*/ 443503 h 472823"/>
            <a:gd name="connsiteX4" fmla="*/ 838200 w 1424940"/>
            <a:gd name="connsiteY4" fmla="*/ 451123 h 472823"/>
            <a:gd name="connsiteX5" fmla="*/ 853440 w 1424940"/>
            <a:gd name="connsiteY5" fmla="*/ 192043 h 472823"/>
            <a:gd name="connsiteX6" fmla="*/ 967740 w 1424940"/>
            <a:gd name="connsiteY6" fmla="*/ 24403 h 472823"/>
            <a:gd name="connsiteX7" fmla="*/ 1135380 w 1424940"/>
            <a:gd name="connsiteY7" fmla="*/ 24403 h 472823"/>
            <a:gd name="connsiteX8" fmla="*/ 1424940 w 1424940"/>
            <a:gd name="connsiteY8" fmla="*/ 245383 h 472823"/>
            <a:gd name="connsiteX9" fmla="*/ 1424940 w 1424940"/>
            <a:gd name="connsiteY9" fmla="*/ 245383 h 472823"/>
            <a:gd name="connsiteX0" fmla="*/ 0 w 1321406"/>
            <a:gd name="connsiteY0" fmla="*/ 172439 h 472823"/>
            <a:gd name="connsiteX1" fmla="*/ 277466 w 1321406"/>
            <a:gd name="connsiteY1" fmla="*/ 169183 h 472823"/>
            <a:gd name="connsiteX2" fmla="*/ 437486 w 1321406"/>
            <a:gd name="connsiteY2" fmla="*/ 321583 h 472823"/>
            <a:gd name="connsiteX3" fmla="*/ 574646 w 1321406"/>
            <a:gd name="connsiteY3" fmla="*/ 443503 h 472823"/>
            <a:gd name="connsiteX4" fmla="*/ 734666 w 1321406"/>
            <a:gd name="connsiteY4" fmla="*/ 451123 h 472823"/>
            <a:gd name="connsiteX5" fmla="*/ 749906 w 1321406"/>
            <a:gd name="connsiteY5" fmla="*/ 192043 h 472823"/>
            <a:gd name="connsiteX6" fmla="*/ 864206 w 1321406"/>
            <a:gd name="connsiteY6" fmla="*/ 24403 h 472823"/>
            <a:gd name="connsiteX7" fmla="*/ 1031846 w 1321406"/>
            <a:gd name="connsiteY7" fmla="*/ 24403 h 472823"/>
            <a:gd name="connsiteX8" fmla="*/ 1321406 w 1321406"/>
            <a:gd name="connsiteY8" fmla="*/ 245383 h 472823"/>
            <a:gd name="connsiteX9" fmla="*/ 1321406 w 1321406"/>
            <a:gd name="connsiteY9" fmla="*/ 245383 h 472823"/>
            <a:gd name="connsiteX0" fmla="*/ 0 w 1321406"/>
            <a:gd name="connsiteY0" fmla="*/ 172439 h 472823"/>
            <a:gd name="connsiteX1" fmla="*/ 277466 w 1321406"/>
            <a:gd name="connsiteY1" fmla="*/ 169183 h 472823"/>
            <a:gd name="connsiteX2" fmla="*/ 437486 w 1321406"/>
            <a:gd name="connsiteY2" fmla="*/ 321583 h 472823"/>
            <a:gd name="connsiteX3" fmla="*/ 574646 w 1321406"/>
            <a:gd name="connsiteY3" fmla="*/ 443503 h 472823"/>
            <a:gd name="connsiteX4" fmla="*/ 734666 w 1321406"/>
            <a:gd name="connsiteY4" fmla="*/ 451123 h 472823"/>
            <a:gd name="connsiteX5" fmla="*/ 749906 w 1321406"/>
            <a:gd name="connsiteY5" fmla="*/ 192043 h 472823"/>
            <a:gd name="connsiteX6" fmla="*/ 864206 w 1321406"/>
            <a:gd name="connsiteY6" fmla="*/ 24403 h 472823"/>
            <a:gd name="connsiteX7" fmla="*/ 1031846 w 1321406"/>
            <a:gd name="connsiteY7" fmla="*/ 24403 h 472823"/>
            <a:gd name="connsiteX8" fmla="*/ 1321406 w 1321406"/>
            <a:gd name="connsiteY8" fmla="*/ 245383 h 472823"/>
            <a:gd name="connsiteX9" fmla="*/ 1321406 w 1321406"/>
            <a:gd name="connsiteY9" fmla="*/ 245383 h 472823"/>
            <a:gd name="connsiteX0" fmla="*/ 0 w 1108648"/>
            <a:gd name="connsiteY0" fmla="*/ 135232 h 472823"/>
            <a:gd name="connsiteX1" fmla="*/ 64708 w 1108648"/>
            <a:gd name="connsiteY1" fmla="*/ 169183 h 472823"/>
            <a:gd name="connsiteX2" fmla="*/ 224728 w 1108648"/>
            <a:gd name="connsiteY2" fmla="*/ 321583 h 472823"/>
            <a:gd name="connsiteX3" fmla="*/ 361888 w 1108648"/>
            <a:gd name="connsiteY3" fmla="*/ 443503 h 472823"/>
            <a:gd name="connsiteX4" fmla="*/ 521908 w 1108648"/>
            <a:gd name="connsiteY4" fmla="*/ 451123 h 472823"/>
            <a:gd name="connsiteX5" fmla="*/ 537148 w 1108648"/>
            <a:gd name="connsiteY5" fmla="*/ 192043 h 472823"/>
            <a:gd name="connsiteX6" fmla="*/ 651448 w 1108648"/>
            <a:gd name="connsiteY6" fmla="*/ 24403 h 472823"/>
            <a:gd name="connsiteX7" fmla="*/ 819088 w 1108648"/>
            <a:gd name="connsiteY7" fmla="*/ 24403 h 472823"/>
            <a:gd name="connsiteX8" fmla="*/ 1108648 w 1108648"/>
            <a:gd name="connsiteY8" fmla="*/ 245383 h 472823"/>
            <a:gd name="connsiteX9" fmla="*/ 1108648 w 1108648"/>
            <a:gd name="connsiteY9" fmla="*/ 245383 h 472823"/>
            <a:gd name="connsiteX0" fmla="*/ 0 w 1108648"/>
            <a:gd name="connsiteY0" fmla="*/ 135232 h 472823"/>
            <a:gd name="connsiteX1" fmla="*/ 64708 w 1108648"/>
            <a:gd name="connsiteY1" fmla="*/ 169183 h 472823"/>
            <a:gd name="connsiteX2" fmla="*/ 224728 w 1108648"/>
            <a:gd name="connsiteY2" fmla="*/ 321583 h 472823"/>
            <a:gd name="connsiteX3" fmla="*/ 361888 w 1108648"/>
            <a:gd name="connsiteY3" fmla="*/ 443503 h 472823"/>
            <a:gd name="connsiteX4" fmla="*/ 521908 w 1108648"/>
            <a:gd name="connsiteY4" fmla="*/ 451123 h 472823"/>
            <a:gd name="connsiteX5" fmla="*/ 537148 w 1108648"/>
            <a:gd name="connsiteY5" fmla="*/ 192043 h 472823"/>
            <a:gd name="connsiteX6" fmla="*/ 651448 w 1108648"/>
            <a:gd name="connsiteY6" fmla="*/ 24403 h 472823"/>
            <a:gd name="connsiteX7" fmla="*/ 819088 w 1108648"/>
            <a:gd name="connsiteY7" fmla="*/ 24403 h 472823"/>
            <a:gd name="connsiteX8" fmla="*/ 1108648 w 1108648"/>
            <a:gd name="connsiteY8" fmla="*/ 245383 h 472823"/>
            <a:gd name="connsiteX9" fmla="*/ 1108648 w 1108648"/>
            <a:gd name="connsiteY9" fmla="*/ 245383 h 472823"/>
            <a:gd name="connsiteX0" fmla="*/ 0 w 1108648"/>
            <a:gd name="connsiteY0" fmla="*/ 136293 h 472565"/>
            <a:gd name="connsiteX1" fmla="*/ 64708 w 1108648"/>
            <a:gd name="connsiteY1" fmla="*/ 170244 h 472565"/>
            <a:gd name="connsiteX2" fmla="*/ 224728 w 1108648"/>
            <a:gd name="connsiteY2" fmla="*/ 322644 h 472565"/>
            <a:gd name="connsiteX3" fmla="*/ 361888 w 1108648"/>
            <a:gd name="connsiteY3" fmla="*/ 444564 h 472565"/>
            <a:gd name="connsiteX4" fmla="*/ 521908 w 1108648"/>
            <a:gd name="connsiteY4" fmla="*/ 452184 h 472565"/>
            <a:gd name="connsiteX5" fmla="*/ 582332 w 1108648"/>
            <a:gd name="connsiteY5" fmla="*/ 211159 h 472565"/>
            <a:gd name="connsiteX6" fmla="*/ 651448 w 1108648"/>
            <a:gd name="connsiteY6" fmla="*/ 25464 h 472565"/>
            <a:gd name="connsiteX7" fmla="*/ 819088 w 1108648"/>
            <a:gd name="connsiteY7" fmla="*/ 25464 h 472565"/>
            <a:gd name="connsiteX8" fmla="*/ 1108648 w 1108648"/>
            <a:gd name="connsiteY8" fmla="*/ 246444 h 472565"/>
            <a:gd name="connsiteX9" fmla="*/ 1108648 w 1108648"/>
            <a:gd name="connsiteY9" fmla="*/ 246444 h 472565"/>
            <a:gd name="connsiteX0" fmla="*/ 0 w 1108648"/>
            <a:gd name="connsiteY0" fmla="*/ 136574 h 472504"/>
            <a:gd name="connsiteX1" fmla="*/ 64708 w 1108648"/>
            <a:gd name="connsiteY1" fmla="*/ 170525 h 472504"/>
            <a:gd name="connsiteX2" fmla="*/ 224728 w 1108648"/>
            <a:gd name="connsiteY2" fmla="*/ 322925 h 472504"/>
            <a:gd name="connsiteX3" fmla="*/ 361888 w 1108648"/>
            <a:gd name="connsiteY3" fmla="*/ 444845 h 472504"/>
            <a:gd name="connsiteX4" fmla="*/ 521908 w 1108648"/>
            <a:gd name="connsiteY4" fmla="*/ 452465 h 472504"/>
            <a:gd name="connsiteX5" fmla="*/ 605049 w 1108648"/>
            <a:gd name="connsiteY5" fmla="*/ 216125 h 472504"/>
            <a:gd name="connsiteX6" fmla="*/ 651448 w 1108648"/>
            <a:gd name="connsiteY6" fmla="*/ 25745 h 472504"/>
            <a:gd name="connsiteX7" fmla="*/ 819088 w 1108648"/>
            <a:gd name="connsiteY7" fmla="*/ 25745 h 472504"/>
            <a:gd name="connsiteX8" fmla="*/ 1108648 w 1108648"/>
            <a:gd name="connsiteY8" fmla="*/ 246725 h 472504"/>
            <a:gd name="connsiteX9" fmla="*/ 1108648 w 1108648"/>
            <a:gd name="connsiteY9" fmla="*/ 246725 h 472504"/>
            <a:gd name="connsiteX0" fmla="*/ 0 w 1108648"/>
            <a:gd name="connsiteY0" fmla="*/ 163586 h 499516"/>
            <a:gd name="connsiteX1" fmla="*/ 64708 w 1108648"/>
            <a:gd name="connsiteY1" fmla="*/ 197537 h 499516"/>
            <a:gd name="connsiteX2" fmla="*/ 224728 w 1108648"/>
            <a:gd name="connsiteY2" fmla="*/ 349937 h 499516"/>
            <a:gd name="connsiteX3" fmla="*/ 361888 w 1108648"/>
            <a:gd name="connsiteY3" fmla="*/ 471857 h 499516"/>
            <a:gd name="connsiteX4" fmla="*/ 521908 w 1108648"/>
            <a:gd name="connsiteY4" fmla="*/ 479477 h 499516"/>
            <a:gd name="connsiteX5" fmla="*/ 605049 w 1108648"/>
            <a:gd name="connsiteY5" fmla="*/ 243137 h 499516"/>
            <a:gd name="connsiteX6" fmla="*/ 701933 w 1108648"/>
            <a:gd name="connsiteY6" fmla="*/ 13759 h 499516"/>
            <a:gd name="connsiteX7" fmla="*/ 819088 w 1108648"/>
            <a:gd name="connsiteY7" fmla="*/ 52757 h 499516"/>
            <a:gd name="connsiteX8" fmla="*/ 1108648 w 1108648"/>
            <a:gd name="connsiteY8" fmla="*/ 273737 h 499516"/>
            <a:gd name="connsiteX9" fmla="*/ 1108648 w 1108648"/>
            <a:gd name="connsiteY9" fmla="*/ 273737 h 499516"/>
            <a:gd name="connsiteX0" fmla="*/ 0 w 1108648"/>
            <a:gd name="connsiteY0" fmla="*/ 163586 h 474071"/>
            <a:gd name="connsiteX1" fmla="*/ 64708 w 1108648"/>
            <a:gd name="connsiteY1" fmla="*/ 197537 h 474071"/>
            <a:gd name="connsiteX2" fmla="*/ 224728 w 1108648"/>
            <a:gd name="connsiteY2" fmla="*/ 349937 h 474071"/>
            <a:gd name="connsiteX3" fmla="*/ 361888 w 1108648"/>
            <a:gd name="connsiteY3" fmla="*/ 471857 h 474071"/>
            <a:gd name="connsiteX4" fmla="*/ 609332 w 1108648"/>
            <a:gd name="connsiteY4" fmla="*/ 414520 h 474071"/>
            <a:gd name="connsiteX5" fmla="*/ 605049 w 1108648"/>
            <a:gd name="connsiteY5" fmla="*/ 243137 h 474071"/>
            <a:gd name="connsiteX6" fmla="*/ 701933 w 1108648"/>
            <a:gd name="connsiteY6" fmla="*/ 13759 h 474071"/>
            <a:gd name="connsiteX7" fmla="*/ 819088 w 1108648"/>
            <a:gd name="connsiteY7" fmla="*/ 52757 h 474071"/>
            <a:gd name="connsiteX8" fmla="*/ 1108648 w 1108648"/>
            <a:gd name="connsiteY8" fmla="*/ 273737 h 474071"/>
            <a:gd name="connsiteX9" fmla="*/ 1108648 w 1108648"/>
            <a:gd name="connsiteY9" fmla="*/ 273737 h 474071"/>
            <a:gd name="connsiteX0" fmla="*/ 0 w 1108648"/>
            <a:gd name="connsiteY0" fmla="*/ 163586 h 474071"/>
            <a:gd name="connsiteX1" fmla="*/ 163460 w 1108648"/>
            <a:gd name="connsiteY1" fmla="*/ 288014 h 474071"/>
            <a:gd name="connsiteX2" fmla="*/ 224728 w 1108648"/>
            <a:gd name="connsiteY2" fmla="*/ 349937 h 474071"/>
            <a:gd name="connsiteX3" fmla="*/ 361888 w 1108648"/>
            <a:gd name="connsiteY3" fmla="*/ 471857 h 474071"/>
            <a:gd name="connsiteX4" fmla="*/ 609332 w 1108648"/>
            <a:gd name="connsiteY4" fmla="*/ 414520 h 474071"/>
            <a:gd name="connsiteX5" fmla="*/ 605049 w 1108648"/>
            <a:gd name="connsiteY5" fmla="*/ 243137 h 474071"/>
            <a:gd name="connsiteX6" fmla="*/ 701933 w 1108648"/>
            <a:gd name="connsiteY6" fmla="*/ 13759 h 474071"/>
            <a:gd name="connsiteX7" fmla="*/ 819088 w 1108648"/>
            <a:gd name="connsiteY7" fmla="*/ 52757 h 474071"/>
            <a:gd name="connsiteX8" fmla="*/ 1108648 w 1108648"/>
            <a:gd name="connsiteY8" fmla="*/ 273737 h 474071"/>
            <a:gd name="connsiteX9" fmla="*/ 1108648 w 1108648"/>
            <a:gd name="connsiteY9" fmla="*/ 273737 h 474071"/>
            <a:gd name="connsiteX0" fmla="*/ 0 w 1022746"/>
            <a:gd name="connsiteY0" fmla="*/ 214421 h 474071"/>
            <a:gd name="connsiteX1" fmla="*/ 77558 w 1022746"/>
            <a:gd name="connsiteY1" fmla="*/ 288014 h 474071"/>
            <a:gd name="connsiteX2" fmla="*/ 138826 w 1022746"/>
            <a:gd name="connsiteY2" fmla="*/ 349937 h 474071"/>
            <a:gd name="connsiteX3" fmla="*/ 275986 w 1022746"/>
            <a:gd name="connsiteY3" fmla="*/ 471857 h 474071"/>
            <a:gd name="connsiteX4" fmla="*/ 523430 w 1022746"/>
            <a:gd name="connsiteY4" fmla="*/ 414520 h 474071"/>
            <a:gd name="connsiteX5" fmla="*/ 519147 w 1022746"/>
            <a:gd name="connsiteY5" fmla="*/ 243137 h 474071"/>
            <a:gd name="connsiteX6" fmla="*/ 616031 w 1022746"/>
            <a:gd name="connsiteY6" fmla="*/ 13759 h 474071"/>
            <a:gd name="connsiteX7" fmla="*/ 733186 w 1022746"/>
            <a:gd name="connsiteY7" fmla="*/ 52757 h 474071"/>
            <a:gd name="connsiteX8" fmla="*/ 1022746 w 1022746"/>
            <a:gd name="connsiteY8" fmla="*/ 273737 h 474071"/>
            <a:gd name="connsiteX9" fmla="*/ 1022746 w 1022746"/>
            <a:gd name="connsiteY9" fmla="*/ 273737 h 474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22746" h="474071">
              <a:moveTo>
                <a:pt x="0" y="214421"/>
              </a:moveTo>
              <a:cubicBezTo>
                <a:pt x="43635" y="241119"/>
                <a:pt x="54420" y="265428"/>
                <a:pt x="77558" y="288014"/>
              </a:cubicBezTo>
              <a:cubicBezTo>
                <a:pt x="100696" y="310600"/>
                <a:pt x="105755" y="319297"/>
                <a:pt x="138826" y="349937"/>
              </a:cubicBezTo>
              <a:cubicBezTo>
                <a:pt x="171897" y="380577"/>
                <a:pt x="211885" y="461093"/>
                <a:pt x="275986" y="471857"/>
              </a:cubicBezTo>
              <a:cubicBezTo>
                <a:pt x="340087" y="482621"/>
                <a:pt x="482903" y="452640"/>
                <a:pt x="523430" y="414520"/>
              </a:cubicBezTo>
              <a:cubicBezTo>
                <a:pt x="563957" y="376400"/>
                <a:pt x="503714" y="309931"/>
                <a:pt x="519147" y="243137"/>
              </a:cubicBezTo>
              <a:cubicBezTo>
                <a:pt x="534581" y="176344"/>
                <a:pt x="580358" y="45489"/>
                <a:pt x="616031" y="13759"/>
              </a:cubicBezTo>
              <a:cubicBezTo>
                <a:pt x="651704" y="-17971"/>
                <a:pt x="665400" y="9427"/>
                <a:pt x="733186" y="52757"/>
              </a:cubicBezTo>
              <a:cubicBezTo>
                <a:pt x="800972" y="96087"/>
                <a:pt x="1022746" y="273737"/>
                <a:pt x="1022746" y="273737"/>
              </a:cubicBezTo>
              <a:lnTo>
                <a:pt x="1022746" y="273737"/>
              </a:lnTo>
            </a:path>
          </a:pathLst>
        </a:cu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488950</xdr:colOff>
      <xdr:row>55</xdr:row>
      <xdr:rowOff>88900</xdr:rowOff>
    </xdr:from>
    <xdr:to>
      <xdr:col>9</xdr:col>
      <xdr:colOff>643033</xdr:colOff>
      <xdr:row>56</xdr:row>
      <xdr:rowOff>31750</xdr:rowOff>
    </xdr:to>
    <xdr:sp macro="" textlink="">
      <xdr:nvSpPr>
        <xdr:cNvPr id="311" name="二等辺三角形 310">
          <a:extLst>
            <a:ext uri="{FF2B5EF4-FFF2-40B4-BE49-F238E27FC236}">
              <a16:creationId xmlns:a16="http://schemas.microsoft.com/office/drawing/2014/main" id="{B017B9FF-6D81-4A9D-A5BC-9F6297C776FD}"/>
            </a:ext>
          </a:extLst>
        </xdr:cNvPr>
        <xdr:cNvSpPr/>
      </xdr:nvSpPr>
      <xdr:spPr>
        <a:xfrm>
          <a:off x="6477000" y="9515475"/>
          <a:ext cx="154083" cy="1143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280557</xdr:colOff>
      <xdr:row>50</xdr:row>
      <xdr:rowOff>68406</xdr:rowOff>
    </xdr:from>
    <xdr:to>
      <xdr:col>8</xdr:col>
      <xdr:colOff>281400</xdr:colOff>
      <xdr:row>52</xdr:row>
      <xdr:rowOff>21290</xdr:rowOff>
    </xdr:to>
    <xdr:cxnSp macro="">
      <xdr:nvCxnSpPr>
        <xdr:cNvPr id="312" name="直線矢印コネクタ 311">
          <a:extLst>
            <a:ext uri="{FF2B5EF4-FFF2-40B4-BE49-F238E27FC236}">
              <a16:creationId xmlns:a16="http://schemas.microsoft.com/office/drawing/2014/main" id="{17AF1264-8A01-4742-AF79-CBC6B3B0EE65}"/>
            </a:ext>
          </a:extLst>
        </xdr:cNvPr>
        <xdr:cNvCxnSpPr/>
      </xdr:nvCxnSpPr>
      <xdr:spPr>
        <a:xfrm flipH="1" flipV="1">
          <a:off x="5887607" y="8637731"/>
          <a:ext cx="843" cy="298959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609600</xdr:colOff>
      <xdr:row>52</xdr:row>
      <xdr:rowOff>123825</xdr:rowOff>
    </xdr:from>
    <xdr:to>
      <xdr:col>9</xdr:col>
      <xdr:colOff>977900</xdr:colOff>
      <xdr:row>55</xdr:row>
      <xdr:rowOff>88900</xdr:rowOff>
    </xdr:to>
    <xdr:sp macro="" textlink="">
      <xdr:nvSpPr>
        <xdr:cNvPr id="313" name="台形 312">
          <a:extLst>
            <a:ext uri="{FF2B5EF4-FFF2-40B4-BE49-F238E27FC236}">
              <a16:creationId xmlns:a16="http://schemas.microsoft.com/office/drawing/2014/main" id="{EC344542-F550-4F42-8688-B9820154D542}"/>
            </a:ext>
          </a:extLst>
        </xdr:cNvPr>
        <xdr:cNvSpPr/>
      </xdr:nvSpPr>
      <xdr:spPr>
        <a:xfrm>
          <a:off x="6600825" y="9036050"/>
          <a:ext cx="371475" cy="479425"/>
        </a:xfrm>
        <a:prstGeom prst="trapezoid">
          <a:avLst>
            <a:gd name="adj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360506</xdr:colOff>
      <xdr:row>50</xdr:row>
      <xdr:rowOff>121804</xdr:rowOff>
    </xdr:from>
    <xdr:ext cx="877744" cy="397742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C95386D4-7818-4C33-9BF4-6DC095CC5CB2}"/>
            </a:ext>
          </a:extLst>
        </xdr:cNvPr>
        <xdr:cNvSpPr txBox="1"/>
      </xdr:nvSpPr>
      <xdr:spPr>
        <a:xfrm>
          <a:off x="5980256" y="8850168"/>
          <a:ext cx="877744" cy="397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新湊</a:t>
          </a:r>
          <a:endParaRPr kumimoji="1" lang="en-US" altLang="ja-JP" sz="8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きっときと市場</a:t>
          </a:r>
        </a:p>
      </xdr:txBody>
    </xdr:sp>
    <xdr:clientData/>
  </xdr:oneCellAnchor>
  <xdr:twoCellAnchor>
    <xdr:from>
      <xdr:col>0</xdr:col>
      <xdr:colOff>178656</xdr:colOff>
      <xdr:row>60</xdr:row>
      <xdr:rowOff>103909</xdr:rowOff>
    </xdr:from>
    <xdr:to>
      <xdr:col>1</xdr:col>
      <xdr:colOff>588814</xdr:colOff>
      <xdr:row>63</xdr:row>
      <xdr:rowOff>161944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D8E7DA76-418F-492E-AAAD-37243EC9D9FC}"/>
            </a:ext>
          </a:extLst>
        </xdr:cNvPr>
        <xdr:cNvGrpSpPr/>
      </xdr:nvGrpSpPr>
      <xdr:grpSpPr>
        <a:xfrm flipH="1">
          <a:off x="181831" y="10567266"/>
          <a:ext cx="796642" cy="571230"/>
          <a:chOff x="10129782" y="1179048"/>
          <a:chExt cx="772278" cy="611652"/>
        </a:xfrm>
      </xdr:grpSpPr>
      <xdr:sp macro="" textlink="">
        <xdr:nvSpPr>
          <xdr:cNvPr id="316" name="楕円 315">
            <a:extLst>
              <a:ext uri="{FF2B5EF4-FFF2-40B4-BE49-F238E27FC236}">
                <a16:creationId xmlns:a16="http://schemas.microsoft.com/office/drawing/2014/main" id="{753C7075-50EE-0CFE-30B3-A355ADF6DD4B}"/>
              </a:ext>
            </a:extLst>
          </xdr:cNvPr>
          <xdr:cNvSpPr/>
        </xdr:nvSpPr>
        <xdr:spPr>
          <a:xfrm>
            <a:off x="10342448" y="1182392"/>
            <a:ext cx="133468" cy="137129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17" name="直線矢印コネクタ 316">
            <a:extLst>
              <a:ext uri="{FF2B5EF4-FFF2-40B4-BE49-F238E27FC236}">
                <a16:creationId xmlns:a16="http://schemas.microsoft.com/office/drawing/2014/main" id="{B498831C-A23A-1CED-1482-548B38CDED94}"/>
              </a:ext>
            </a:extLst>
          </xdr:cNvPr>
          <xdr:cNvCxnSpPr>
            <a:stCxn id="316" idx="4"/>
          </xdr:cNvCxnSpPr>
        </xdr:nvCxnSpPr>
        <xdr:spPr>
          <a:xfrm flipV="1">
            <a:off x="10409183" y="1179048"/>
            <a:ext cx="492877" cy="140473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直線コネクタ 317">
            <a:extLst>
              <a:ext uri="{FF2B5EF4-FFF2-40B4-BE49-F238E27FC236}">
                <a16:creationId xmlns:a16="http://schemas.microsoft.com/office/drawing/2014/main" id="{B19851BB-C3BB-1448-C4E1-D3EF621F551A}"/>
              </a:ext>
            </a:extLst>
          </xdr:cNvPr>
          <xdr:cNvCxnSpPr>
            <a:stCxn id="319" idx="0"/>
            <a:endCxn id="316" idx="4"/>
          </xdr:cNvCxnSpPr>
        </xdr:nvCxnSpPr>
        <xdr:spPr>
          <a:xfrm flipH="1" flipV="1">
            <a:off x="10409183" y="1319521"/>
            <a:ext cx="1642" cy="325129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" name="二等辺三角形 318">
            <a:extLst>
              <a:ext uri="{FF2B5EF4-FFF2-40B4-BE49-F238E27FC236}">
                <a16:creationId xmlns:a16="http://schemas.microsoft.com/office/drawing/2014/main" id="{E6CAC8A7-F02D-620E-DB6F-F45D8CD8379F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0" name="直線コネクタ 319">
            <a:extLst>
              <a:ext uri="{FF2B5EF4-FFF2-40B4-BE49-F238E27FC236}">
                <a16:creationId xmlns:a16="http://schemas.microsoft.com/office/drawing/2014/main" id="{6CCC46D5-E868-AEC0-84B5-37375786457E}"/>
              </a:ext>
            </a:extLst>
          </xdr:cNvPr>
          <xdr:cNvCxnSpPr>
            <a:stCxn id="316" idx="4"/>
          </xdr:cNvCxnSpPr>
        </xdr:nvCxnSpPr>
        <xdr:spPr>
          <a:xfrm flipH="1">
            <a:off x="10129782" y="1319521"/>
            <a:ext cx="279401" cy="6246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259773</xdr:colOff>
      <xdr:row>58</xdr:row>
      <xdr:rowOff>124402</xdr:rowOff>
    </xdr:from>
    <xdr:to>
      <xdr:col>1</xdr:col>
      <xdr:colOff>678584</xdr:colOff>
      <xdr:row>60</xdr:row>
      <xdr:rowOff>83415</xdr:rowOff>
    </xdr:to>
    <xdr:sp macro="" textlink="">
      <xdr:nvSpPr>
        <xdr:cNvPr id="321" name="台形 320">
          <a:extLst>
            <a:ext uri="{FF2B5EF4-FFF2-40B4-BE49-F238E27FC236}">
              <a16:creationId xmlns:a16="http://schemas.microsoft.com/office/drawing/2014/main" id="{1B6F1828-CE28-4307-B1D9-825B4318457C}"/>
            </a:ext>
          </a:extLst>
        </xdr:cNvPr>
        <xdr:cNvSpPr/>
      </xdr:nvSpPr>
      <xdr:spPr>
        <a:xfrm rot="581601">
          <a:off x="256598" y="10065327"/>
          <a:ext cx="809336" cy="308263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207818</xdr:colOff>
      <xdr:row>59</xdr:row>
      <xdr:rowOff>0</xdr:rowOff>
    </xdr:from>
    <xdr:to>
      <xdr:col>3</xdr:col>
      <xdr:colOff>883228</xdr:colOff>
      <xdr:row>63</xdr:row>
      <xdr:rowOff>113389</xdr:rowOff>
    </xdr:to>
    <xdr:grpSp>
      <xdr:nvGrpSpPr>
        <xdr:cNvPr id="322" name="グループ化 321">
          <a:extLst>
            <a:ext uri="{FF2B5EF4-FFF2-40B4-BE49-F238E27FC236}">
              <a16:creationId xmlns:a16="http://schemas.microsoft.com/office/drawing/2014/main" id="{91EA9EF3-D50A-4D85-ACA0-C157B648AF36}"/>
            </a:ext>
          </a:extLst>
        </xdr:cNvPr>
        <xdr:cNvGrpSpPr/>
      </xdr:nvGrpSpPr>
      <xdr:grpSpPr>
        <a:xfrm>
          <a:off x="1636568" y="10287000"/>
          <a:ext cx="1050926" cy="806116"/>
          <a:chOff x="9899174" y="838200"/>
          <a:chExt cx="1060219" cy="904186"/>
        </a:xfrm>
      </xdr:grpSpPr>
      <xdr:sp macro="" textlink="">
        <xdr:nvSpPr>
          <xdr:cNvPr id="323" name="楕円 322">
            <a:extLst>
              <a:ext uri="{FF2B5EF4-FFF2-40B4-BE49-F238E27FC236}">
                <a16:creationId xmlns:a16="http://schemas.microsoft.com/office/drawing/2014/main" id="{CF7B6086-EC2A-3493-80D0-DEAE78F1C6B2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4" name="直線矢印コネクタ 323">
            <a:extLst>
              <a:ext uri="{FF2B5EF4-FFF2-40B4-BE49-F238E27FC236}">
                <a16:creationId xmlns:a16="http://schemas.microsoft.com/office/drawing/2014/main" id="{6CE5A8A3-5715-EF10-CDB2-3B2D363F25F4}"/>
              </a:ext>
            </a:extLst>
          </xdr:cNvPr>
          <xdr:cNvCxnSpPr>
            <a:stCxn id="323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直線コネクタ 324">
            <a:extLst>
              <a:ext uri="{FF2B5EF4-FFF2-40B4-BE49-F238E27FC236}">
                <a16:creationId xmlns:a16="http://schemas.microsoft.com/office/drawing/2014/main" id="{7B520566-E572-5607-92E4-37AB659C5FA0}"/>
              </a:ext>
            </a:extLst>
          </xdr:cNvPr>
          <xdr:cNvCxnSpPr>
            <a:stCxn id="326" idx="0"/>
            <a:endCxn id="323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6" name="二等辺三角形 325">
            <a:extLst>
              <a:ext uri="{FF2B5EF4-FFF2-40B4-BE49-F238E27FC236}">
                <a16:creationId xmlns:a16="http://schemas.microsoft.com/office/drawing/2014/main" id="{122561F4-0FBB-BEFC-82E7-622E6ACCCAB9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27" name="直線コネクタ 326">
            <a:extLst>
              <a:ext uri="{FF2B5EF4-FFF2-40B4-BE49-F238E27FC236}">
                <a16:creationId xmlns:a16="http://schemas.microsoft.com/office/drawing/2014/main" id="{4DB2CF3C-A17B-DBB9-9662-F715BFA94A34}"/>
              </a:ext>
            </a:extLst>
          </xdr:cNvPr>
          <xdr:cNvCxnSpPr>
            <a:endCxn id="323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直線コネクタ 327">
            <a:extLst>
              <a:ext uri="{FF2B5EF4-FFF2-40B4-BE49-F238E27FC236}">
                <a16:creationId xmlns:a16="http://schemas.microsoft.com/office/drawing/2014/main" id="{BC4F338A-57D0-CC48-54CC-5177CAAB275E}"/>
              </a:ext>
            </a:extLst>
          </xdr:cNvPr>
          <xdr:cNvCxnSpPr>
            <a:stCxn id="323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144023</xdr:colOff>
      <xdr:row>45</xdr:row>
      <xdr:rowOff>36946</xdr:rowOff>
    </xdr:from>
    <xdr:to>
      <xdr:col>9</xdr:col>
      <xdr:colOff>325870</xdr:colOff>
      <xdr:row>46</xdr:row>
      <xdr:rowOff>57440</xdr:rowOff>
    </xdr:to>
    <xdr:sp macro="" textlink="">
      <xdr:nvSpPr>
        <xdr:cNvPr id="329" name="正方形/長方形 328">
          <a:extLst>
            <a:ext uri="{FF2B5EF4-FFF2-40B4-BE49-F238E27FC236}">
              <a16:creationId xmlns:a16="http://schemas.microsoft.com/office/drawing/2014/main" id="{52ED3535-6B20-4D54-82DE-2E920DC3EC00}"/>
            </a:ext>
          </a:extLst>
        </xdr:cNvPr>
        <xdr:cNvSpPr/>
      </xdr:nvSpPr>
      <xdr:spPr>
        <a:xfrm flipH="1">
          <a:off x="6132073" y="7752196"/>
          <a:ext cx="185022" cy="191944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twoCellAnchor>
    <xdr:from>
      <xdr:col>1</xdr:col>
      <xdr:colOff>398317</xdr:colOff>
      <xdr:row>53</xdr:row>
      <xdr:rowOff>17319</xdr:rowOff>
    </xdr:from>
    <xdr:to>
      <xdr:col>1</xdr:col>
      <xdr:colOff>522725</xdr:colOff>
      <xdr:row>53</xdr:row>
      <xdr:rowOff>155864</xdr:rowOff>
    </xdr:to>
    <xdr:sp macro="" textlink="">
      <xdr:nvSpPr>
        <xdr:cNvPr id="330" name="正方形/長方形 329">
          <a:extLst>
            <a:ext uri="{FF2B5EF4-FFF2-40B4-BE49-F238E27FC236}">
              <a16:creationId xmlns:a16="http://schemas.microsoft.com/office/drawing/2014/main" id="{75D8C048-71EC-4B3C-9FBC-9F8139055DB1}"/>
            </a:ext>
          </a:extLst>
        </xdr:cNvPr>
        <xdr:cNvSpPr/>
      </xdr:nvSpPr>
      <xdr:spPr>
        <a:xfrm flipH="1">
          <a:off x="788842" y="9104169"/>
          <a:ext cx="127583" cy="141720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endParaRPr lang="x-none" sz="800" b="1" i="0" u="none" strike="noStrike" kern="0" spc="0" baseline="0">
            <a:ln>
              <a:noFill/>
            </a:ln>
            <a:solidFill>
              <a:srgbClr val="FF0000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5</xdr:col>
      <xdr:colOff>441613</xdr:colOff>
      <xdr:row>45</xdr:row>
      <xdr:rowOff>86591</xdr:rowOff>
    </xdr:from>
    <xdr:ext cx="419100" cy="225703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7314AE88-3918-44E0-9A20-C217FBA997CC}"/>
            </a:ext>
          </a:extLst>
        </xdr:cNvPr>
        <xdr:cNvSpPr txBox="1"/>
      </xdr:nvSpPr>
      <xdr:spPr>
        <a:xfrm>
          <a:off x="3635663" y="7798666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6</xdr:col>
      <xdr:colOff>147204</xdr:colOff>
      <xdr:row>45</xdr:row>
      <xdr:rowOff>95250</xdr:rowOff>
    </xdr:from>
    <xdr:ext cx="419100" cy="225703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D5224D44-1902-4B6C-A61C-984A5EED2749}"/>
            </a:ext>
          </a:extLst>
        </xdr:cNvPr>
        <xdr:cNvSpPr txBox="1"/>
      </xdr:nvSpPr>
      <xdr:spPr>
        <a:xfrm>
          <a:off x="4354079" y="7810500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2</xdr:col>
      <xdr:colOff>363681</xdr:colOff>
      <xdr:row>51</xdr:row>
      <xdr:rowOff>112568</xdr:rowOff>
    </xdr:from>
    <xdr:ext cx="419100" cy="225703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9118B1E8-BB73-46C8-B618-AF2E3596B50A}"/>
            </a:ext>
          </a:extLst>
        </xdr:cNvPr>
        <xdr:cNvSpPr txBox="1"/>
      </xdr:nvSpPr>
      <xdr:spPr>
        <a:xfrm>
          <a:off x="1792431" y="8856518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917864</xdr:colOff>
      <xdr:row>51</xdr:row>
      <xdr:rowOff>69272</xdr:rowOff>
    </xdr:from>
    <xdr:ext cx="419100" cy="225703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DDBBF8C5-BF26-4E42-B660-191494C6072B}"/>
            </a:ext>
          </a:extLst>
        </xdr:cNvPr>
        <xdr:cNvSpPr txBox="1"/>
      </xdr:nvSpPr>
      <xdr:spPr>
        <a:xfrm>
          <a:off x="2721264" y="8810047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6</xdr:col>
      <xdr:colOff>259772</xdr:colOff>
      <xdr:row>51</xdr:row>
      <xdr:rowOff>0</xdr:rowOff>
    </xdr:from>
    <xdr:ext cx="419100" cy="225703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55BDC317-916D-4FDA-B419-3497C984827D}"/>
            </a:ext>
          </a:extLst>
        </xdr:cNvPr>
        <xdr:cNvSpPr txBox="1"/>
      </xdr:nvSpPr>
      <xdr:spPr>
        <a:xfrm>
          <a:off x="4466647" y="8743950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7</xdr:col>
      <xdr:colOff>995796</xdr:colOff>
      <xdr:row>53</xdr:row>
      <xdr:rowOff>86591</xdr:rowOff>
    </xdr:from>
    <xdr:ext cx="419100" cy="225703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7AAFEBF5-E07A-4FD4-9CB3-DAE22062BDDB}"/>
            </a:ext>
          </a:extLst>
        </xdr:cNvPr>
        <xdr:cNvSpPr txBox="1"/>
      </xdr:nvSpPr>
      <xdr:spPr>
        <a:xfrm>
          <a:off x="5590021" y="9170266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0</xdr:col>
      <xdr:colOff>43295</xdr:colOff>
      <xdr:row>60</xdr:row>
      <xdr:rowOff>164523</xdr:rowOff>
    </xdr:from>
    <xdr:ext cx="419100" cy="225703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073AAF18-5AFE-4A20-B1DF-CCD977D2161B}"/>
            </a:ext>
          </a:extLst>
        </xdr:cNvPr>
        <xdr:cNvSpPr txBox="1"/>
      </xdr:nvSpPr>
      <xdr:spPr>
        <a:xfrm>
          <a:off x="46470" y="10448348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562841</xdr:colOff>
      <xdr:row>61</xdr:row>
      <xdr:rowOff>103909</xdr:rowOff>
    </xdr:from>
    <xdr:ext cx="266700" cy="228600"/>
    <xdr:grpSp>
      <xdr:nvGrpSpPr>
        <xdr:cNvPr id="338" name="グループ化 337">
          <a:extLst>
            <a:ext uri="{FF2B5EF4-FFF2-40B4-BE49-F238E27FC236}">
              <a16:creationId xmlns:a16="http://schemas.microsoft.com/office/drawing/2014/main" id="{F1CDD34A-1878-4567-BF4D-9EC85EFCF8F9}"/>
            </a:ext>
          </a:extLst>
        </xdr:cNvPr>
        <xdr:cNvGrpSpPr/>
      </xdr:nvGrpSpPr>
      <xdr:grpSpPr>
        <a:xfrm>
          <a:off x="2360757" y="10740448"/>
          <a:ext cx="266700" cy="228600"/>
          <a:chOff x="3032835" y="898095"/>
          <a:chExt cx="342720" cy="327240"/>
        </a:xfrm>
      </xdr:grpSpPr>
      <xdr:pic>
        <xdr:nvPicPr>
          <xdr:cNvPr id="339" name="Picture 6673">
            <a:extLst>
              <a:ext uri="{FF2B5EF4-FFF2-40B4-BE49-F238E27FC236}">
                <a16:creationId xmlns:a16="http://schemas.microsoft.com/office/drawing/2014/main" id="{955BC891-D0BD-C6D7-5D98-606A96237B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340" name="Text Box 6674">
            <a:extLst>
              <a:ext uri="{FF2B5EF4-FFF2-40B4-BE49-F238E27FC236}">
                <a16:creationId xmlns:a16="http://schemas.microsoft.com/office/drawing/2014/main" id="{206670E2-7948-C005-8B91-2CBFDDF3D7D3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415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twoCellAnchor>
    <xdr:from>
      <xdr:col>4</xdr:col>
      <xdr:colOff>314684</xdr:colOff>
      <xdr:row>59</xdr:row>
      <xdr:rowOff>95253</xdr:rowOff>
    </xdr:from>
    <xdr:to>
      <xdr:col>5</xdr:col>
      <xdr:colOff>493394</xdr:colOff>
      <xdr:row>63</xdr:row>
      <xdr:rowOff>140854</xdr:rowOff>
    </xdr:to>
    <xdr:grpSp>
      <xdr:nvGrpSpPr>
        <xdr:cNvPr id="341" name="グループ化 340">
          <a:extLst>
            <a:ext uri="{FF2B5EF4-FFF2-40B4-BE49-F238E27FC236}">
              <a16:creationId xmlns:a16="http://schemas.microsoft.com/office/drawing/2014/main" id="{6A288B35-8DF1-425D-8215-7FCF0FBF0FEE}"/>
            </a:ext>
          </a:extLst>
        </xdr:cNvPr>
        <xdr:cNvGrpSpPr/>
      </xdr:nvGrpSpPr>
      <xdr:grpSpPr>
        <a:xfrm flipH="1">
          <a:off x="3134373" y="10382253"/>
          <a:ext cx="554226" cy="741503"/>
          <a:chOff x="3888112" y="1617400"/>
          <a:chExt cx="632420" cy="844974"/>
        </a:xfrm>
      </xdr:grpSpPr>
      <xdr:sp macro="" textlink="">
        <xdr:nvSpPr>
          <xdr:cNvPr id="342" name="二等辺三角形 341">
            <a:extLst>
              <a:ext uri="{FF2B5EF4-FFF2-40B4-BE49-F238E27FC236}">
                <a16:creationId xmlns:a16="http://schemas.microsoft.com/office/drawing/2014/main" id="{E79256BA-D13B-0473-325B-FDE632EB2598}"/>
              </a:ext>
            </a:extLst>
          </xdr:cNvPr>
          <xdr:cNvSpPr/>
        </xdr:nvSpPr>
        <xdr:spPr>
          <a:xfrm flipH="1">
            <a:off x="3888112" y="2337721"/>
            <a:ext cx="99177" cy="124653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43" name="直線コネクタ 342">
            <a:extLst>
              <a:ext uri="{FF2B5EF4-FFF2-40B4-BE49-F238E27FC236}">
                <a16:creationId xmlns:a16="http://schemas.microsoft.com/office/drawing/2014/main" id="{426E539F-B063-AD87-22DF-27EBBBEC9C6D}"/>
              </a:ext>
            </a:extLst>
          </xdr:cNvPr>
          <xdr:cNvCxnSpPr>
            <a:cxnSpLocks/>
          </xdr:cNvCxnSpPr>
        </xdr:nvCxnSpPr>
        <xdr:spPr>
          <a:xfrm flipH="1" flipV="1">
            <a:off x="4081761" y="1650638"/>
            <a:ext cx="438771" cy="448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コネクタ: 曲線 343">
            <a:extLst>
              <a:ext uri="{FF2B5EF4-FFF2-40B4-BE49-F238E27FC236}">
                <a16:creationId xmlns:a16="http://schemas.microsoft.com/office/drawing/2014/main" id="{01746A5D-AC02-149F-0116-70DEAB20D9AB}"/>
              </a:ext>
            </a:extLst>
          </xdr:cNvPr>
          <xdr:cNvCxnSpPr>
            <a:cxnSpLocks/>
            <a:endCxn id="342" idx="0"/>
          </xdr:cNvCxnSpPr>
        </xdr:nvCxnSpPr>
        <xdr:spPr>
          <a:xfrm rot="5400000">
            <a:off x="3646719" y="1908381"/>
            <a:ext cx="720321" cy="138359"/>
          </a:xfrm>
          <a:prstGeom prst="curvedConnector3">
            <a:avLst>
              <a:gd name="adj1" fmla="val 3425"/>
            </a:avLst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325500</xdr:colOff>
      <xdr:row>61</xdr:row>
      <xdr:rowOff>10722</xdr:rowOff>
    </xdr:from>
    <xdr:to>
      <xdr:col>6</xdr:col>
      <xdr:colOff>3176</xdr:colOff>
      <xdr:row>63</xdr:row>
      <xdr:rowOff>81108</xdr:rowOff>
    </xdr:to>
    <xdr:sp macro="" textlink="">
      <xdr:nvSpPr>
        <xdr:cNvPr id="345" name="フリーフォーム: 図形 344">
          <a:extLst>
            <a:ext uri="{FF2B5EF4-FFF2-40B4-BE49-F238E27FC236}">
              <a16:creationId xmlns:a16="http://schemas.microsoft.com/office/drawing/2014/main" id="{F783F07A-3C42-4387-A91E-4AE5D62E8F9B}"/>
            </a:ext>
          </a:extLst>
        </xdr:cNvPr>
        <xdr:cNvSpPr/>
      </xdr:nvSpPr>
      <xdr:spPr>
        <a:xfrm rot="5400000" flipV="1">
          <a:off x="3656570" y="10325802"/>
          <a:ext cx="419636" cy="700026"/>
        </a:xfrm>
        <a:custGeom>
          <a:avLst/>
          <a:gdLst>
            <a:gd name="connsiteX0" fmla="*/ 0 w 393700"/>
            <a:gd name="connsiteY0" fmla="*/ 0 h 546100"/>
            <a:gd name="connsiteX1" fmla="*/ 158750 w 393700"/>
            <a:gd name="connsiteY1" fmla="*/ 44450 h 546100"/>
            <a:gd name="connsiteX2" fmla="*/ 323850 w 393700"/>
            <a:gd name="connsiteY2" fmla="*/ 203200 h 546100"/>
            <a:gd name="connsiteX3" fmla="*/ 393700 w 393700"/>
            <a:gd name="connsiteY3" fmla="*/ 546100 h 546100"/>
            <a:gd name="connsiteX4" fmla="*/ 393700 w 393700"/>
            <a:gd name="connsiteY4" fmla="*/ 546100 h 546100"/>
            <a:gd name="connsiteX0" fmla="*/ 0 w 393700"/>
            <a:gd name="connsiteY0" fmla="*/ 0 h 546100"/>
            <a:gd name="connsiteX1" fmla="*/ 209550 w 393700"/>
            <a:gd name="connsiteY1" fmla="*/ 50800 h 546100"/>
            <a:gd name="connsiteX2" fmla="*/ 323850 w 393700"/>
            <a:gd name="connsiteY2" fmla="*/ 203200 h 546100"/>
            <a:gd name="connsiteX3" fmla="*/ 393700 w 393700"/>
            <a:gd name="connsiteY3" fmla="*/ 546100 h 546100"/>
            <a:gd name="connsiteX4" fmla="*/ 393700 w 393700"/>
            <a:gd name="connsiteY4" fmla="*/ 546100 h 546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93700" h="546100">
              <a:moveTo>
                <a:pt x="0" y="0"/>
              </a:moveTo>
              <a:cubicBezTo>
                <a:pt x="52387" y="5291"/>
                <a:pt x="155575" y="16933"/>
                <a:pt x="209550" y="50800"/>
              </a:cubicBezTo>
              <a:cubicBezTo>
                <a:pt x="263525" y="84667"/>
                <a:pt x="293158" y="120650"/>
                <a:pt x="323850" y="203200"/>
              </a:cubicBezTo>
              <a:cubicBezTo>
                <a:pt x="354542" y="285750"/>
                <a:pt x="393700" y="546100"/>
                <a:pt x="393700" y="546100"/>
              </a:cubicBezTo>
              <a:lnTo>
                <a:pt x="393700" y="546100"/>
              </a:lnTo>
            </a:path>
          </a:pathLst>
        </a:custGeom>
        <a:noFill/>
        <a:ln w="28575">
          <a:solidFill>
            <a:schemeClr val="tx1"/>
          </a:solidFill>
          <a:headEnd type="none"/>
          <a:tailEnd type="triangl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325861</xdr:colOff>
      <xdr:row>59</xdr:row>
      <xdr:rowOff>95250</xdr:rowOff>
    </xdr:from>
    <xdr:to>
      <xdr:col>5</xdr:col>
      <xdr:colOff>327555</xdr:colOff>
      <xdr:row>61</xdr:row>
      <xdr:rowOff>58879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897BB3A6-D5E9-4B06-88B9-E7703B3AAC93}"/>
            </a:ext>
          </a:extLst>
        </xdr:cNvPr>
        <xdr:cNvCxnSpPr/>
      </xdr:nvCxnSpPr>
      <xdr:spPr>
        <a:xfrm flipV="1">
          <a:off x="3516736" y="10210800"/>
          <a:ext cx="4869" cy="3065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334530</xdr:colOff>
      <xdr:row>58</xdr:row>
      <xdr:rowOff>95250</xdr:rowOff>
    </xdr:from>
    <xdr:to>
      <xdr:col>5</xdr:col>
      <xdr:colOff>337705</xdr:colOff>
      <xdr:row>59</xdr:row>
      <xdr:rowOff>147205</xdr:rowOff>
    </xdr:to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87BCFA7-779A-4751-8839-094B17427A99}"/>
            </a:ext>
          </a:extLst>
        </xdr:cNvPr>
        <xdr:cNvCxnSpPr>
          <a:cxnSpLocks/>
        </xdr:cNvCxnSpPr>
      </xdr:nvCxnSpPr>
      <xdr:spPr>
        <a:xfrm flipH="1" flipV="1">
          <a:off x="3522230" y="10039350"/>
          <a:ext cx="3175" cy="220230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25977</xdr:colOff>
      <xdr:row>62</xdr:row>
      <xdr:rowOff>60614</xdr:rowOff>
    </xdr:from>
    <xdr:ext cx="419100" cy="225703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E4C432C7-1D97-43DF-80D6-A02BA2A9107E}"/>
            </a:ext>
          </a:extLst>
        </xdr:cNvPr>
        <xdr:cNvSpPr txBox="1"/>
      </xdr:nvSpPr>
      <xdr:spPr>
        <a:xfrm>
          <a:off x="3220027" y="10693689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7</xdr:col>
      <xdr:colOff>8659</xdr:colOff>
      <xdr:row>58</xdr:row>
      <xdr:rowOff>144896</xdr:rowOff>
    </xdr:from>
    <xdr:to>
      <xdr:col>7</xdr:col>
      <xdr:colOff>543241</xdr:colOff>
      <xdr:row>63</xdr:row>
      <xdr:rowOff>106423</xdr:rowOff>
    </xdr:to>
    <xdr:grpSp>
      <xdr:nvGrpSpPr>
        <xdr:cNvPr id="349" name="グループ化 348">
          <a:extLst>
            <a:ext uri="{FF2B5EF4-FFF2-40B4-BE49-F238E27FC236}">
              <a16:creationId xmlns:a16="http://schemas.microsoft.com/office/drawing/2014/main" id="{B596D59D-4FA0-4716-B66C-524DE77C5AA9}"/>
            </a:ext>
          </a:extLst>
        </xdr:cNvPr>
        <xdr:cNvGrpSpPr/>
      </xdr:nvGrpSpPr>
      <xdr:grpSpPr>
        <a:xfrm flipH="1">
          <a:off x="4609811" y="10255539"/>
          <a:ext cx="528232" cy="827436"/>
          <a:chOff x="10265893" y="923550"/>
          <a:chExt cx="597884" cy="867150"/>
        </a:xfrm>
      </xdr:grpSpPr>
      <xdr:sp macro="" textlink="">
        <xdr:nvSpPr>
          <xdr:cNvPr id="350" name="楕円 349">
            <a:extLst>
              <a:ext uri="{FF2B5EF4-FFF2-40B4-BE49-F238E27FC236}">
                <a16:creationId xmlns:a16="http://schemas.microsoft.com/office/drawing/2014/main" id="{8E87DA30-AE5A-7B38-DBFF-FA7194B8B4C1}"/>
              </a:ext>
            </a:extLst>
          </xdr:cNvPr>
          <xdr:cNvSpPr/>
        </xdr:nvSpPr>
        <xdr:spPr>
          <a:xfrm flipV="1">
            <a:off x="10265893" y="1284012"/>
            <a:ext cx="150923" cy="136537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1" name="直線矢印コネクタ 350">
            <a:extLst>
              <a:ext uri="{FF2B5EF4-FFF2-40B4-BE49-F238E27FC236}">
                <a16:creationId xmlns:a16="http://schemas.microsoft.com/office/drawing/2014/main" id="{012A3DAD-A9D5-7DCB-EE7E-C7C2D3B7A965}"/>
              </a:ext>
            </a:extLst>
          </xdr:cNvPr>
          <xdr:cNvCxnSpPr>
            <a:stCxn id="350" idx="6"/>
          </xdr:cNvCxnSpPr>
        </xdr:nvCxnSpPr>
        <xdr:spPr>
          <a:xfrm flipV="1">
            <a:off x="10416816" y="1349550"/>
            <a:ext cx="446961" cy="273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直線コネクタ 351">
            <a:extLst>
              <a:ext uri="{FF2B5EF4-FFF2-40B4-BE49-F238E27FC236}">
                <a16:creationId xmlns:a16="http://schemas.microsoft.com/office/drawing/2014/main" id="{C034A77F-3045-1C0A-153F-A8D1509141A0}"/>
              </a:ext>
            </a:extLst>
          </xdr:cNvPr>
          <xdr:cNvCxnSpPr>
            <a:stCxn id="353" idx="0"/>
            <a:endCxn id="350" idx="6"/>
          </xdr:cNvCxnSpPr>
        </xdr:nvCxnSpPr>
        <xdr:spPr>
          <a:xfrm flipV="1">
            <a:off x="10410826" y="1352280"/>
            <a:ext cx="5990" cy="29237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3" name="二等辺三角形 352">
            <a:extLst>
              <a:ext uri="{FF2B5EF4-FFF2-40B4-BE49-F238E27FC236}">
                <a16:creationId xmlns:a16="http://schemas.microsoft.com/office/drawing/2014/main" id="{58068400-20B1-227B-C1C5-D8F14E98C411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4" name="直線コネクタ 353">
            <a:extLst>
              <a:ext uri="{FF2B5EF4-FFF2-40B4-BE49-F238E27FC236}">
                <a16:creationId xmlns:a16="http://schemas.microsoft.com/office/drawing/2014/main" id="{F66C5766-A088-2310-EF3A-9BBB8B241741}"/>
              </a:ext>
            </a:extLst>
          </xdr:cNvPr>
          <xdr:cNvCxnSpPr>
            <a:endCxn id="350" idx="6"/>
          </xdr:cNvCxnSpPr>
        </xdr:nvCxnSpPr>
        <xdr:spPr>
          <a:xfrm>
            <a:off x="10416711" y="923550"/>
            <a:ext cx="105" cy="428731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121228</xdr:colOff>
      <xdr:row>61</xdr:row>
      <xdr:rowOff>112568</xdr:rowOff>
    </xdr:from>
    <xdr:to>
      <xdr:col>7</xdr:col>
      <xdr:colOff>70428</xdr:colOff>
      <xdr:row>63</xdr:row>
      <xdr:rowOff>18157</xdr:rowOff>
    </xdr:to>
    <xdr:sp macro="" textlink="">
      <xdr:nvSpPr>
        <xdr:cNvPr id="355" name="AutoShape 971">
          <a:extLst>
            <a:ext uri="{FF2B5EF4-FFF2-40B4-BE49-F238E27FC236}">
              <a16:creationId xmlns:a16="http://schemas.microsoft.com/office/drawing/2014/main" id="{36656060-4F23-4938-96D5-27A0B7B27223}"/>
            </a:ext>
          </a:extLst>
        </xdr:cNvPr>
        <xdr:cNvSpPr>
          <a:spLocks noChangeArrowheads="1"/>
        </xdr:cNvSpPr>
      </xdr:nvSpPr>
      <xdr:spPr bwMode="auto">
        <a:xfrm>
          <a:off x="4334453" y="10571018"/>
          <a:ext cx="323850" cy="248489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twoCellAnchor>
  <xdr:twoCellAnchor>
    <xdr:from>
      <xdr:col>8</xdr:col>
      <xdr:colOff>240148</xdr:colOff>
      <xdr:row>58</xdr:row>
      <xdr:rowOff>170007</xdr:rowOff>
    </xdr:from>
    <xdr:to>
      <xdr:col>9</xdr:col>
      <xdr:colOff>602965</xdr:colOff>
      <xdr:row>64</xdr:row>
      <xdr:rowOff>105598</xdr:rowOff>
    </xdr:to>
    <xdr:grpSp>
      <xdr:nvGrpSpPr>
        <xdr:cNvPr id="356" name="グループ化 355">
          <a:extLst>
            <a:ext uri="{FF2B5EF4-FFF2-40B4-BE49-F238E27FC236}">
              <a16:creationId xmlns:a16="http://schemas.microsoft.com/office/drawing/2014/main" id="{5414E5A7-A1F8-4F74-B333-B7B32874D64B}"/>
            </a:ext>
          </a:extLst>
        </xdr:cNvPr>
        <xdr:cNvGrpSpPr/>
      </xdr:nvGrpSpPr>
      <xdr:grpSpPr>
        <a:xfrm>
          <a:off x="5856723" y="10283825"/>
          <a:ext cx="743817" cy="971507"/>
          <a:chOff x="9966900" y="782514"/>
          <a:chExt cx="838206" cy="1086135"/>
        </a:xfrm>
      </xdr:grpSpPr>
      <xdr:sp macro="" textlink="">
        <xdr:nvSpPr>
          <xdr:cNvPr id="357" name="楕円 356">
            <a:extLst>
              <a:ext uri="{FF2B5EF4-FFF2-40B4-BE49-F238E27FC236}">
                <a16:creationId xmlns:a16="http://schemas.microsoft.com/office/drawing/2014/main" id="{604F8166-BC85-5E65-DA19-56FFBD6EF2B5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58" name="直線矢印コネクタ 357">
            <a:extLst>
              <a:ext uri="{FF2B5EF4-FFF2-40B4-BE49-F238E27FC236}">
                <a16:creationId xmlns:a16="http://schemas.microsoft.com/office/drawing/2014/main" id="{201B4E17-53D3-8893-E164-0D5870E81CAD}"/>
              </a:ext>
            </a:extLst>
          </xdr:cNvPr>
          <xdr:cNvCxnSpPr>
            <a:stCxn id="357" idx="7"/>
          </xdr:cNvCxnSpPr>
        </xdr:nvCxnSpPr>
        <xdr:spPr>
          <a:xfrm flipV="1">
            <a:off x="10466021" y="782514"/>
            <a:ext cx="339085" cy="42911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直線コネクタ 358">
            <a:extLst>
              <a:ext uri="{FF2B5EF4-FFF2-40B4-BE49-F238E27FC236}">
                <a16:creationId xmlns:a16="http://schemas.microsoft.com/office/drawing/2014/main" id="{906C1B0F-D0A4-F2E5-CB20-4C320E97FDB6}"/>
              </a:ext>
            </a:extLst>
          </xdr:cNvPr>
          <xdr:cNvCxnSpPr>
            <a:stCxn id="360" idx="0"/>
            <a:endCxn id="357" idx="4"/>
          </xdr:cNvCxnSpPr>
        </xdr:nvCxnSpPr>
        <xdr:spPr>
          <a:xfrm flipH="1" flipV="1">
            <a:off x="10407650" y="1352549"/>
            <a:ext cx="3176" cy="37005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0" name="二等辺三角形 359">
            <a:extLst>
              <a:ext uri="{FF2B5EF4-FFF2-40B4-BE49-F238E27FC236}">
                <a16:creationId xmlns:a16="http://schemas.microsoft.com/office/drawing/2014/main" id="{C6648C7E-EE58-958E-3153-2E12A9EDD526}"/>
              </a:ext>
            </a:extLst>
          </xdr:cNvPr>
          <xdr:cNvSpPr/>
        </xdr:nvSpPr>
        <xdr:spPr>
          <a:xfrm>
            <a:off x="10325100" y="1722599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61" name="直線コネクタ 360">
            <a:extLst>
              <a:ext uri="{FF2B5EF4-FFF2-40B4-BE49-F238E27FC236}">
                <a16:creationId xmlns:a16="http://schemas.microsoft.com/office/drawing/2014/main" id="{7F28DCB8-2379-1CAC-6DA7-5B55A5EFD783}"/>
              </a:ext>
            </a:extLst>
          </xdr:cNvPr>
          <xdr:cNvCxnSpPr>
            <a:endCxn id="357" idx="0"/>
          </xdr:cNvCxnSpPr>
        </xdr:nvCxnSpPr>
        <xdr:spPr>
          <a:xfrm>
            <a:off x="10392667" y="844580"/>
            <a:ext cx="14983" cy="34287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直線コネクタ 361">
            <a:extLst>
              <a:ext uri="{FF2B5EF4-FFF2-40B4-BE49-F238E27FC236}">
                <a16:creationId xmlns:a16="http://schemas.microsoft.com/office/drawing/2014/main" id="{70D664CE-46B2-6F77-44AF-972F81F613A6}"/>
              </a:ext>
            </a:extLst>
          </xdr:cNvPr>
          <xdr:cNvCxnSpPr>
            <a:stCxn id="357" idx="3"/>
          </xdr:cNvCxnSpPr>
        </xdr:nvCxnSpPr>
        <xdr:spPr>
          <a:xfrm flipH="1">
            <a:off x="9966900" y="1328371"/>
            <a:ext cx="382378" cy="41924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402936</xdr:colOff>
      <xdr:row>58</xdr:row>
      <xdr:rowOff>63789</xdr:rowOff>
    </xdr:from>
    <xdr:to>
      <xdr:col>9</xdr:col>
      <xdr:colOff>447077</xdr:colOff>
      <xdr:row>66</xdr:row>
      <xdr:rowOff>6641</xdr:rowOff>
    </xdr:to>
    <xdr:grpSp>
      <xdr:nvGrpSpPr>
        <xdr:cNvPr id="363" name="グループ化 362">
          <a:extLst>
            <a:ext uri="{FF2B5EF4-FFF2-40B4-BE49-F238E27FC236}">
              <a16:creationId xmlns:a16="http://schemas.microsoft.com/office/drawing/2014/main" id="{9B2F1A6E-7212-4ECD-8E07-5D475CCB6E42}"/>
            </a:ext>
          </a:extLst>
        </xdr:cNvPr>
        <xdr:cNvGrpSpPr/>
      </xdr:nvGrpSpPr>
      <xdr:grpSpPr>
        <a:xfrm rot="2661367">
          <a:off x="6403686" y="10180782"/>
          <a:ext cx="47316" cy="1328307"/>
          <a:chOff x="4713468" y="4890901"/>
          <a:chExt cx="42676" cy="1299390"/>
        </a:xfrm>
      </xdr:grpSpPr>
      <xdr:sp macro="" textlink="">
        <xdr:nvSpPr>
          <xdr:cNvPr id="364" name="Line 205">
            <a:extLst>
              <a:ext uri="{FF2B5EF4-FFF2-40B4-BE49-F238E27FC236}">
                <a16:creationId xmlns:a16="http://schemas.microsoft.com/office/drawing/2014/main" id="{DEE09E9B-C7B6-B5AF-7AA3-E068C8953676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5" name="Line 205">
            <a:extLst>
              <a:ext uri="{FF2B5EF4-FFF2-40B4-BE49-F238E27FC236}">
                <a16:creationId xmlns:a16="http://schemas.microsoft.com/office/drawing/2014/main" id="{9E22CA02-C6B0-BDF1-816D-DE4601D040F5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66" name="Line 205">
            <a:extLst>
              <a:ext uri="{FF2B5EF4-FFF2-40B4-BE49-F238E27FC236}">
                <a16:creationId xmlns:a16="http://schemas.microsoft.com/office/drawing/2014/main" id="{EF025D1E-7DE4-36DD-AD49-C2368DC512A4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9</xdr:col>
      <xdr:colOff>372340</xdr:colOff>
      <xdr:row>60</xdr:row>
      <xdr:rowOff>69273</xdr:rowOff>
    </xdr:from>
    <xdr:to>
      <xdr:col>9</xdr:col>
      <xdr:colOff>917678</xdr:colOff>
      <xdr:row>61</xdr:row>
      <xdr:rowOff>89124</xdr:rowOff>
    </xdr:to>
    <xdr:sp macro="" textlink="">
      <xdr:nvSpPr>
        <xdr:cNvPr id="367" name="正方形/長方形 366">
          <a:extLst>
            <a:ext uri="{FF2B5EF4-FFF2-40B4-BE49-F238E27FC236}">
              <a16:creationId xmlns:a16="http://schemas.microsoft.com/office/drawing/2014/main" id="{1313CCEE-ADB5-4C8A-87D9-0268BC2F7E82}"/>
            </a:ext>
          </a:extLst>
        </xdr:cNvPr>
        <xdr:cNvSpPr/>
      </xdr:nvSpPr>
      <xdr:spPr>
        <a:xfrm rot="18937634" flipH="1">
          <a:off x="6360390" y="10353098"/>
          <a:ext cx="551688" cy="191301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chemeClr val="tx1"/>
              </a:solidFill>
              <a:latin typeface="メイリオ" pitchFamily="18"/>
              <a:ea typeface="メイリオ" pitchFamily="2"/>
              <a:cs typeface="メイリオ" pitchFamily="2"/>
            </a:rPr>
            <a:t>越中国分</a:t>
          </a:r>
          <a:endParaRPr lang="x-none" sz="800" b="1" i="0" u="none" strike="noStrike" kern="0" spc="0" baseline="0">
            <a:ln>
              <a:noFill/>
            </a:ln>
            <a:solidFill>
              <a:schemeClr val="tx1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oneCellAnchor>
    <xdr:from>
      <xdr:col>5</xdr:col>
      <xdr:colOff>1021772</xdr:colOff>
      <xdr:row>58</xdr:row>
      <xdr:rowOff>147205</xdr:rowOff>
    </xdr:from>
    <xdr:ext cx="753341" cy="359073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473CA064-6D1E-41D8-9AE9-AFCA5976FE6E}"/>
            </a:ext>
          </a:extLst>
        </xdr:cNvPr>
        <xdr:cNvSpPr txBox="1"/>
      </xdr:nvSpPr>
      <xdr:spPr>
        <a:xfrm>
          <a:off x="4209472" y="10088130"/>
          <a:ext cx="75334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伏木市街</a:t>
          </a:r>
          <a:endParaRPr kumimoji="1" lang="en-US" altLang="ja-JP" sz="800">
            <a:latin typeface="ＭＳ Ｐゴシック" panose="020B0600070205080204" pitchFamily="50" charset="-128"/>
            <a:ea typeface="+mn-ea"/>
          </a:endParaRPr>
        </a:p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方向へ</a:t>
          </a:r>
        </a:p>
      </xdr:txBody>
    </xdr:sp>
    <xdr:clientData/>
  </xdr:oneCellAnchor>
  <xdr:twoCellAnchor>
    <xdr:from>
      <xdr:col>1</xdr:col>
      <xdr:colOff>112564</xdr:colOff>
      <xdr:row>67</xdr:row>
      <xdr:rowOff>883</xdr:rowOff>
    </xdr:from>
    <xdr:to>
      <xdr:col>1</xdr:col>
      <xdr:colOff>473389</xdr:colOff>
      <xdr:row>72</xdr:row>
      <xdr:rowOff>18544</xdr:rowOff>
    </xdr:to>
    <xdr:grpSp>
      <xdr:nvGrpSpPr>
        <xdr:cNvPr id="369" name="グループ化 368">
          <a:extLst>
            <a:ext uri="{FF2B5EF4-FFF2-40B4-BE49-F238E27FC236}">
              <a16:creationId xmlns:a16="http://schemas.microsoft.com/office/drawing/2014/main" id="{DF90AFAC-1079-40D8-8210-37EC6684FFED}"/>
            </a:ext>
          </a:extLst>
        </xdr:cNvPr>
        <xdr:cNvGrpSpPr/>
      </xdr:nvGrpSpPr>
      <xdr:grpSpPr>
        <a:xfrm>
          <a:off x="502223" y="11673338"/>
          <a:ext cx="360825" cy="883570"/>
          <a:chOff x="1842063" y="4367267"/>
          <a:chExt cx="362933" cy="896088"/>
        </a:xfrm>
      </xdr:grpSpPr>
      <xdr:sp macro="" textlink="">
        <xdr:nvSpPr>
          <xdr:cNvPr id="370" name="楕円 369">
            <a:extLst>
              <a:ext uri="{FF2B5EF4-FFF2-40B4-BE49-F238E27FC236}">
                <a16:creationId xmlns:a16="http://schemas.microsoft.com/office/drawing/2014/main" id="{46FCB11D-012B-D14D-ADE9-55EF2D09AA8C}"/>
              </a:ext>
            </a:extLst>
          </xdr:cNvPr>
          <xdr:cNvSpPr/>
        </xdr:nvSpPr>
        <xdr:spPr>
          <a:xfrm>
            <a:off x="1984391" y="4717647"/>
            <a:ext cx="151965" cy="149352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71" name="直線コネクタ 370">
            <a:extLst>
              <a:ext uri="{FF2B5EF4-FFF2-40B4-BE49-F238E27FC236}">
                <a16:creationId xmlns:a16="http://schemas.microsoft.com/office/drawing/2014/main" id="{1229874D-2572-F7DD-DDCE-2A245B8B2E8F}"/>
              </a:ext>
            </a:extLst>
          </xdr:cNvPr>
          <xdr:cNvCxnSpPr>
            <a:stCxn id="372" idx="0"/>
            <a:endCxn id="370" idx="4"/>
          </xdr:cNvCxnSpPr>
        </xdr:nvCxnSpPr>
        <xdr:spPr>
          <a:xfrm flipH="1" flipV="1">
            <a:off x="2060374" y="4866998"/>
            <a:ext cx="2923" cy="26423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2" name="二等辺三角形 371">
            <a:extLst>
              <a:ext uri="{FF2B5EF4-FFF2-40B4-BE49-F238E27FC236}">
                <a16:creationId xmlns:a16="http://schemas.microsoft.com/office/drawing/2014/main" id="{609E2B1F-B41F-3D09-4B1A-6776CF2BC24E}"/>
              </a:ext>
            </a:extLst>
          </xdr:cNvPr>
          <xdr:cNvSpPr/>
        </xdr:nvSpPr>
        <xdr:spPr>
          <a:xfrm>
            <a:off x="1984391" y="5131236"/>
            <a:ext cx="157810" cy="132119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73" name="直線コネクタ 372">
            <a:extLst>
              <a:ext uri="{FF2B5EF4-FFF2-40B4-BE49-F238E27FC236}">
                <a16:creationId xmlns:a16="http://schemas.microsoft.com/office/drawing/2014/main" id="{6BAE5604-35DD-B6E4-2351-E7DE1FA0497D}"/>
              </a:ext>
            </a:extLst>
          </xdr:cNvPr>
          <xdr:cNvCxnSpPr>
            <a:endCxn id="370" idx="1"/>
          </xdr:cNvCxnSpPr>
        </xdr:nvCxnSpPr>
        <xdr:spPr>
          <a:xfrm>
            <a:off x="1842063" y="4395730"/>
            <a:ext cx="164582" cy="34379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4" name="フリーフォーム: 図形 373">
            <a:extLst>
              <a:ext uri="{FF2B5EF4-FFF2-40B4-BE49-F238E27FC236}">
                <a16:creationId xmlns:a16="http://schemas.microsoft.com/office/drawing/2014/main" id="{7D733B73-38D4-FAAE-8BF6-55D6EB0029E4}"/>
              </a:ext>
            </a:extLst>
          </xdr:cNvPr>
          <xdr:cNvSpPr/>
        </xdr:nvSpPr>
        <xdr:spPr>
          <a:xfrm rot="20708219" flipV="1">
            <a:off x="2076870" y="4367267"/>
            <a:ext cx="128126" cy="406400"/>
          </a:xfrm>
          <a:custGeom>
            <a:avLst/>
            <a:gdLst>
              <a:gd name="connsiteX0" fmla="*/ 0 w 393700"/>
              <a:gd name="connsiteY0" fmla="*/ 0 h 546100"/>
              <a:gd name="connsiteX1" fmla="*/ 158750 w 393700"/>
              <a:gd name="connsiteY1" fmla="*/ 44450 h 546100"/>
              <a:gd name="connsiteX2" fmla="*/ 323850 w 393700"/>
              <a:gd name="connsiteY2" fmla="*/ 203200 h 546100"/>
              <a:gd name="connsiteX3" fmla="*/ 393700 w 393700"/>
              <a:gd name="connsiteY3" fmla="*/ 546100 h 546100"/>
              <a:gd name="connsiteX4" fmla="*/ 393700 w 393700"/>
              <a:gd name="connsiteY4" fmla="*/ 546100 h 546100"/>
              <a:gd name="connsiteX0" fmla="*/ 0 w 393700"/>
              <a:gd name="connsiteY0" fmla="*/ 0 h 546100"/>
              <a:gd name="connsiteX1" fmla="*/ 209550 w 393700"/>
              <a:gd name="connsiteY1" fmla="*/ 50800 h 546100"/>
              <a:gd name="connsiteX2" fmla="*/ 323850 w 393700"/>
              <a:gd name="connsiteY2" fmla="*/ 203200 h 546100"/>
              <a:gd name="connsiteX3" fmla="*/ 393700 w 393700"/>
              <a:gd name="connsiteY3" fmla="*/ 546100 h 546100"/>
              <a:gd name="connsiteX4" fmla="*/ 393700 w 393700"/>
              <a:gd name="connsiteY4" fmla="*/ 546100 h 546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93700" h="546100">
                <a:moveTo>
                  <a:pt x="0" y="0"/>
                </a:moveTo>
                <a:cubicBezTo>
                  <a:pt x="52387" y="5291"/>
                  <a:pt x="155575" y="16933"/>
                  <a:pt x="209550" y="50800"/>
                </a:cubicBezTo>
                <a:cubicBezTo>
                  <a:pt x="263525" y="84667"/>
                  <a:pt x="293158" y="120650"/>
                  <a:pt x="323850" y="203200"/>
                </a:cubicBezTo>
                <a:cubicBezTo>
                  <a:pt x="354542" y="285750"/>
                  <a:pt x="393700" y="546100"/>
                  <a:pt x="393700" y="546100"/>
                </a:cubicBezTo>
                <a:lnTo>
                  <a:pt x="393700" y="546100"/>
                </a:lnTo>
              </a:path>
            </a:pathLst>
          </a:custGeom>
          <a:noFill/>
          <a:ln w="28575">
            <a:solidFill>
              <a:schemeClr val="tx1"/>
            </a:solidFill>
            <a:headEnd type="none"/>
            <a:tailEnd type="triangle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502112</xdr:colOff>
      <xdr:row>66</xdr:row>
      <xdr:rowOff>162214</xdr:rowOff>
    </xdr:from>
    <xdr:to>
      <xdr:col>1</xdr:col>
      <xdr:colOff>554181</xdr:colOff>
      <xdr:row>72</xdr:row>
      <xdr:rowOff>77933</xdr:rowOff>
    </xdr:to>
    <xdr:grpSp>
      <xdr:nvGrpSpPr>
        <xdr:cNvPr id="375" name="グループ化 374">
          <a:extLst>
            <a:ext uri="{FF2B5EF4-FFF2-40B4-BE49-F238E27FC236}">
              <a16:creationId xmlns:a16="http://schemas.microsoft.com/office/drawing/2014/main" id="{547E9D0B-3D12-4789-B0C8-962A3452AB7F}"/>
            </a:ext>
          </a:extLst>
        </xdr:cNvPr>
        <xdr:cNvGrpSpPr/>
      </xdr:nvGrpSpPr>
      <xdr:grpSpPr>
        <a:xfrm flipH="1">
          <a:off x="894946" y="11658312"/>
          <a:ext cx="48894" cy="957985"/>
          <a:chOff x="4713468" y="4890901"/>
          <a:chExt cx="42676" cy="1299390"/>
        </a:xfrm>
      </xdr:grpSpPr>
      <xdr:sp macro="" textlink="">
        <xdr:nvSpPr>
          <xdr:cNvPr id="376" name="Line 205">
            <a:extLst>
              <a:ext uri="{FF2B5EF4-FFF2-40B4-BE49-F238E27FC236}">
                <a16:creationId xmlns:a16="http://schemas.microsoft.com/office/drawing/2014/main" id="{0ACEC422-18F1-7B3E-61F4-37E98C1C9555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77" name="Line 205">
            <a:extLst>
              <a:ext uri="{FF2B5EF4-FFF2-40B4-BE49-F238E27FC236}">
                <a16:creationId xmlns:a16="http://schemas.microsoft.com/office/drawing/2014/main" id="{E2D16569-C6EC-AEDC-0E72-EA7AF9A0E81D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78" name="Line 205">
            <a:extLst>
              <a:ext uri="{FF2B5EF4-FFF2-40B4-BE49-F238E27FC236}">
                <a16:creationId xmlns:a16="http://schemas.microsoft.com/office/drawing/2014/main" id="{DA5433FB-6B67-CF41-B76C-ED40141C4659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2</xdr:col>
      <xdr:colOff>199163</xdr:colOff>
      <xdr:row>67</xdr:row>
      <xdr:rowOff>0</xdr:rowOff>
    </xdr:from>
    <xdr:to>
      <xdr:col>3</xdr:col>
      <xdr:colOff>733753</xdr:colOff>
      <xdr:row>71</xdr:row>
      <xdr:rowOff>143054</xdr:rowOff>
    </xdr:to>
    <xdr:grpSp>
      <xdr:nvGrpSpPr>
        <xdr:cNvPr id="379" name="グループ化 378">
          <a:extLst>
            <a:ext uri="{FF2B5EF4-FFF2-40B4-BE49-F238E27FC236}">
              <a16:creationId xmlns:a16="http://schemas.microsoft.com/office/drawing/2014/main" id="{8B1DA684-A30E-4901-8A9A-87585D4C1986}"/>
            </a:ext>
          </a:extLst>
        </xdr:cNvPr>
        <xdr:cNvGrpSpPr/>
      </xdr:nvGrpSpPr>
      <xdr:grpSpPr>
        <a:xfrm>
          <a:off x="1631088" y="11672455"/>
          <a:ext cx="900581" cy="832606"/>
          <a:chOff x="10044863" y="839753"/>
          <a:chExt cx="883647" cy="945957"/>
        </a:xfrm>
      </xdr:grpSpPr>
      <xdr:sp macro="" textlink="">
        <xdr:nvSpPr>
          <xdr:cNvPr id="380" name="楕円 379">
            <a:extLst>
              <a:ext uri="{FF2B5EF4-FFF2-40B4-BE49-F238E27FC236}">
                <a16:creationId xmlns:a16="http://schemas.microsoft.com/office/drawing/2014/main" id="{3770DBD7-5FD6-1F34-BCBD-E264E2492855}"/>
              </a:ext>
            </a:extLst>
          </xdr:cNvPr>
          <xdr:cNvSpPr/>
        </xdr:nvSpPr>
        <xdr:spPr>
          <a:xfrm>
            <a:off x="10390950" y="1263650"/>
            <a:ext cx="161822" cy="156031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81" name="直線矢印コネクタ 380">
            <a:extLst>
              <a:ext uri="{FF2B5EF4-FFF2-40B4-BE49-F238E27FC236}">
                <a16:creationId xmlns:a16="http://schemas.microsoft.com/office/drawing/2014/main" id="{074C6450-AD39-0EE9-EFE3-B4FEA8C420DF}"/>
              </a:ext>
            </a:extLst>
          </xdr:cNvPr>
          <xdr:cNvCxnSpPr/>
        </xdr:nvCxnSpPr>
        <xdr:spPr>
          <a:xfrm flipH="1" flipV="1">
            <a:off x="10922288" y="869154"/>
            <a:ext cx="6222" cy="39449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直線コネクタ 381">
            <a:extLst>
              <a:ext uri="{FF2B5EF4-FFF2-40B4-BE49-F238E27FC236}">
                <a16:creationId xmlns:a16="http://schemas.microsoft.com/office/drawing/2014/main" id="{5EE58840-28EB-9D95-EF94-606B6DF2015B}"/>
              </a:ext>
            </a:extLst>
          </xdr:cNvPr>
          <xdr:cNvCxnSpPr>
            <a:stCxn id="383" idx="0"/>
            <a:endCxn id="380" idx="0"/>
          </xdr:cNvCxnSpPr>
        </xdr:nvCxnSpPr>
        <xdr:spPr>
          <a:xfrm flipV="1">
            <a:off x="10467786" y="1263650"/>
            <a:ext cx="4075" cy="37601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3" name="二等辺三角形 382">
            <a:extLst>
              <a:ext uri="{FF2B5EF4-FFF2-40B4-BE49-F238E27FC236}">
                <a16:creationId xmlns:a16="http://schemas.microsoft.com/office/drawing/2014/main" id="{410BE3A1-972C-5EFF-C4A6-93DE2E1094F1}"/>
              </a:ext>
            </a:extLst>
          </xdr:cNvPr>
          <xdr:cNvSpPr/>
        </xdr:nvSpPr>
        <xdr:spPr>
          <a:xfrm>
            <a:off x="10382061" y="163966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84" name="直線コネクタ 383">
            <a:extLst>
              <a:ext uri="{FF2B5EF4-FFF2-40B4-BE49-F238E27FC236}">
                <a16:creationId xmlns:a16="http://schemas.microsoft.com/office/drawing/2014/main" id="{1EC8C01D-A7FB-0EEA-B936-08754422D060}"/>
              </a:ext>
            </a:extLst>
          </xdr:cNvPr>
          <xdr:cNvCxnSpPr>
            <a:endCxn id="380" idx="0"/>
          </xdr:cNvCxnSpPr>
        </xdr:nvCxnSpPr>
        <xdr:spPr>
          <a:xfrm>
            <a:off x="10467326" y="839753"/>
            <a:ext cx="4535" cy="423897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直線コネクタ 384">
            <a:extLst>
              <a:ext uri="{FF2B5EF4-FFF2-40B4-BE49-F238E27FC236}">
                <a16:creationId xmlns:a16="http://schemas.microsoft.com/office/drawing/2014/main" id="{D1C887E2-F1EB-A6A6-5FF4-F14D53C8867F}"/>
              </a:ext>
            </a:extLst>
          </xdr:cNvPr>
          <xdr:cNvCxnSpPr>
            <a:stCxn id="380" idx="0"/>
          </xdr:cNvCxnSpPr>
        </xdr:nvCxnSpPr>
        <xdr:spPr>
          <a:xfrm flipH="1">
            <a:off x="10044863" y="1263651"/>
            <a:ext cx="426997" cy="4976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521450</xdr:colOff>
      <xdr:row>66</xdr:row>
      <xdr:rowOff>132773</xdr:rowOff>
    </xdr:from>
    <xdr:to>
      <xdr:col>3</xdr:col>
      <xdr:colOff>560819</xdr:colOff>
      <xdr:row>72</xdr:row>
      <xdr:rowOff>45317</xdr:rowOff>
    </xdr:to>
    <xdr:grpSp>
      <xdr:nvGrpSpPr>
        <xdr:cNvPr id="386" name="グループ化 385">
          <a:extLst>
            <a:ext uri="{FF2B5EF4-FFF2-40B4-BE49-F238E27FC236}">
              <a16:creationId xmlns:a16="http://schemas.microsoft.com/office/drawing/2014/main" id="{573B9C39-9978-4306-A6CE-9E39856B6D25}"/>
            </a:ext>
          </a:extLst>
        </xdr:cNvPr>
        <xdr:cNvGrpSpPr/>
      </xdr:nvGrpSpPr>
      <xdr:grpSpPr>
        <a:xfrm flipH="1">
          <a:off x="2325716" y="11632046"/>
          <a:ext cx="39369" cy="954810"/>
          <a:chOff x="4713468" y="4890901"/>
          <a:chExt cx="42676" cy="1299390"/>
        </a:xfrm>
      </xdr:grpSpPr>
      <xdr:sp macro="" textlink="">
        <xdr:nvSpPr>
          <xdr:cNvPr id="387" name="Line 205">
            <a:extLst>
              <a:ext uri="{FF2B5EF4-FFF2-40B4-BE49-F238E27FC236}">
                <a16:creationId xmlns:a16="http://schemas.microsoft.com/office/drawing/2014/main" id="{EE61AC1C-0F6E-AF2E-660A-F133C90B691E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88" name="Line 205">
            <a:extLst>
              <a:ext uri="{FF2B5EF4-FFF2-40B4-BE49-F238E27FC236}">
                <a16:creationId xmlns:a16="http://schemas.microsoft.com/office/drawing/2014/main" id="{40AEECC4-2DC4-40F0-C2B2-365F71759F1C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389" name="Line 205">
            <a:extLst>
              <a:ext uri="{FF2B5EF4-FFF2-40B4-BE49-F238E27FC236}">
                <a16:creationId xmlns:a16="http://schemas.microsoft.com/office/drawing/2014/main" id="{977FEA21-2DC1-A8CC-62F4-1D0DADBEF6A6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3</xdr:col>
      <xdr:colOff>444585</xdr:colOff>
      <xdr:row>70</xdr:row>
      <xdr:rowOff>95253</xdr:rowOff>
    </xdr:from>
    <xdr:to>
      <xdr:col>3</xdr:col>
      <xdr:colOff>632114</xdr:colOff>
      <xdr:row>72</xdr:row>
      <xdr:rowOff>51955</xdr:rowOff>
    </xdr:to>
    <xdr:sp macro="" textlink="">
      <xdr:nvSpPr>
        <xdr:cNvPr id="390" name="正方形/長方形 389">
          <a:extLst>
            <a:ext uri="{FF2B5EF4-FFF2-40B4-BE49-F238E27FC236}">
              <a16:creationId xmlns:a16="http://schemas.microsoft.com/office/drawing/2014/main" id="{6AF2451B-4436-4250-B9DE-553BBAF94D1B}"/>
            </a:ext>
          </a:extLst>
        </xdr:cNvPr>
        <xdr:cNvSpPr/>
      </xdr:nvSpPr>
      <xdr:spPr>
        <a:xfrm rot="16200000" flipH="1">
          <a:off x="2193536" y="12151202"/>
          <a:ext cx="296427" cy="187529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chemeClr val="tx1"/>
              </a:solidFill>
              <a:latin typeface="メイリオ" pitchFamily="18"/>
              <a:ea typeface="メイリオ" pitchFamily="2"/>
              <a:cs typeface="メイリオ" pitchFamily="2"/>
            </a:rPr>
            <a:t>雨晴</a:t>
          </a:r>
          <a:endParaRPr lang="x-none" sz="800" b="1" i="0" u="none" strike="noStrike" kern="0" spc="0" baseline="0">
            <a:ln>
              <a:noFill/>
            </a:ln>
            <a:solidFill>
              <a:schemeClr val="tx1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twoCellAnchor>
    <xdr:from>
      <xdr:col>3</xdr:col>
      <xdr:colOff>265179</xdr:colOff>
      <xdr:row>69</xdr:row>
      <xdr:rowOff>17319</xdr:rowOff>
    </xdr:from>
    <xdr:to>
      <xdr:col>3</xdr:col>
      <xdr:colOff>744682</xdr:colOff>
      <xdr:row>69</xdr:row>
      <xdr:rowOff>26740</xdr:rowOff>
    </xdr:to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5CA8901B-7BC0-4067-BFB1-531C6E9BFE70}"/>
            </a:ext>
          </a:extLst>
        </xdr:cNvPr>
        <xdr:cNvCxnSpPr>
          <a:stCxn id="380" idx="0"/>
        </xdr:cNvCxnSpPr>
      </xdr:nvCxnSpPr>
      <xdr:spPr>
        <a:xfrm flipV="1">
          <a:off x="2065404" y="11847369"/>
          <a:ext cx="479503" cy="1259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112568</xdr:colOff>
      <xdr:row>65</xdr:row>
      <xdr:rowOff>164523</xdr:rowOff>
    </xdr:from>
    <xdr:ext cx="419100" cy="225703"/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id="{3A0CCE77-F4BF-4310-915D-D789D7E29F99}"/>
            </a:ext>
          </a:extLst>
        </xdr:cNvPr>
        <xdr:cNvSpPr txBox="1"/>
      </xdr:nvSpPr>
      <xdr:spPr>
        <a:xfrm>
          <a:off x="503093" y="11305598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3</xdr:col>
      <xdr:colOff>675410</xdr:colOff>
      <xdr:row>67</xdr:row>
      <xdr:rowOff>92075</xdr:rowOff>
    </xdr:from>
    <xdr:ext cx="419100" cy="225703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CBD23792-139F-4B92-A962-F9A6E8121ECC}"/>
            </a:ext>
          </a:extLst>
        </xdr:cNvPr>
        <xdr:cNvSpPr txBox="1"/>
      </xdr:nvSpPr>
      <xdr:spPr>
        <a:xfrm>
          <a:off x="2478810" y="11579225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CR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178152</xdr:colOff>
      <xdr:row>67</xdr:row>
      <xdr:rowOff>28285</xdr:rowOff>
    </xdr:from>
    <xdr:to>
      <xdr:col>5</xdr:col>
      <xdr:colOff>561242</xdr:colOff>
      <xdr:row>71</xdr:row>
      <xdr:rowOff>169030</xdr:rowOff>
    </xdr:to>
    <xdr:grpSp>
      <xdr:nvGrpSpPr>
        <xdr:cNvPr id="394" name="グループ化 393">
          <a:extLst>
            <a:ext uri="{FF2B5EF4-FFF2-40B4-BE49-F238E27FC236}">
              <a16:creationId xmlns:a16="http://schemas.microsoft.com/office/drawing/2014/main" id="{EAFD10B8-A360-4F86-84FC-2EA04A724037}"/>
            </a:ext>
          </a:extLst>
        </xdr:cNvPr>
        <xdr:cNvGrpSpPr/>
      </xdr:nvGrpSpPr>
      <xdr:grpSpPr>
        <a:xfrm>
          <a:off x="3004191" y="11703915"/>
          <a:ext cx="755431" cy="830297"/>
          <a:chOff x="9826800" y="849553"/>
          <a:chExt cx="726711" cy="936157"/>
        </a:xfrm>
      </xdr:grpSpPr>
      <xdr:sp macro="" textlink="">
        <xdr:nvSpPr>
          <xdr:cNvPr id="395" name="楕円 394">
            <a:extLst>
              <a:ext uri="{FF2B5EF4-FFF2-40B4-BE49-F238E27FC236}">
                <a16:creationId xmlns:a16="http://schemas.microsoft.com/office/drawing/2014/main" id="{097BCFA6-787A-35ED-AD4B-630843C5BFC8}"/>
              </a:ext>
            </a:extLst>
          </xdr:cNvPr>
          <xdr:cNvSpPr/>
        </xdr:nvSpPr>
        <xdr:spPr>
          <a:xfrm>
            <a:off x="10390950" y="1263650"/>
            <a:ext cx="161822" cy="156031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96" name="直線矢印コネクタ 395">
            <a:extLst>
              <a:ext uri="{FF2B5EF4-FFF2-40B4-BE49-F238E27FC236}">
                <a16:creationId xmlns:a16="http://schemas.microsoft.com/office/drawing/2014/main" id="{7C562BE4-3590-AFBC-A74F-5046F3E2A809}"/>
              </a:ext>
            </a:extLst>
          </xdr:cNvPr>
          <xdr:cNvCxnSpPr/>
        </xdr:nvCxnSpPr>
        <xdr:spPr>
          <a:xfrm flipH="1" flipV="1">
            <a:off x="10261833" y="849553"/>
            <a:ext cx="6222" cy="39449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直線コネクタ 396">
            <a:extLst>
              <a:ext uri="{FF2B5EF4-FFF2-40B4-BE49-F238E27FC236}">
                <a16:creationId xmlns:a16="http://schemas.microsoft.com/office/drawing/2014/main" id="{E7CB9312-C6DE-6C5B-BDD0-66F878CCF9BF}"/>
              </a:ext>
            </a:extLst>
          </xdr:cNvPr>
          <xdr:cNvCxnSpPr>
            <a:stCxn id="398" idx="0"/>
            <a:endCxn id="395" idx="0"/>
          </xdr:cNvCxnSpPr>
        </xdr:nvCxnSpPr>
        <xdr:spPr>
          <a:xfrm flipV="1">
            <a:off x="10467786" y="1263650"/>
            <a:ext cx="4075" cy="376011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8" name="二等辺三角形 397">
            <a:extLst>
              <a:ext uri="{FF2B5EF4-FFF2-40B4-BE49-F238E27FC236}">
                <a16:creationId xmlns:a16="http://schemas.microsoft.com/office/drawing/2014/main" id="{702FD336-B488-3580-853D-61DDB8944028}"/>
              </a:ext>
            </a:extLst>
          </xdr:cNvPr>
          <xdr:cNvSpPr/>
        </xdr:nvSpPr>
        <xdr:spPr>
          <a:xfrm>
            <a:off x="10382061" y="163966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99" name="直線コネクタ 398">
            <a:extLst>
              <a:ext uri="{FF2B5EF4-FFF2-40B4-BE49-F238E27FC236}">
                <a16:creationId xmlns:a16="http://schemas.microsoft.com/office/drawing/2014/main" id="{729F6E48-B42E-B7CA-BBBB-58DA4CD9AEBF}"/>
              </a:ext>
            </a:extLst>
          </xdr:cNvPr>
          <xdr:cNvCxnSpPr/>
        </xdr:nvCxnSpPr>
        <xdr:spPr>
          <a:xfrm>
            <a:off x="10274045" y="1273034"/>
            <a:ext cx="4535" cy="423897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直線コネクタ 399">
            <a:extLst>
              <a:ext uri="{FF2B5EF4-FFF2-40B4-BE49-F238E27FC236}">
                <a16:creationId xmlns:a16="http://schemas.microsoft.com/office/drawing/2014/main" id="{8E3A28A7-DEC0-18AF-18AD-BF5B5E48E2BA}"/>
              </a:ext>
            </a:extLst>
          </xdr:cNvPr>
          <xdr:cNvCxnSpPr/>
        </xdr:nvCxnSpPr>
        <xdr:spPr>
          <a:xfrm flipH="1">
            <a:off x="9826800" y="1265896"/>
            <a:ext cx="426997" cy="4976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268432</xdr:colOff>
      <xdr:row>69</xdr:row>
      <xdr:rowOff>50598</xdr:rowOff>
    </xdr:from>
    <xdr:to>
      <xdr:col>5</xdr:col>
      <xdr:colOff>476366</xdr:colOff>
      <xdr:row>69</xdr:row>
      <xdr:rowOff>51955</xdr:rowOff>
    </xdr:to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3480C339-E4B6-491B-8B6A-D6E3A6D50FE2}"/>
            </a:ext>
          </a:extLst>
        </xdr:cNvPr>
        <xdr:cNvCxnSpPr>
          <a:endCxn id="395" idx="0"/>
        </xdr:cNvCxnSpPr>
      </xdr:nvCxnSpPr>
      <xdr:spPr>
        <a:xfrm flipV="1">
          <a:off x="3459307" y="11877473"/>
          <a:ext cx="207934" cy="135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601808</xdr:colOff>
      <xdr:row>67</xdr:row>
      <xdr:rowOff>18472</xdr:rowOff>
    </xdr:from>
    <xdr:to>
      <xdr:col>5</xdr:col>
      <xdr:colOff>907185</xdr:colOff>
      <xdr:row>71</xdr:row>
      <xdr:rowOff>134215</xdr:rowOff>
    </xdr:to>
    <xdr:sp macro="" textlink="">
      <xdr:nvSpPr>
        <xdr:cNvPr id="402" name="台形 401">
          <a:extLst>
            <a:ext uri="{FF2B5EF4-FFF2-40B4-BE49-F238E27FC236}">
              <a16:creationId xmlns:a16="http://schemas.microsoft.com/office/drawing/2014/main" id="{32556C61-5B8C-48E9-8A28-3F7960308710}"/>
            </a:ext>
          </a:extLst>
        </xdr:cNvPr>
        <xdr:cNvSpPr/>
      </xdr:nvSpPr>
      <xdr:spPr>
        <a:xfrm rot="5400000">
          <a:off x="3541425" y="11753705"/>
          <a:ext cx="801543" cy="305377"/>
        </a:xfrm>
        <a:prstGeom prst="trapezoid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373208</xdr:colOff>
      <xdr:row>67</xdr:row>
      <xdr:rowOff>46470</xdr:rowOff>
    </xdr:from>
    <xdr:to>
      <xdr:col>7</xdr:col>
      <xdr:colOff>599113</xdr:colOff>
      <xdr:row>71</xdr:row>
      <xdr:rowOff>170006</xdr:rowOff>
    </xdr:to>
    <xdr:grpSp>
      <xdr:nvGrpSpPr>
        <xdr:cNvPr id="403" name="グループ化 402">
          <a:extLst>
            <a:ext uri="{FF2B5EF4-FFF2-40B4-BE49-F238E27FC236}">
              <a16:creationId xmlns:a16="http://schemas.microsoft.com/office/drawing/2014/main" id="{2EC624B4-840C-40EB-990B-6E3C8B335F0C}"/>
            </a:ext>
          </a:extLst>
        </xdr:cNvPr>
        <xdr:cNvGrpSpPr/>
      </xdr:nvGrpSpPr>
      <xdr:grpSpPr>
        <a:xfrm>
          <a:off x="4587010" y="11722100"/>
          <a:ext cx="613255" cy="813088"/>
          <a:chOff x="3781185" y="1339850"/>
          <a:chExt cx="629744" cy="948708"/>
        </a:xfrm>
      </xdr:grpSpPr>
      <xdr:sp macro="" textlink="">
        <xdr:nvSpPr>
          <xdr:cNvPr id="404" name="楕円 403">
            <a:extLst>
              <a:ext uri="{FF2B5EF4-FFF2-40B4-BE49-F238E27FC236}">
                <a16:creationId xmlns:a16="http://schemas.microsoft.com/office/drawing/2014/main" id="{E7566161-DED9-D472-E7AD-1CD1B52C332A}"/>
              </a:ext>
            </a:extLst>
          </xdr:cNvPr>
          <xdr:cNvSpPr/>
        </xdr:nvSpPr>
        <xdr:spPr>
          <a:xfrm>
            <a:off x="4004806" y="1720850"/>
            <a:ext cx="159204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5" name="直線矢印コネクタ 404">
            <a:extLst>
              <a:ext uri="{FF2B5EF4-FFF2-40B4-BE49-F238E27FC236}">
                <a16:creationId xmlns:a16="http://schemas.microsoft.com/office/drawing/2014/main" id="{E95E2F3C-B25E-C9FC-21F0-588D89064736}"/>
              </a:ext>
            </a:extLst>
          </xdr:cNvPr>
          <xdr:cNvCxnSpPr>
            <a:stCxn id="404" idx="0"/>
          </xdr:cNvCxnSpPr>
        </xdr:nvCxnSpPr>
        <xdr:spPr>
          <a:xfrm flipH="1" flipV="1">
            <a:off x="4076691" y="1339850"/>
            <a:ext cx="7718" cy="38100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6" name="二等辺三角形 405">
            <a:extLst>
              <a:ext uri="{FF2B5EF4-FFF2-40B4-BE49-F238E27FC236}">
                <a16:creationId xmlns:a16="http://schemas.microsoft.com/office/drawing/2014/main" id="{F0F49959-597B-0DAE-FA35-0D9FE9FA744F}"/>
              </a:ext>
            </a:extLst>
          </xdr:cNvPr>
          <xdr:cNvSpPr/>
        </xdr:nvSpPr>
        <xdr:spPr>
          <a:xfrm>
            <a:off x="4245602" y="2142509"/>
            <a:ext cx="165327" cy="146049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07" name="直線コネクタ 406">
            <a:extLst>
              <a:ext uri="{FF2B5EF4-FFF2-40B4-BE49-F238E27FC236}">
                <a16:creationId xmlns:a16="http://schemas.microsoft.com/office/drawing/2014/main" id="{376BB514-892C-C62B-6A3A-F13C88254A3C}"/>
              </a:ext>
            </a:extLst>
          </xdr:cNvPr>
          <xdr:cNvCxnSpPr>
            <a:endCxn id="404" idx="4"/>
          </xdr:cNvCxnSpPr>
        </xdr:nvCxnSpPr>
        <xdr:spPr>
          <a:xfrm flipH="1" flipV="1">
            <a:off x="4084408" y="1885950"/>
            <a:ext cx="4989" cy="4000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直線コネクタ 407">
            <a:extLst>
              <a:ext uri="{FF2B5EF4-FFF2-40B4-BE49-F238E27FC236}">
                <a16:creationId xmlns:a16="http://schemas.microsoft.com/office/drawing/2014/main" id="{C7457569-DE50-405D-DE22-D5D70BBB1128}"/>
              </a:ext>
            </a:extLst>
          </xdr:cNvPr>
          <xdr:cNvCxnSpPr>
            <a:stCxn id="404" idx="2"/>
          </xdr:cNvCxnSpPr>
        </xdr:nvCxnSpPr>
        <xdr:spPr>
          <a:xfrm flipH="1">
            <a:off x="3781185" y="1803399"/>
            <a:ext cx="223620" cy="350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コネクタ: 曲線 408">
            <a:extLst>
              <a:ext uri="{FF2B5EF4-FFF2-40B4-BE49-F238E27FC236}">
                <a16:creationId xmlns:a16="http://schemas.microsoft.com/office/drawing/2014/main" id="{DC2B1ACB-6706-EEC8-7501-175879A4EB3D}"/>
              </a:ext>
            </a:extLst>
          </xdr:cNvPr>
          <xdr:cNvCxnSpPr>
            <a:stCxn id="404" idx="6"/>
            <a:endCxn id="406" idx="0"/>
          </xdr:cNvCxnSpPr>
        </xdr:nvCxnSpPr>
        <xdr:spPr>
          <a:xfrm>
            <a:off x="4164010" y="1803399"/>
            <a:ext cx="164256" cy="339109"/>
          </a:xfrm>
          <a:prstGeom prst="curvedConnector2">
            <a:avLst/>
          </a:prstGeom>
          <a:ln w="285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55127</xdr:colOff>
      <xdr:row>66</xdr:row>
      <xdr:rowOff>144029</xdr:rowOff>
    </xdr:from>
    <xdr:to>
      <xdr:col>9</xdr:col>
      <xdr:colOff>769170</xdr:colOff>
      <xdr:row>71</xdr:row>
      <xdr:rowOff>107658</xdr:rowOff>
    </xdr:to>
    <xdr:grpSp>
      <xdr:nvGrpSpPr>
        <xdr:cNvPr id="410" name="グループ化 409">
          <a:extLst>
            <a:ext uri="{FF2B5EF4-FFF2-40B4-BE49-F238E27FC236}">
              <a16:creationId xmlns:a16="http://schemas.microsoft.com/office/drawing/2014/main" id="{00C7482A-28EF-4DF2-8C93-FA89A617B9F0}"/>
            </a:ext>
          </a:extLst>
        </xdr:cNvPr>
        <xdr:cNvGrpSpPr/>
      </xdr:nvGrpSpPr>
      <xdr:grpSpPr>
        <a:xfrm>
          <a:off x="5674877" y="11640127"/>
          <a:ext cx="1098218" cy="829538"/>
          <a:chOff x="10108159" y="7514503"/>
          <a:chExt cx="936755" cy="881184"/>
        </a:xfrm>
      </xdr:grpSpPr>
      <xdr:sp macro="" textlink="">
        <xdr:nvSpPr>
          <xdr:cNvPr id="411" name="直線コネクタ 410">
            <a:extLst>
              <a:ext uri="{FF2B5EF4-FFF2-40B4-BE49-F238E27FC236}">
                <a16:creationId xmlns:a16="http://schemas.microsoft.com/office/drawing/2014/main" id="{424297DB-9E81-DFB0-4A01-C139466F2754}"/>
              </a:ext>
            </a:extLst>
          </xdr:cNvPr>
          <xdr:cNvSpPr/>
        </xdr:nvSpPr>
        <xdr:spPr>
          <a:xfrm flipH="1">
            <a:off x="10957460" y="7972537"/>
            <a:ext cx="920" cy="29341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2" name="直線コネクタ 411">
            <a:extLst>
              <a:ext uri="{FF2B5EF4-FFF2-40B4-BE49-F238E27FC236}">
                <a16:creationId xmlns:a16="http://schemas.microsoft.com/office/drawing/2014/main" id="{17259DAF-0FDF-5E58-78BC-235FEEACDD60}"/>
              </a:ext>
            </a:extLst>
          </xdr:cNvPr>
          <xdr:cNvSpPr/>
        </xdr:nvSpPr>
        <xdr:spPr>
          <a:xfrm>
            <a:off x="10782509" y="7989802"/>
            <a:ext cx="186018" cy="345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3" name="直線コネクタ 412">
            <a:extLst>
              <a:ext uri="{FF2B5EF4-FFF2-40B4-BE49-F238E27FC236}">
                <a16:creationId xmlns:a16="http://schemas.microsoft.com/office/drawing/2014/main" id="{D4C5AD90-B71B-667B-67A1-8BC2525EE8E9}"/>
              </a:ext>
            </a:extLst>
          </xdr:cNvPr>
          <xdr:cNvSpPr/>
        </xdr:nvSpPr>
        <xdr:spPr>
          <a:xfrm flipV="1">
            <a:off x="10785030" y="782676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4" name="直線コネクタ 413">
            <a:extLst>
              <a:ext uri="{FF2B5EF4-FFF2-40B4-BE49-F238E27FC236}">
                <a16:creationId xmlns:a16="http://schemas.microsoft.com/office/drawing/2014/main" id="{242C3DE7-72C5-1A9D-D590-CCE68B63369A}"/>
              </a:ext>
            </a:extLst>
          </xdr:cNvPr>
          <xdr:cNvSpPr/>
        </xdr:nvSpPr>
        <xdr:spPr>
          <a:xfrm flipV="1">
            <a:off x="10956041" y="7514503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5" name="AutoShape 303">
            <a:extLst>
              <a:ext uri="{FF2B5EF4-FFF2-40B4-BE49-F238E27FC236}">
                <a16:creationId xmlns:a16="http://schemas.microsoft.com/office/drawing/2014/main" id="{F0070580-4DFC-FE02-FE6A-C342BEAE7905}"/>
              </a:ext>
            </a:extLst>
          </xdr:cNvPr>
          <xdr:cNvSpPr/>
        </xdr:nvSpPr>
        <xdr:spPr>
          <a:xfrm>
            <a:off x="10861674" y="824268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16" name="正方形/長方形 415">
            <a:extLst>
              <a:ext uri="{FF2B5EF4-FFF2-40B4-BE49-F238E27FC236}">
                <a16:creationId xmlns:a16="http://schemas.microsoft.com/office/drawing/2014/main" id="{E4F34A3C-418D-F479-5A34-8AF8ACF0CDF2}"/>
              </a:ext>
            </a:extLst>
          </xdr:cNvPr>
          <xdr:cNvSpPr/>
        </xdr:nvSpPr>
        <xdr:spPr>
          <a:xfrm>
            <a:off x="10108159" y="7699727"/>
            <a:ext cx="761618" cy="42593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ファミリーマート氷見漁港店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8</xdr:col>
      <xdr:colOff>25978</xdr:colOff>
      <xdr:row>70</xdr:row>
      <xdr:rowOff>0</xdr:rowOff>
    </xdr:from>
    <xdr:ext cx="917862" cy="359073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107A6810-6665-4027-B501-776A523B5169}"/>
            </a:ext>
          </a:extLst>
        </xdr:cNvPr>
        <xdr:cNvSpPr txBox="1"/>
      </xdr:nvSpPr>
      <xdr:spPr>
        <a:xfrm>
          <a:off x="5639378" y="12001500"/>
          <a:ext cx="917862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レシート取得　</a:t>
          </a:r>
          <a:endParaRPr kumimoji="1" lang="en-US" altLang="ja-JP" sz="8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通過時刻を記入</a:t>
          </a:r>
        </a:p>
      </xdr:txBody>
    </xdr:sp>
    <xdr:clientData/>
  </xdr:oneCellAnchor>
  <xdr:twoCellAnchor>
    <xdr:from>
      <xdr:col>0</xdr:col>
      <xdr:colOff>207824</xdr:colOff>
      <xdr:row>74</xdr:row>
      <xdr:rowOff>141720</xdr:rowOff>
    </xdr:from>
    <xdr:to>
      <xdr:col>1</xdr:col>
      <xdr:colOff>392304</xdr:colOff>
      <xdr:row>79</xdr:row>
      <xdr:rowOff>151870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DF93E789-95E2-43F7-B757-33970445F56F}"/>
            </a:ext>
          </a:extLst>
        </xdr:cNvPr>
        <xdr:cNvGrpSpPr/>
      </xdr:nvGrpSpPr>
      <xdr:grpSpPr>
        <a:xfrm flipH="1">
          <a:off x="207824" y="13029622"/>
          <a:ext cx="570964" cy="872884"/>
          <a:chOff x="10325100" y="788868"/>
          <a:chExt cx="615719" cy="1001832"/>
        </a:xfrm>
      </xdr:grpSpPr>
      <xdr:sp macro="" textlink="">
        <xdr:nvSpPr>
          <xdr:cNvPr id="419" name="楕円 418">
            <a:extLst>
              <a:ext uri="{FF2B5EF4-FFF2-40B4-BE49-F238E27FC236}">
                <a16:creationId xmlns:a16="http://schemas.microsoft.com/office/drawing/2014/main" id="{A2E83AA9-719C-03AA-4EB7-46AD2517E65A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0" name="直線矢印コネクタ 419">
            <a:extLst>
              <a:ext uri="{FF2B5EF4-FFF2-40B4-BE49-F238E27FC236}">
                <a16:creationId xmlns:a16="http://schemas.microsoft.com/office/drawing/2014/main" id="{A3CC11F6-65A1-A1CC-2BD6-822E896223CA}"/>
              </a:ext>
            </a:extLst>
          </xdr:cNvPr>
          <xdr:cNvCxnSpPr>
            <a:stCxn id="419" idx="6"/>
          </xdr:cNvCxnSpPr>
        </xdr:nvCxnSpPr>
        <xdr:spPr>
          <a:xfrm>
            <a:off x="10490200" y="1270001"/>
            <a:ext cx="450619" cy="30154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1" name="直線コネクタ 420">
            <a:extLst>
              <a:ext uri="{FF2B5EF4-FFF2-40B4-BE49-F238E27FC236}">
                <a16:creationId xmlns:a16="http://schemas.microsoft.com/office/drawing/2014/main" id="{3DA8E7B6-95F3-F6EB-8BC6-4908D708322A}"/>
              </a:ext>
            </a:extLst>
          </xdr:cNvPr>
          <xdr:cNvCxnSpPr>
            <a:stCxn id="422" idx="0"/>
            <a:endCxn id="419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2" name="二等辺三角形 421">
            <a:extLst>
              <a:ext uri="{FF2B5EF4-FFF2-40B4-BE49-F238E27FC236}">
                <a16:creationId xmlns:a16="http://schemas.microsoft.com/office/drawing/2014/main" id="{087811DC-AF29-40CC-1837-2AD178916F00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3" name="直線コネクタ 422">
            <a:extLst>
              <a:ext uri="{FF2B5EF4-FFF2-40B4-BE49-F238E27FC236}">
                <a16:creationId xmlns:a16="http://schemas.microsoft.com/office/drawing/2014/main" id="{6120B495-D833-18D9-1CD8-FEA86B0424C9}"/>
              </a:ext>
            </a:extLst>
          </xdr:cNvPr>
          <xdr:cNvCxnSpPr>
            <a:endCxn id="419" idx="0"/>
          </xdr:cNvCxnSpPr>
        </xdr:nvCxnSpPr>
        <xdr:spPr>
          <a:xfrm>
            <a:off x="10361869" y="788868"/>
            <a:ext cx="45781" cy="39858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389659</xdr:colOff>
      <xdr:row>77</xdr:row>
      <xdr:rowOff>51955</xdr:rowOff>
    </xdr:from>
    <xdr:to>
      <xdr:col>1</xdr:col>
      <xdr:colOff>552099</xdr:colOff>
      <xdr:row>79</xdr:row>
      <xdr:rowOff>2803</xdr:rowOff>
    </xdr:to>
    <xdr:cxnSp macro="">
      <xdr:nvCxnSpPr>
        <xdr:cNvPr id="424" name="コネクタ: 曲線 423">
          <a:extLst>
            <a:ext uri="{FF2B5EF4-FFF2-40B4-BE49-F238E27FC236}">
              <a16:creationId xmlns:a16="http://schemas.microsoft.com/office/drawing/2014/main" id="{2870D49A-21A7-42B4-8B41-0F32DD0A72AB}"/>
            </a:ext>
          </a:extLst>
        </xdr:cNvPr>
        <xdr:cNvCxnSpPr/>
      </xdr:nvCxnSpPr>
      <xdr:spPr>
        <a:xfrm>
          <a:off x="783359" y="13250430"/>
          <a:ext cx="159265" cy="296923"/>
        </a:xfrm>
        <a:prstGeom prst="curvedConnector2">
          <a:avLst/>
        </a:prstGeom>
        <a:ln w="28575">
          <a:solidFill>
            <a:schemeClr val="tx1"/>
          </a:solidFill>
          <a:prstDash val="sys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</xdr:colOff>
      <xdr:row>75</xdr:row>
      <xdr:rowOff>11834</xdr:rowOff>
    </xdr:from>
    <xdr:to>
      <xdr:col>3</xdr:col>
      <xdr:colOff>560966</xdr:colOff>
      <xdr:row>79</xdr:row>
      <xdr:rowOff>144849</xdr:rowOff>
    </xdr:to>
    <xdr:grpSp>
      <xdr:nvGrpSpPr>
        <xdr:cNvPr id="425" name="グループ化 424">
          <a:extLst>
            <a:ext uri="{FF2B5EF4-FFF2-40B4-BE49-F238E27FC236}">
              <a16:creationId xmlns:a16="http://schemas.microsoft.com/office/drawing/2014/main" id="{3DB25526-7C30-43DA-ACFF-D9493111A0EB}"/>
            </a:ext>
          </a:extLst>
        </xdr:cNvPr>
        <xdr:cNvGrpSpPr/>
      </xdr:nvGrpSpPr>
      <xdr:grpSpPr>
        <a:xfrm flipH="1">
          <a:off x="1801955" y="13066568"/>
          <a:ext cx="563277" cy="825742"/>
          <a:chOff x="10325100" y="838200"/>
          <a:chExt cx="624652" cy="952500"/>
        </a:xfrm>
      </xdr:grpSpPr>
      <xdr:sp macro="" textlink="">
        <xdr:nvSpPr>
          <xdr:cNvPr id="426" name="楕円 425">
            <a:extLst>
              <a:ext uri="{FF2B5EF4-FFF2-40B4-BE49-F238E27FC236}">
                <a16:creationId xmlns:a16="http://schemas.microsoft.com/office/drawing/2014/main" id="{3AE39A53-D3FB-FB26-060D-C638A6DBF875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27" name="直線矢印コネクタ 426">
            <a:extLst>
              <a:ext uri="{FF2B5EF4-FFF2-40B4-BE49-F238E27FC236}">
                <a16:creationId xmlns:a16="http://schemas.microsoft.com/office/drawing/2014/main" id="{B4AEC431-A9FF-32E8-717E-D044ACB5670A}"/>
              </a:ext>
            </a:extLst>
          </xdr:cNvPr>
          <xdr:cNvCxnSpPr>
            <a:stCxn id="426" idx="6"/>
          </xdr:cNvCxnSpPr>
        </xdr:nvCxnSpPr>
        <xdr:spPr>
          <a:xfrm flipV="1">
            <a:off x="10490200" y="1004340"/>
            <a:ext cx="459552" cy="26566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直線コネクタ 427">
            <a:extLst>
              <a:ext uri="{FF2B5EF4-FFF2-40B4-BE49-F238E27FC236}">
                <a16:creationId xmlns:a16="http://schemas.microsoft.com/office/drawing/2014/main" id="{444A2DC5-D9D0-E4A7-0B01-79FEC4DB05DC}"/>
              </a:ext>
            </a:extLst>
          </xdr:cNvPr>
          <xdr:cNvCxnSpPr>
            <a:stCxn id="429" idx="0"/>
            <a:endCxn id="426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9" name="二等辺三角形 428">
            <a:extLst>
              <a:ext uri="{FF2B5EF4-FFF2-40B4-BE49-F238E27FC236}">
                <a16:creationId xmlns:a16="http://schemas.microsoft.com/office/drawing/2014/main" id="{934BEB1E-459A-BA18-32DB-A137EC7000B8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0" name="直線コネクタ 429">
            <a:extLst>
              <a:ext uri="{FF2B5EF4-FFF2-40B4-BE49-F238E27FC236}">
                <a16:creationId xmlns:a16="http://schemas.microsoft.com/office/drawing/2014/main" id="{0F5F5ADE-4657-9753-6D48-11769558CFD6}"/>
              </a:ext>
            </a:extLst>
          </xdr:cNvPr>
          <xdr:cNvCxnSpPr>
            <a:endCxn id="426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84282</xdr:colOff>
      <xdr:row>75</xdr:row>
      <xdr:rowOff>84282</xdr:rowOff>
    </xdr:from>
    <xdr:to>
      <xdr:col>5</xdr:col>
      <xdr:colOff>658092</xdr:colOff>
      <xdr:row>79</xdr:row>
      <xdr:rowOff>152465</xdr:rowOff>
    </xdr:to>
    <xdr:grpSp>
      <xdr:nvGrpSpPr>
        <xdr:cNvPr id="431" name="グループ化 430">
          <a:extLst>
            <a:ext uri="{FF2B5EF4-FFF2-40B4-BE49-F238E27FC236}">
              <a16:creationId xmlns:a16="http://schemas.microsoft.com/office/drawing/2014/main" id="{D212ADF5-D86B-429B-8FF7-5A48B7D704DE}"/>
            </a:ext>
          </a:extLst>
        </xdr:cNvPr>
        <xdr:cNvGrpSpPr/>
      </xdr:nvGrpSpPr>
      <xdr:grpSpPr>
        <a:xfrm>
          <a:off x="3282662" y="13145366"/>
          <a:ext cx="567460" cy="757735"/>
          <a:chOff x="10226594" y="994879"/>
          <a:chExt cx="753934" cy="797608"/>
        </a:xfrm>
      </xdr:grpSpPr>
      <xdr:sp macro="" textlink="">
        <xdr:nvSpPr>
          <xdr:cNvPr id="432" name="楕円 431">
            <a:extLst>
              <a:ext uri="{FF2B5EF4-FFF2-40B4-BE49-F238E27FC236}">
                <a16:creationId xmlns:a16="http://schemas.microsoft.com/office/drawing/2014/main" id="{165303B4-C088-D5B2-56EA-14E2619A8F54}"/>
              </a:ext>
            </a:extLst>
          </xdr:cNvPr>
          <xdr:cNvSpPr/>
        </xdr:nvSpPr>
        <xdr:spPr>
          <a:xfrm>
            <a:off x="10226594" y="1255731"/>
            <a:ext cx="218135" cy="148950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3" name="直線矢印コネクタ 432">
            <a:extLst>
              <a:ext uri="{FF2B5EF4-FFF2-40B4-BE49-F238E27FC236}">
                <a16:creationId xmlns:a16="http://schemas.microsoft.com/office/drawing/2014/main" id="{A95C58CD-2DC5-2179-D165-83329E694752}"/>
              </a:ext>
            </a:extLst>
          </xdr:cNvPr>
          <xdr:cNvCxnSpPr>
            <a:stCxn id="432" idx="6"/>
          </xdr:cNvCxnSpPr>
        </xdr:nvCxnSpPr>
        <xdr:spPr>
          <a:xfrm flipV="1">
            <a:off x="10444729" y="1196987"/>
            <a:ext cx="535799" cy="13322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6D44FC63-6B13-A63B-B902-F4F951296633}"/>
              </a:ext>
            </a:extLst>
          </xdr:cNvPr>
          <xdr:cNvCxnSpPr>
            <a:stCxn id="435" idx="0"/>
            <a:endCxn id="432" idx="6"/>
          </xdr:cNvCxnSpPr>
        </xdr:nvCxnSpPr>
        <xdr:spPr>
          <a:xfrm flipH="1" flipV="1">
            <a:off x="10444728" y="1330207"/>
            <a:ext cx="6192" cy="314443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5" name="二等辺三角形 434">
            <a:extLst>
              <a:ext uri="{FF2B5EF4-FFF2-40B4-BE49-F238E27FC236}">
                <a16:creationId xmlns:a16="http://schemas.microsoft.com/office/drawing/2014/main" id="{56A25193-8A42-6E76-351A-5639C917E091}"/>
              </a:ext>
            </a:extLst>
          </xdr:cNvPr>
          <xdr:cNvSpPr/>
        </xdr:nvSpPr>
        <xdr:spPr>
          <a:xfrm>
            <a:off x="10350566" y="1644650"/>
            <a:ext cx="200707" cy="147837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36" name="直線コネクタ 435">
            <a:extLst>
              <a:ext uri="{FF2B5EF4-FFF2-40B4-BE49-F238E27FC236}">
                <a16:creationId xmlns:a16="http://schemas.microsoft.com/office/drawing/2014/main" id="{E1D3FC5A-A1A4-5FCE-8E8A-47420073DF50}"/>
              </a:ext>
            </a:extLst>
          </xdr:cNvPr>
          <xdr:cNvCxnSpPr>
            <a:endCxn id="432" idx="6"/>
          </xdr:cNvCxnSpPr>
        </xdr:nvCxnSpPr>
        <xdr:spPr>
          <a:xfrm flipH="1">
            <a:off x="10444728" y="994879"/>
            <a:ext cx="4684" cy="33532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225137</xdr:colOff>
      <xdr:row>66</xdr:row>
      <xdr:rowOff>138546</xdr:rowOff>
    </xdr:from>
    <xdr:ext cx="419100" cy="225703"/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id="{C1892E64-9FA0-427F-B297-9B5231C57E64}"/>
            </a:ext>
          </a:extLst>
        </xdr:cNvPr>
        <xdr:cNvSpPr txBox="1"/>
      </xdr:nvSpPr>
      <xdr:spPr>
        <a:xfrm>
          <a:off x="3041362" y="11457421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7</xdr:col>
      <xdr:colOff>372340</xdr:colOff>
      <xdr:row>67</xdr:row>
      <xdr:rowOff>43296</xdr:rowOff>
    </xdr:from>
    <xdr:to>
      <xdr:col>7</xdr:col>
      <xdr:colOff>696190</xdr:colOff>
      <xdr:row>68</xdr:row>
      <xdr:rowOff>122067</xdr:rowOff>
    </xdr:to>
    <xdr:sp macro="" textlink="">
      <xdr:nvSpPr>
        <xdr:cNvPr id="438" name="AutoShape 971">
          <a:extLst>
            <a:ext uri="{FF2B5EF4-FFF2-40B4-BE49-F238E27FC236}">
              <a16:creationId xmlns:a16="http://schemas.microsoft.com/office/drawing/2014/main" id="{704BFCF9-A74F-4584-97F9-BB02806EDB62}"/>
            </a:ext>
          </a:extLst>
        </xdr:cNvPr>
        <xdr:cNvSpPr>
          <a:spLocks noChangeArrowheads="1"/>
        </xdr:cNvSpPr>
      </xdr:nvSpPr>
      <xdr:spPr bwMode="auto">
        <a:xfrm>
          <a:off x="4960215" y="11533621"/>
          <a:ext cx="323850" cy="25022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302</a:t>
          </a:r>
        </a:p>
      </xdr:txBody>
    </xdr:sp>
    <xdr:clientData/>
  </xdr:twoCellAnchor>
  <xdr:oneCellAnchor>
    <xdr:from>
      <xdr:col>9</xdr:col>
      <xdr:colOff>649432</xdr:colOff>
      <xdr:row>67</xdr:row>
      <xdr:rowOff>69273</xdr:rowOff>
    </xdr:from>
    <xdr:ext cx="419100" cy="225703"/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id="{4890CFC7-74CE-446C-B62A-7235E35C0A82}"/>
            </a:ext>
          </a:extLst>
        </xdr:cNvPr>
        <xdr:cNvSpPr txBox="1"/>
      </xdr:nvSpPr>
      <xdr:spPr>
        <a:xfrm>
          <a:off x="6640657" y="11553248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0</xdr:col>
      <xdr:colOff>138545</xdr:colOff>
      <xdr:row>75</xdr:row>
      <xdr:rowOff>129886</xdr:rowOff>
    </xdr:from>
    <xdr:ext cx="419100" cy="225703"/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id="{1DBD4F6A-A6EE-43C7-9892-B3776F26A159}"/>
            </a:ext>
          </a:extLst>
        </xdr:cNvPr>
        <xdr:cNvSpPr txBox="1"/>
      </xdr:nvSpPr>
      <xdr:spPr>
        <a:xfrm>
          <a:off x="141720" y="12985461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2</xdr:col>
      <xdr:colOff>218786</xdr:colOff>
      <xdr:row>76</xdr:row>
      <xdr:rowOff>140855</xdr:rowOff>
    </xdr:from>
    <xdr:ext cx="266700" cy="228600"/>
    <xdr:grpSp>
      <xdr:nvGrpSpPr>
        <xdr:cNvPr id="441" name="グループ化 440">
          <a:extLst>
            <a:ext uri="{FF2B5EF4-FFF2-40B4-BE49-F238E27FC236}">
              <a16:creationId xmlns:a16="http://schemas.microsoft.com/office/drawing/2014/main" id="{B5EBC57E-BA84-41DB-B215-7A23B04BE17A}"/>
            </a:ext>
          </a:extLst>
        </xdr:cNvPr>
        <xdr:cNvGrpSpPr/>
      </xdr:nvGrpSpPr>
      <xdr:grpSpPr>
        <a:xfrm>
          <a:off x="1650711" y="13375121"/>
          <a:ext cx="266700" cy="228600"/>
          <a:chOff x="3032835" y="898095"/>
          <a:chExt cx="342720" cy="327240"/>
        </a:xfrm>
      </xdr:grpSpPr>
      <xdr:pic>
        <xdr:nvPicPr>
          <xdr:cNvPr id="442" name="Picture 6673">
            <a:extLst>
              <a:ext uri="{FF2B5EF4-FFF2-40B4-BE49-F238E27FC236}">
                <a16:creationId xmlns:a16="http://schemas.microsoft.com/office/drawing/2014/main" id="{43A09610-4617-D620-9697-9A13E83D54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43" name="Text Box 6674">
            <a:extLst>
              <a:ext uri="{FF2B5EF4-FFF2-40B4-BE49-F238E27FC236}">
                <a16:creationId xmlns:a16="http://schemas.microsoft.com/office/drawing/2014/main" id="{2A6762B3-A202-F9DC-B7D9-30D8B081D443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415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5</xdr:col>
      <xdr:colOff>571500</xdr:colOff>
      <xdr:row>77</xdr:row>
      <xdr:rowOff>28287</xdr:rowOff>
    </xdr:from>
    <xdr:ext cx="266700" cy="228600"/>
    <xdr:grpSp>
      <xdr:nvGrpSpPr>
        <xdr:cNvPr id="444" name="グループ化 443">
          <a:extLst>
            <a:ext uri="{FF2B5EF4-FFF2-40B4-BE49-F238E27FC236}">
              <a16:creationId xmlns:a16="http://schemas.microsoft.com/office/drawing/2014/main" id="{2E6CDBF5-86D0-446E-B2B8-97C3486887EB}"/>
            </a:ext>
          </a:extLst>
        </xdr:cNvPr>
        <xdr:cNvGrpSpPr/>
      </xdr:nvGrpSpPr>
      <xdr:grpSpPr>
        <a:xfrm>
          <a:off x="3766705" y="13435735"/>
          <a:ext cx="266700" cy="228600"/>
          <a:chOff x="3032835" y="898095"/>
          <a:chExt cx="342720" cy="327240"/>
        </a:xfrm>
      </xdr:grpSpPr>
      <xdr:pic>
        <xdr:nvPicPr>
          <xdr:cNvPr id="445" name="Picture 6673">
            <a:extLst>
              <a:ext uri="{FF2B5EF4-FFF2-40B4-BE49-F238E27FC236}">
                <a16:creationId xmlns:a16="http://schemas.microsoft.com/office/drawing/2014/main" id="{0DE55F75-A3EA-6141-8ECF-0E3A093A74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46" name="Text Box 6674">
            <a:extLst>
              <a:ext uri="{FF2B5EF4-FFF2-40B4-BE49-F238E27FC236}">
                <a16:creationId xmlns:a16="http://schemas.microsoft.com/office/drawing/2014/main" id="{5B382D64-C1AE-1CEA-519A-2D23C0CE0084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415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3</xdr:col>
      <xdr:colOff>988001</xdr:colOff>
      <xdr:row>75</xdr:row>
      <xdr:rowOff>107083</xdr:rowOff>
    </xdr:from>
    <xdr:ext cx="622589" cy="359073"/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id="{EC8E2544-2824-4571-91DE-56B00D66035D}"/>
            </a:ext>
          </a:extLst>
        </xdr:cNvPr>
        <xdr:cNvSpPr txBox="1"/>
      </xdr:nvSpPr>
      <xdr:spPr>
        <a:xfrm>
          <a:off x="2788226" y="12962658"/>
          <a:ext cx="622589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バイパスをすすむ</a:t>
          </a:r>
        </a:p>
      </xdr:txBody>
    </xdr:sp>
    <xdr:clientData/>
  </xdr:oneCellAnchor>
  <xdr:twoCellAnchor>
    <xdr:from>
      <xdr:col>6</xdr:col>
      <xdr:colOff>236102</xdr:colOff>
      <xdr:row>75</xdr:row>
      <xdr:rowOff>17319</xdr:rowOff>
    </xdr:from>
    <xdr:to>
      <xdr:col>7</xdr:col>
      <xdr:colOff>808470</xdr:colOff>
      <xdr:row>79</xdr:row>
      <xdr:rowOff>163705</xdr:rowOff>
    </xdr:to>
    <xdr:grpSp>
      <xdr:nvGrpSpPr>
        <xdr:cNvPr id="448" name="グループ化 447">
          <a:extLst>
            <a:ext uri="{FF2B5EF4-FFF2-40B4-BE49-F238E27FC236}">
              <a16:creationId xmlns:a16="http://schemas.microsoft.com/office/drawing/2014/main" id="{8C3C156C-EBCE-4EE8-B396-18FBFB625A45}"/>
            </a:ext>
          </a:extLst>
        </xdr:cNvPr>
        <xdr:cNvGrpSpPr/>
      </xdr:nvGrpSpPr>
      <xdr:grpSpPr>
        <a:xfrm flipH="1">
          <a:off x="4456254" y="13075228"/>
          <a:ext cx="953368" cy="835938"/>
          <a:chOff x="9855606" y="838200"/>
          <a:chExt cx="1016617" cy="952500"/>
        </a:xfrm>
      </xdr:grpSpPr>
      <xdr:sp macro="" textlink="">
        <xdr:nvSpPr>
          <xdr:cNvPr id="449" name="楕円 448">
            <a:extLst>
              <a:ext uri="{FF2B5EF4-FFF2-40B4-BE49-F238E27FC236}">
                <a16:creationId xmlns:a16="http://schemas.microsoft.com/office/drawing/2014/main" id="{6B5AE5E9-A749-6006-7D91-A83E0AF6BCEF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0" name="直線矢印コネクタ 449">
            <a:extLst>
              <a:ext uri="{FF2B5EF4-FFF2-40B4-BE49-F238E27FC236}">
                <a16:creationId xmlns:a16="http://schemas.microsoft.com/office/drawing/2014/main" id="{632A2548-7A3D-468D-E6D7-CF10B2AD546B}"/>
              </a:ext>
            </a:extLst>
          </xdr:cNvPr>
          <xdr:cNvCxnSpPr>
            <a:stCxn id="449" idx="7"/>
          </xdr:cNvCxnSpPr>
        </xdr:nvCxnSpPr>
        <xdr:spPr>
          <a:xfrm flipV="1">
            <a:off x="10466022" y="986987"/>
            <a:ext cx="406201" cy="22464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直線コネクタ 450">
            <a:extLst>
              <a:ext uri="{FF2B5EF4-FFF2-40B4-BE49-F238E27FC236}">
                <a16:creationId xmlns:a16="http://schemas.microsoft.com/office/drawing/2014/main" id="{E03848CE-86F4-2C0C-E403-A329970E2DEF}"/>
              </a:ext>
            </a:extLst>
          </xdr:cNvPr>
          <xdr:cNvCxnSpPr>
            <a:stCxn id="452" idx="0"/>
            <a:endCxn id="449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2" name="二等辺三角形 451">
            <a:extLst>
              <a:ext uri="{FF2B5EF4-FFF2-40B4-BE49-F238E27FC236}">
                <a16:creationId xmlns:a16="http://schemas.microsoft.com/office/drawing/2014/main" id="{F7EB87DA-CB7F-49C5-A011-9BDC30B22ADB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3" name="直線コネクタ 452">
            <a:extLst>
              <a:ext uri="{FF2B5EF4-FFF2-40B4-BE49-F238E27FC236}">
                <a16:creationId xmlns:a16="http://schemas.microsoft.com/office/drawing/2014/main" id="{C4AEBBE6-9D73-ED71-F422-58609CD9EE07}"/>
              </a:ext>
            </a:extLst>
          </xdr:cNvPr>
          <xdr:cNvCxnSpPr>
            <a:endCxn id="449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直線コネクタ 453">
            <a:extLst>
              <a:ext uri="{FF2B5EF4-FFF2-40B4-BE49-F238E27FC236}">
                <a16:creationId xmlns:a16="http://schemas.microsoft.com/office/drawing/2014/main" id="{F84149C0-AB42-FF0D-9682-42E348EBCA2B}"/>
              </a:ext>
            </a:extLst>
          </xdr:cNvPr>
          <xdr:cNvCxnSpPr>
            <a:stCxn id="449" idx="2"/>
          </xdr:cNvCxnSpPr>
        </xdr:nvCxnSpPr>
        <xdr:spPr>
          <a:xfrm flipH="1">
            <a:off x="9855606" y="1270000"/>
            <a:ext cx="469494" cy="199656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173182</xdr:colOff>
      <xdr:row>75</xdr:row>
      <xdr:rowOff>0</xdr:rowOff>
    </xdr:from>
    <xdr:to>
      <xdr:col>9</xdr:col>
      <xdr:colOff>773365</xdr:colOff>
      <xdr:row>79</xdr:row>
      <xdr:rowOff>143211</xdr:rowOff>
    </xdr:to>
    <xdr:grpSp>
      <xdr:nvGrpSpPr>
        <xdr:cNvPr id="455" name="グループ化 454">
          <a:extLst>
            <a:ext uri="{FF2B5EF4-FFF2-40B4-BE49-F238E27FC236}">
              <a16:creationId xmlns:a16="http://schemas.microsoft.com/office/drawing/2014/main" id="{72F5E51C-69B1-4BB8-A10B-05E01F2D03BE}"/>
            </a:ext>
          </a:extLst>
        </xdr:cNvPr>
        <xdr:cNvGrpSpPr/>
      </xdr:nvGrpSpPr>
      <xdr:grpSpPr>
        <a:xfrm flipH="1">
          <a:off x="5792932" y="13057909"/>
          <a:ext cx="978008" cy="832763"/>
          <a:chOff x="9899174" y="838200"/>
          <a:chExt cx="1060219" cy="952500"/>
        </a:xfrm>
      </xdr:grpSpPr>
      <xdr:sp macro="" textlink="">
        <xdr:nvSpPr>
          <xdr:cNvPr id="456" name="楕円 455">
            <a:extLst>
              <a:ext uri="{FF2B5EF4-FFF2-40B4-BE49-F238E27FC236}">
                <a16:creationId xmlns:a16="http://schemas.microsoft.com/office/drawing/2014/main" id="{0D1A3DF6-C318-5FAB-607B-9363A8B8B67F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57" name="直線矢印コネクタ 456">
            <a:extLst>
              <a:ext uri="{FF2B5EF4-FFF2-40B4-BE49-F238E27FC236}">
                <a16:creationId xmlns:a16="http://schemas.microsoft.com/office/drawing/2014/main" id="{EB10556C-D9B9-FA98-4DD7-FD577E0B7E2F}"/>
              </a:ext>
            </a:extLst>
          </xdr:cNvPr>
          <xdr:cNvCxnSpPr>
            <a:stCxn id="456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直線コネクタ 457">
            <a:extLst>
              <a:ext uri="{FF2B5EF4-FFF2-40B4-BE49-F238E27FC236}">
                <a16:creationId xmlns:a16="http://schemas.microsoft.com/office/drawing/2014/main" id="{941109E4-1517-0E37-E298-F34D9C2851A5}"/>
              </a:ext>
            </a:extLst>
          </xdr:cNvPr>
          <xdr:cNvCxnSpPr>
            <a:stCxn id="459" idx="0"/>
            <a:endCxn id="456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9" name="二等辺三角形 458">
            <a:extLst>
              <a:ext uri="{FF2B5EF4-FFF2-40B4-BE49-F238E27FC236}">
                <a16:creationId xmlns:a16="http://schemas.microsoft.com/office/drawing/2014/main" id="{60CF3DF4-F324-753B-70E8-65934BF8801D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0" name="直線コネクタ 459">
            <a:extLst>
              <a:ext uri="{FF2B5EF4-FFF2-40B4-BE49-F238E27FC236}">
                <a16:creationId xmlns:a16="http://schemas.microsoft.com/office/drawing/2014/main" id="{AD8C18F8-BB5F-F85E-1782-01F0CFFC877C}"/>
              </a:ext>
            </a:extLst>
          </xdr:cNvPr>
          <xdr:cNvCxnSpPr>
            <a:endCxn id="456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直線コネクタ 460">
            <a:extLst>
              <a:ext uri="{FF2B5EF4-FFF2-40B4-BE49-F238E27FC236}">
                <a16:creationId xmlns:a16="http://schemas.microsoft.com/office/drawing/2014/main" id="{388A41C6-1A50-A72D-3296-D9D6CF78A2F6}"/>
              </a:ext>
            </a:extLst>
          </xdr:cNvPr>
          <xdr:cNvCxnSpPr>
            <a:stCxn id="456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182711</xdr:colOff>
      <xdr:row>83</xdr:row>
      <xdr:rowOff>46470</xdr:rowOff>
    </xdr:from>
    <xdr:to>
      <xdr:col>1</xdr:col>
      <xdr:colOff>799818</xdr:colOff>
      <xdr:row>87</xdr:row>
      <xdr:rowOff>159860</xdr:rowOff>
    </xdr:to>
    <xdr:grpSp>
      <xdr:nvGrpSpPr>
        <xdr:cNvPr id="462" name="グループ化 461">
          <a:extLst>
            <a:ext uri="{FF2B5EF4-FFF2-40B4-BE49-F238E27FC236}">
              <a16:creationId xmlns:a16="http://schemas.microsoft.com/office/drawing/2014/main" id="{D7652DC3-C872-4F30-96E1-949FA25F80BA}"/>
            </a:ext>
          </a:extLst>
        </xdr:cNvPr>
        <xdr:cNvGrpSpPr/>
      </xdr:nvGrpSpPr>
      <xdr:grpSpPr>
        <a:xfrm>
          <a:off x="179536" y="14493009"/>
          <a:ext cx="1009941" cy="806117"/>
          <a:chOff x="9892047" y="838200"/>
          <a:chExt cx="1140362" cy="904186"/>
        </a:xfrm>
      </xdr:grpSpPr>
      <xdr:sp macro="" textlink="">
        <xdr:nvSpPr>
          <xdr:cNvPr id="463" name="楕円 462">
            <a:extLst>
              <a:ext uri="{FF2B5EF4-FFF2-40B4-BE49-F238E27FC236}">
                <a16:creationId xmlns:a16="http://schemas.microsoft.com/office/drawing/2014/main" id="{DE180A60-B40B-850A-5BD9-73241A03BD9A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4" name="直線矢印コネクタ 463">
            <a:extLst>
              <a:ext uri="{FF2B5EF4-FFF2-40B4-BE49-F238E27FC236}">
                <a16:creationId xmlns:a16="http://schemas.microsoft.com/office/drawing/2014/main" id="{7D9708CA-A94A-981D-F9B0-A5620347EDAB}"/>
              </a:ext>
            </a:extLst>
          </xdr:cNvPr>
          <xdr:cNvCxnSpPr>
            <a:stCxn id="463" idx="7"/>
          </xdr:cNvCxnSpPr>
        </xdr:nvCxnSpPr>
        <xdr:spPr>
          <a:xfrm flipV="1">
            <a:off x="10466022" y="863776"/>
            <a:ext cx="566387" cy="347852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直線コネクタ 464">
            <a:extLst>
              <a:ext uri="{FF2B5EF4-FFF2-40B4-BE49-F238E27FC236}">
                <a16:creationId xmlns:a16="http://schemas.microsoft.com/office/drawing/2014/main" id="{26508FD1-121C-2B44-EA61-5B63D6A73B67}"/>
              </a:ext>
            </a:extLst>
          </xdr:cNvPr>
          <xdr:cNvCxnSpPr>
            <a:stCxn id="466" idx="0"/>
            <a:endCxn id="463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6" name="二等辺三角形 465">
            <a:extLst>
              <a:ext uri="{FF2B5EF4-FFF2-40B4-BE49-F238E27FC236}">
                <a16:creationId xmlns:a16="http://schemas.microsoft.com/office/drawing/2014/main" id="{3F8EB5F8-0646-6536-2879-B4AD3C7DB42E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67" name="直線コネクタ 466">
            <a:extLst>
              <a:ext uri="{FF2B5EF4-FFF2-40B4-BE49-F238E27FC236}">
                <a16:creationId xmlns:a16="http://schemas.microsoft.com/office/drawing/2014/main" id="{B34BEB8C-C441-21F1-E946-5AEAAF7EE087}"/>
              </a:ext>
            </a:extLst>
          </xdr:cNvPr>
          <xdr:cNvCxnSpPr>
            <a:endCxn id="463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直線コネクタ 467">
            <a:extLst>
              <a:ext uri="{FF2B5EF4-FFF2-40B4-BE49-F238E27FC236}">
                <a16:creationId xmlns:a16="http://schemas.microsoft.com/office/drawing/2014/main" id="{1ED6AC45-B2BA-5133-D76E-1D7F874A9A17}"/>
              </a:ext>
            </a:extLst>
          </xdr:cNvPr>
          <xdr:cNvCxnSpPr>
            <a:stCxn id="463" idx="2"/>
          </xdr:cNvCxnSpPr>
        </xdr:nvCxnSpPr>
        <xdr:spPr>
          <a:xfrm flipH="1">
            <a:off x="9892047" y="1270001"/>
            <a:ext cx="433053" cy="1509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49646</xdr:colOff>
      <xdr:row>83</xdr:row>
      <xdr:rowOff>87457</xdr:rowOff>
    </xdr:from>
    <xdr:to>
      <xdr:col>3</xdr:col>
      <xdr:colOff>600346</xdr:colOff>
      <xdr:row>87</xdr:row>
      <xdr:rowOff>161991</xdr:rowOff>
    </xdr:to>
    <xdr:grpSp>
      <xdr:nvGrpSpPr>
        <xdr:cNvPr id="469" name="グループ化 468">
          <a:extLst>
            <a:ext uri="{FF2B5EF4-FFF2-40B4-BE49-F238E27FC236}">
              <a16:creationId xmlns:a16="http://schemas.microsoft.com/office/drawing/2014/main" id="{1E7E1D29-A3A8-415E-93DE-6B4DFEB70329}"/>
            </a:ext>
          </a:extLst>
        </xdr:cNvPr>
        <xdr:cNvGrpSpPr/>
      </xdr:nvGrpSpPr>
      <xdr:grpSpPr>
        <a:xfrm>
          <a:off x="1847562" y="14527646"/>
          <a:ext cx="550700" cy="767261"/>
          <a:chOff x="10226594" y="994879"/>
          <a:chExt cx="719398" cy="797608"/>
        </a:xfrm>
      </xdr:grpSpPr>
      <xdr:sp macro="" textlink="">
        <xdr:nvSpPr>
          <xdr:cNvPr id="470" name="楕円 469">
            <a:extLst>
              <a:ext uri="{FF2B5EF4-FFF2-40B4-BE49-F238E27FC236}">
                <a16:creationId xmlns:a16="http://schemas.microsoft.com/office/drawing/2014/main" id="{407B5B0D-21BE-6EE6-704B-09CAEBBFC024}"/>
              </a:ext>
            </a:extLst>
          </xdr:cNvPr>
          <xdr:cNvSpPr/>
        </xdr:nvSpPr>
        <xdr:spPr>
          <a:xfrm>
            <a:off x="10226594" y="1255731"/>
            <a:ext cx="218135" cy="148950"/>
          </a:xfrm>
          <a:prstGeom prst="ellipse">
            <a:avLst/>
          </a:prstGeom>
          <a:noFill/>
          <a:ln w="952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71" name="直線矢印コネクタ 470">
            <a:extLst>
              <a:ext uri="{FF2B5EF4-FFF2-40B4-BE49-F238E27FC236}">
                <a16:creationId xmlns:a16="http://schemas.microsoft.com/office/drawing/2014/main" id="{242C8A51-B90B-CB93-59DC-4A7A4A8BE07C}"/>
              </a:ext>
            </a:extLst>
          </xdr:cNvPr>
          <xdr:cNvCxnSpPr>
            <a:stCxn id="470" idx="6"/>
          </xdr:cNvCxnSpPr>
        </xdr:nvCxnSpPr>
        <xdr:spPr>
          <a:xfrm>
            <a:off x="10444729" y="1330207"/>
            <a:ext cx="501263" cy="771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直線コネクタ 471">
            <a:extLst>
              <a:ext uri="{FF2B5EF4-FFF2-40B4-BE49-F238E27FC236}">
                <a16:creationId xmlns:a16="http://schemas.microsoft.com/office/drawing/2014/main" id="{6260D8C8-B36C-06BB-FD4B-3A06C076296F}"/>
              </a:ext>
            </a:extLst>
          </xdr:cNvPr>
          <xdr:cNvCxnSpPr>
            <a:stCxn id="473" idx="0"/>
            <a:endCxn id="470" idx="6"/>
          </xdr:cNvCxnSpPr>
        </xdr:nvCxnSpPr>
        <xdr:spPr>
          <a:xfrm flipH="1" flipV="1">
            <a:off x="10444728" y="1330207"/>
            <a:ext cx="6192" cy="314443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3" name="二等辺三角形 472">
            <a:extLst>
              <a:ext uri="{FF2B5EF4-FFF2-40B4-BE49-F238E27FC236}">
                <a16:creationId xmlns:a16="http://schemas.microsoft.com/office/drawing/2014/main" id="{CA17BFC1-A2E5-9DC2-AC50-AAA2C371F1D6}"/>
              </a:ext>
            </a:extLst>
          </xdr:cNvPr>
          <xdr:cNvSpPr/>
        </xdr:nvSpPr>
        <xdr:spPr>
          <a:xfrm>
            <a:off x="10350566" y="1644650"/>
            <a:ext cx="200707" cy="147837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74" name="直線コネクタ 473">
            <a:extLst>
              <a:ext uri="{FF2B5EF4-FFF2-40B4-BE49-F238E27FC236}">
                <a16:creationId xmlns:a16="http://schemas.microsoft.com/office/drawing/2014/main" id="{FD7C261D-60DC-8B86-C85E-BBA82E659780}"/>
              </a:ext>
            </a:extLst>
          </xdr:cNvPr>
          <xdr:cNvCxnSpPr>
            <a:endCxn id="470" idx="6"/>
          </xdr:cNvCxnSpPr>
        </xdr:nvCxnSpPr>
        <xdr:spPr>
          <a:xfrm flipH="1">
            <a:off x="10444728" y="994879"/>
            <a:ext cx="4684" cy="33532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164527</xdr:colOff>
      <xdr:row>83</xdr:row>
      <xdr:rowOff>11834</xdr:rowOff>
    </xdr:from>
    <xdr:to>
      <xdr:col>5</xdr:col>
      <xdr:colOff>726729</xdr:colOff>
      <xdr:row>87</xdr:row>
      <xdr:rowOff>142295</xdr:rowOff>
    </xdr:to>
    <xdr:grpSp>
      <xdr:nvGrpSpPr>
        <xdr:cNvPr id="475" name="グループ化 474">
          <a:extLst>
            <a:ext uri="{FF2B5EF4-FFF2-40B4-BE49-F238E27FC236}">
              <a16:creationId xmlns:a16="http://schemas.microsoft.com/office/drawing/2014/main" id="{E642B26C-6F81-4B34-A0DE-134160AD88E8}"/>
            </a:ext>
          </a:extLst>
        </xdr:cNvPr>
        <xdr:cNvGrpSpPr/>
      </xdr:nvGrpSpPr>
      <xdr:grpSpPr>
        <a:xfrm>
          <a:off x="2984216" y="14452023"/>
          <a:ext cx="937718" cy="829538"/>
          <a:chOff x="10247327" y="7514503"/>
          <a:chExt cx="797587" cy="881184"/>
        </a:xfrm>
      </xdr:grpSpPr>
      <xdr:sp macro="" textlink="">
        <xdr:nvSpPr>
          <xdr:cNvPr id="476" name="直線コネクタ 475">
            <a:extLst>
              <a:ext uri="{FF2B5EF4-FFF2-40B4-BE49-F238E27FC236}">
                <a16:creationId xmlns:a16="http://schemas.microsoft.com/office/drawing/2014/main" id="{99F29043-B26D-F023-C68A-4B9FA82396C4}"/>
              </a:ext>
            </a:extLst>
          </xdr:cNvPr>
          <xdr:cNvSpPr/>
        </xdr:nvSpPr>
        <xdr:spPr>
          <a:xfrm flipH="1">
            <a:off x="10957460" y="7972537"/>
            <a:ext cx="920" cy="29341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7" name="直線コネクタ 476">
            <a:extLst>
              <a:ext uri="{FF2B5EF4-FFF2-40B4-BE49-F238E27FC236}">
                <a16:creationId xmlns:a16="http://schemas.microsoft.com/office/drawing/2014/main" id="{B261CA6B-C5B1-D469-0184-AD8095114F7C}"/>
              </a:ext>
            </a:extLst>
          </xdr:cNvPr>
          <xdr:cNvSpPr/>
        </xdr:nvSpPr>
        <xdr:spPr>
          <a:xfrm>
            <a:off x="10782509" y="7989802"/>
            <a:ext cx="186018" cy="3452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non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8" name="直線コネクタ 477">
            <a:extLst>
              <a:ext uri="{FF2B5EF4-FFF2-40B4-BE49-F238E27FC236}">
                <a16:creationId xmlns:a16="http://schemas.microsoft.com/office/drawing/2014/main" id="{4A1643EC-9F67-5B2D-4687-B1F4C68F32C6}"/>
              </a:ext>
            </a:extLst>
          </xdr:cNvPr>
          <xdr:cNvSpPr/>
        </xdr:nvSpPr>
        <xdr:spPr>
          <a:xfrm flipV="1">
            <a:off x="10785030" y="7826763"/>
            <a:ext cx="190500" cy="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79" name="直線コネクタ 478">
            <a:extLst>
              <a:ext uri="{FF2B5EF4-FFF2-40B4-BE49-F238E27FC236}">
                <a16:creationId xmlns:a16="http://schemas.microsoft.com/office/drawing/2014/main" id="{0B0FBE05-6F6F-4217-CF93-3DCC1D4C7587}"/>
              </a:ext>
            </a:extLst>
          </xdr:cNvPr>
          <xdr:cNvSpPr/>
        </xdr:nvSpPr>
        <xdr:spPr>
          <a:xfrm flipV="1">
            <a:off x="10956041" y="7514503"/>
            <a:ext cx="0" cy="317520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0" name="AutoShape 303">
            <a:extLst>
              <a:ext uri="{FF2B5EF4-FFF2-40B4-BE49-F238E27FC236}">
                <a16:creationId xmlns:a16="http://schemas.microsoft.com/office/drawing/2014/main" id="{12ECCBD2-A31C-8854-A237-6784DFA78E1B}"/>
              </a:ext>
            </a:extLst>
          </xdr:cNvPr>
          <xdr:cNvSpPr/>
        </xdr:nvSpPr>
        <xdr:spPr>
          <a:xfrm>
            <a:off x="10861674" y="824268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481" name="正方形/長方形 480">
            <a:extLst>
              <a:ext uri="{FF2B5EF4-FFF2-40B4-BE49-F238E27FC236}">
                <a16:creationId xmlns:a16="http://schemas.microsoft.com/office/drawing/2014/main" id="{20BE88E4-4734-387E-5E73-8A80580635BE}"/>
              </a:ext>
            </a:extLst>
          </xdr:cNvPr>
          <xdr:cNvSpPr/>
        </xdr:nvSpPr>
        <xdr:spPr>
          <a:xfrm>
            <a:off x="10247327" y="7680071"/>
            <a:ext cx="570600" cy="396453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三国山</a:t>
            </a:r>
            <a:endParaRPr lang="en-US" altLang="ja-JP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キャンプ場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oneCellAnchor>
    <xdr:from>
      <xdr:col>4</xdr:col>
      <xdr:colOff>11833</xdr:colOff>
      <xdr:row>86</xdr:row>
      <xdr:rowOff>0</xdr:rowOff>
    </xdr:from>
    <xdr:ext cx="943841" cy="606136"/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id="{0F6A6B24-EF1A-45C6-A923-1C5810C5BF13}"/>
            </a:ext>
          </a:extLst>
        </xdr:cNvPr>
        <xdr:cNvSpPr txBox="1"/>
      </xdr:nvSpPr>
      <xdr:spPr>
        <a:xfrm>
          <a:off x="2834697" y="14962909"/>
          <a:ext cx="943841" cy="606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三国山キャンプ場が分かる看板と自転車を撮影</a:t>
          </a:r>
        </a:p>
      </xdr:txBody>
    </xdr:sp>
    <xdr:clientData/>
  </xdr:oneCellAnchor>
  <xdr:oneCellAnchor>
    <xdr:from>
      <xdr:col>6</xdr:col>
      <xdr:colOff>121228</xdr:colOff>
      <xdr:row>76</xdr:row>
      <xdr:rowOff>121228</xdr:rowOff>
    </xdr:from>
    <xdr:ext cx="266700" cy="228600"/>
    <xdr:grpSp>
      <xdr:nvGrpSpPr>
        <xdr:cNvPr id="483" name="グループ化 482">
          <a:extLst>
            <a:ext uri="{FF2B5EF4-FFF2-40B4-BE49-F238E27FC236}">
              <a16:creationId xmlns:a16="http://schemas.microsoft.com/office/drawing/2014/main" id="{FE9300E6-EBE8-4B51-B075-3325683C4D86}"/>
            </a:ext>
          </a:extLst>
        </xdr:cNvPr>
        <xdr:cNvGrpSpPr/>
      </xdr:nvGrpSpPr>
      <xdr:grpSpPr>
        <a:xfrm>
          <a:off x="4341380" y="13355494"/>
          <a:ext cx="266700" cy="228600"/>
          <a:chOff x="3032835" y="898095"/>
          <a:chExt cx="342720" cy="327240"/>
        </a:xfrm>
      </xdr:grpSpPr>
      <xdr:pic>
        <xdr:nvPicPr>
          <xdr:cNvPr id="484" name="Picture 6673">
            <a:extLst>
              <a:ext uri="{FF2B5EF4-FFF2-40B4-BE49-F238E27FC236}">
                <a16:creationId xmlns:a16="http://schemas.microsoft.com/office/drawing/2014/main" id="{2C0B80B3-F88D-5FD8-EF9F-37755B880C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85" name="Text Box 6674">
            <a:extLst>
              <a:ext uri="{FF2B5EF4-FFF2-40B4-BE49-F238E27FC236}">
                <a16:creationId xmlns:a16="http://schemas.microsoft.com/office/drawing/2014/main" id="{75A242AD-B25F-FD52-BD69-4E5A05A02B6A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415</a:t>
            </a:r>
            <a:endParaRPr lang="en-US" sz="900" b="1" i="0" u="none" strike="noStrike" kern="1200" spc="0">
              <a:solidFill>
                <a:srgbClr val="FFFFFF"/>
              </a:solidFill>
              <a:latin typeface="ＭＳ Ｐゴシック" pitchFamily="18"/>
              <a:ea typeface="ＭＳ Ｐゴシック" pitchFamily="2"/>
            </a:endParaRPr>
          </a:p>
        </xdr:txBody>
      </xdr:sp>
    </xdr:grpSp>
    <xdr:clientData/>
  </xdr:oneCellAnchor>
  <xdr:oneCellAnchor>
    <xdr:from>
      <xdr:col>8</xdr:col>
      <xdr:colOff>103909</xdr:colOff>
      <xdr:row>77</xdr:row>
      <xdr:rowOff>69273</xdr:rowOff>
    </xdr:from>
    <xdr:ext cx="419100" cy="225703"/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id="{555C94FD-C533-4E58-A7DF-9C252630D467}"/>
            </a:ext>
          </a:extLst>
        </xdr:cNvPr>
        <xdr:cNvSpPr txBox="1"/>
      </xdr:nvSpPr>
      <xdr:spPr>
        <a:xfrm>
          <a:off x="5717309" y="13267748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oneCellAnchor>
    <xdr:from>
      <xdr:col>1</xdr:col>
      <xdr:colOff>554182</xdr:colOff>
      <xdr:row>84</xdr:row>
      <xdr:rowOff>25977</xdr:rowOff>
    </xdr:from>
    <xdr:ext cx="419100" cy="225703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B9114E96-A1D8-4208-9104-F725AD0E5B9E}"/>
            </a:ext>
          </a:extLst>
        </xdr:cNvPr>
        <xdr:cNvSpPr txBox="1"/>
      </xdr:nvSpPr>
      <xdr:spPr>
        <a:xfrm>
          <a:off x="944707" y="14430952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3</xdr:col>
      <xdr:colOff>554182</xdr:colOff>
      <xdr:row>85</xdr:row>
      <xdr:rowOff>129885</xdr:rowOff>
    </xdr:from>
    <xdr:to>
      <xdr:col>3</xdr:col>
      <xdr:colOff>878032</xdr:colOff>
      <xdr:row>87</xdr:row>
      <xdr:rowOff>35475</xdr:rowOff>
    </xdr:to>
    <xdr:sp macro="" textlink="">
      <xdr:nvSpPr>
        <xdr:cNvPr id="488" name="AutoShape 971">
          <a:extLst>
            <a:ext uri="{FF2B5EF4-FFF2-40B4-BE49-F238E27FC236}">
              <a16:creationId xmlns:a16="http://schemas.microsoft.com/office/drawing/2014/main" id="{52D0B09D-A89C-43E4-8AC3-218603CBD717}"/>
            </a:ext>
          </a:extLst>
        </xdr:cNvPr>
        <xdr:cNvSpPr>
          <a:spLocks noChangeArrowheads="1"/>
        </xdr:cNvSpPr>
      </xdr:nvSpPr>
      <xdr:spPr bwMode="auto">
        <a:xfrm>
          <a:off x="2354407" y="14699960"/>
          <a:ext cx="323850" cy="25166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221</a:t>
          </a:r>
        </a:p>
      </xdr:txBody>
    </xdr:sp>
    <xdr:clientData/>
  </xdr:twoCellAnchor>
  <xdr:twoCellAnchor>
    <xdr:from>
      <xdr:col>5</xdr:col>
      <xdr:colOff>692727</xdr:colOff>
      <xdr:row>84</xdr:row>
      <xdr:rowOff>51955</xdr:rowOff>
    </xdr:from>
    <xdr:to>
      <xdr:col>5</xdr:col>
      <xdr:colOff>1016577</xdr:colOff>
      <xdr:row>85</xdr:row>
      <xdr:rowOff>137076</xdr:rowOff>
    </xdr:to>
    <xdr:sp macro="" textlink="">
      <xdr:nvSpPr>
        <xdr:cNvPr id="489" name="AutoShape 971">
          <a:extLst>
            <a:ext uri="{FF2B5EF4-FFF2-40B4-BE49-F238E27FC236}">
              <a16:creationId xmlns:a16="http://schemas.microsoft.com/office/drawing/2014/main" id="{49B8BCE0-7C4A-4F4B-8C4D-567F5F6E79D0}"/>
            </a:ext>
          </a:extLst>
        </xdr:cNvPr>
        <xdr:cNvSpPr>
          <a:spLocks noChangeArrowheads="1"/>
        </xdr:cNvSpPr>
      </xdr:nvSpPr>
      <xdr:spPr bwMode="auto">
        <a:xfrm>
          <a:off x="3886777" y="14450580"/>
          <a:ext cx="323850" cy="26292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221</a:t>
          </a:r>
        </a:p>
      </xdr:txBody>
    </xdr:sp>
    <xdr:clientData/>
  </xdr:twoCellAnchor>
  <xdr:twoCellAnchor>
    <xdr:from>
      <xdr:col>8</xdr:col>
      <xdr:colOff>173182</xdr:colOff>
      <xdr:row>84</xdr:row>
      <xdr:rowOff>25977</xdr:rowOff>
    </xdr:from>
    <xdr:to>
      <xdr:col>9</xdr:col>
      <xdr:colOff>884094</xdr:colOff>
      <xdr:row>87</xdr:row>
      <xdr:rowOff>83166</xdr:rowOff>
    </xdr:to>
    <xdr:grpSp>
      <xdr:nvGrpSpPr>
        <xdr:cNvPr id="490" name="グループ化 489">
          <a:extLst>
            <a:ext uri="{FF2B5EF4-FFF2-40B4-BE49-F238E27FC236}">
              <a16:creationId xmlns:a16="http://schemas.microsoft.com/office/drawing/2014/main" id="{CD8BC8F7-952C-4EA2-9861-999406A4445B}"/>
            </a:ext>
          </a:extLst>
        </xdr:cNvPr>
        <xdr:cNvGrpSpPr/>
      </xdr:nvGrpSpPr>
      <xdr:grpSpPr>
        <a:xfrm flipH="1">
          <a:off x="5792932" y="14645697"/>
          <a:ext cx="1095087" cy="576735"/>
          <a:chOff x="9899174" y="1187450"/>
          <a:chExt cx="1060219" cy="603250"/>
        </a:xfrm>
      </xdr:grpSpPr>
      <xdr:sp macro="" textlink="">
        <xdr:nvSpPr>
          <xdr:cNvPr id="491" name="楕円 490">
            <a:extLst>
              <a:ext uri="{FF2B5EF4-FFF2-40B4-BE49-F238E27FC236}">
                <a16:creationId xmlns:a16="http://schemas.microsoft.com/office/drawing/2014/main" id="{812B921E-A173-7D7F-6A28-7AC698D25C81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2" name="直線矢印コネクタ 491">
            <a:extLst>
              <a:ext uri="{FF2B5EF4-FFF2-40B4-BE49-F238E27FC236}">
                <a16:creationId xmlns:a16="http://schemas.microsoft.com/office/drawing/2014/main" id="{D70AD6CE-21B8-E693-A906-BEBF21FF4786}"/>
              </a:ext>
            </a:extLst>
          </xdr:cNvPr>
          <xdr:cNvCxnSpPr>
            <a:stCxn id="491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直線コネクタ 492">
            <a:extLst>
              <a:ext uri="{FF2B5EF4-FFF2-40B4-BE49-F238E27FC236}">
                <a16:creationId xmlns:a16="http://schemas.microsoft.com/office/drawing/2014/main" id="{56B98C76-C18D-2D89-A75B-3E419723CFD5}"/>
              </a:ext>
            </a:extLst>
          </xdr:cNvPr>
          <xdr:cNvCxnSpPr>
            <a:stCxn id="494" idx="0"/>
            <a:endCxn id="491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4" name="二等辺三角形 493">
            <a:extLst>
              <a:ext uri="{FF2B5EF4-FFF2-40B4-BE49-F238E27FC236}">
                <a16:creationId xmlns:a16="http://schemas.microsoft.com/office/drawing/2014/main" id="{0C72BF1D-FC8E-C17D-28E7-735CF3FDC4A0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5" name="直線コネクタ 494">
            <a:extLst>
              <a:ext uri="{FF2B5EF4-FFF2-40B4-BE49-F238E27FC236}">
                <a16:creationId xmlns:a16="http://schemas.microsoft.com/office/drawing/2014/main" id="{17F031FE-EF74-E62E-E1A3-E291F81152E0}"/>
              </a:ext>
            </a:extLst>
          </xdr:cNvPr>
          <xdr:cNvCxnSpPr>
            <a:stCxn id="491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380998</xdr:colOff>
      <xdr:row>83</xdr:row>
      <xdr:rowOff>49646</xdr:rowOff>
    </xdr:from>
    <xdr:to>
      <xdr:col>7</xdr:col>
      <xdr:colOff>883226</xdr:colOff>
      <xdr:row>88</xdr:row>
      <xdr:rowOff>6976</xdr:rowOff>
    </xdr:to>
    <xdr:grpSp>
      <xdr:nvGrpSpPr>
        <xdr:cNvPr id="496" name="グループ化 495">
          <a:extLst>
            <a:ext uri="{FF2B5EF4-FFF2-40B4-BE49-F238E27FC236}">
              <a16:creationId xmlns:a16="http://schemas.microsoft.com/office/drawing/2014/main" id="{F211299A-A499-4137-882E-2B1E4867F72E}"/>
            </a:ext>
          </a:extLst>
        </xdr:cNvPr>
        <xdr:cNvGrpSpPr/>
      </xdr:nvGrpSpPr>
      <xdr:grpSpPr>
        <a:xfrm flipH="1">
          <a:off x="4597975" y="14489835"/>
          <a:ext cx="886403" cy="829589"/>
          <a:chOff x="9920816" y="838200"/>
          <a:chExt cx="954639" cy="952500"/>
        </a:xfrm>
      </xdr:grpSpPr>
      <xdr:sp macro="" textlink="">
        <xdr:nvSpPr>
          <xdr:cNvPr id="497" name="楕円 496">
            <a:extLst>
              <a:ext uri="{FF2B5EF4-FFF2-40B4-BE49-F238E27FC236}">
                <a16:creationId xmlns:a16="http://schemas.microsoft.com/office/drawing/2014/main" id="{F045FE3B-3CF6-9108-D06D-2B6A88BFAAD8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498" name="直線矢印コネクタ 497">
            <a:extLst>
              <a:ext uri="{FF2B5EF4-FFF2-40B4-BE49-F238E27FC236}">
                <a16:creationId xmlns:a16="http://schemas.microsoft.com/office/drawing/2014/main" id="{3EA2D7D1-1A6E-9AEE-56A4-7C7D047CB22D}"/>
              </a:ext>
            </a:extLst>
          </xdr:cNvPr>
          <xdr:cNvCxnSpPr>
            <a:stCxn id="497" idx="7"/>
          </xdr:cNvCxnSpPr>
        </xdr:nvCxnSpPr>
        <xdr:spPr>
          <a:xfrm flipV="1">
            <a:off x="10466022" y="963263"/>
            <a:ext cx="409433" cy="248365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直線コネクタ 498">
            <a:extLst>
              <a:ext uri="{FF2B5EF4-FFF2-40B4-BE49-F238E27FC236}">
                <a16:creationId xmlns:a16="http://schemas.microsoft.com/office/drawing/2014/main" id="{B051572A-081E-0408-0BEF-62BEA99141C2}"/>
              </a:ext>
            </a:extLst>
          </xdr:cNvPr>
          <xdr:cNvCxnSpPr>
            <a:stCxn id="500" idx="0"/>
            <a:endCxn id="497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0" name="二等辺三角形 499">
            <a:extLst>
              <a:ext uri="{FF2B5EF4-FFF2-40B4-BE49-F238E27FC236}">
                <a16:creationId xmlns:a16="http://schemas.microsoft.com/office/drawing/2014/main" id="{F14714AF-B2FB-7EA2-B4D7-BE980043FC88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01" name="直線コネクタ 500">
            <a:extLst>
              <a:ext uri="{FF2B5EF4-FFF2-40B4-BE49-F238E27FC236}">
                <a16:creationId xmlns:a16="http://schemas.microsoft.com/office/drawing/2014/main" id="{FE5EBD19-9781-7901-EB8F-4EC4B7236A50}"/>
              </a:ext>
            </a:extLst>
          </xdr:cNvPr>
          <xdr:cNvCxnSpPr>
            <a:endCxn id="497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直線コネクタ 501">
            <a:extLst>
              <a:ext uri="{FF2B5EF4-FFF2-40B4-BE49-F238E27FC236}">
                <a16:creationId xmlns:a16="http://schemas.microsoft.com/office/drawing/2014/main" id="{FD04177B-731C-51A4-6202-013F5F16080B}"/>
              </a:ext>
            </a:extLst>
          </xdr:cNvPr>
          <xdr:cNvCxnSpPr>
            <a:stCxn id="497" idx="2"/>
          </xdr:cNvCxnSpPr>
        </xdr:nvCxnSpPr>
        <xdr:spPr>
          <a:xfrm flipH="1">
            <a:off x="9920816" y="1270000"/>
            <a:ext cx="404284" cy="202048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297584</xdr:colOff>
      <xdr:row>92</xdr:row>
      <xdr:rowOff>66964</xdr:rowOff>
    </xdr:from>
    <xdr:to>
      <xdr:col>1</xdr:col>
      <xdr:colOff>846442</xdr:colOff>
      <xdr:row>96</xdr:row>
      <xdr:rowOff>38633</xdr:rowOff>
    </xdr:to>
    <xdr:grpSp>
      <xdr:nvGrpSpPr>
        <xdr:cNvPr id="503" name="グループ化 502">
          <a:extLst>
            <a:ext uri="{FF2B5EF4-FFF2-40B4-BE49-F238E27FC236}">
              <a16:creationId xmlns:a16="http://schemas.microsoft.com/office/drawing/2014/main" id="{96F709F5-9FA8-46D3-BB98-93249027733E}"/>
            </a:ext>
          </a:extLst>
        </xdr:cNvPr>
        <xdr:cNvGrpSpPr/>
      </xdr:nvGrpSpPr>
      <xdr:grpSpPr>
        <a:xfrm>
          <a:off x="294409" y="16065789"/>
          <a:ext cx="944867" cy="667571"/>
          <a:chOff x="9899174" y="983317"/>
          <a:chExt cx="1060219" cy="759069"/>
        </a:xfrm>
      </xdr:grpSpPr>
      <xdr:sp macro="" textlink="">
        <xdr:nvSpPr>
          <xdr:cNvPr id="504" name="楕円 503">
            <a:extLst>
              <a:ext uri="{FF2B5EF4-FFF2-40B4-BE49-F238E27FC236}">
                <a16:creationId xmlns:a16="http://schemas.microsoft.com/office/drawing/2014/main" id="{C0F402CF-8CEB-821D-6A13-F19827C21FA2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05" name="直線矢印コネクタ 504">
            <a:extLst>
              <a:ext uri="{FF2B5EF4-FFF2-40B4-BE49-F238E27FC236}">
                <a16:creationId xmlns:a16="http://schemas.microsoft.com/office/drawing/2014/main" id="{E3339EEA-9D6A-76ED-16D8-2312B90570E4}"/>
              </a:ext>
            </a:extLst>
          </xdr:cNvPr>
          <xdr:cNvCxnSpPr>
            <a:stCxn id="504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直線コネクタ 505">
            <a:extLst>
              <a:ext uri="{FF2B5EF4-FFF2-40B4-BE49-F238E27FC236}">
                <a16:creationId xmlns:a16="http://schemas.microsoft.com/office/drawing/2014/main" id="{C10E1DDD-F8FF-044F-599C-DBD54B736204}"/>
              </a:ext>
            </a:extLst>
          </xdr:cNvPr>
          <xdr:cNvCxnSpPr>
            <a:stCxn id="507" idx="0"/>
            <a:endCxn id="504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7" name="二等辺三角形 506">
            <a:extLst>
              <a:ext uri="{FF2B5EF4-FFF2-40B4-BE49-F238E27FC236}">
                <a16:creationId xmlns:a16="http://schemas.microsoft.com/office/drawing/2014/main" id="{036C7F90-B2C5-6DFB-3D4D-FA506A827F76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08" name="直線コネクタ 507">
            <a:extLst>
              <a:ext uri="{FF2B5EF4-FFF2-40B4-BE49-F238E27FC236}">
                <a16:creationId xmlns:a16="http://schemas.microsoft.com/office/drawing/2014/main" id="{020C8FCD-52AD-6F45-BB2C-DC9F8F960572}"/>
              </a:ext>
            </a:extLst>
          </xdr:cNvPr>
          <xdr:cNvCxnSpPr>
            <a:endCxn id="504" idx="0"/>
          </xdr:cNvCxnSpPr>
        </xdr:nvCxnSpPr>
        <xdr:spPr>
          <a:xfrm>
            <a:off x="10404248" y="983317"/>
            <a:ext cx="3401" cy="204133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直線コネクタ 508">
            <a:extLst>
              <a:ext uri="{FF2B5EF4-FFF2-40B4-BE49-F238E27FC236}">
                <a16:creationId xmlns:a16="http://schemas.microsoft.com/office/drawing/2014/main" id="{715AE7B8-E6EA-7E32-934C-61F6D0652716}"/>
              </a:ext>
            </a:extLst>
          </xdr:cNvPr>
          <xdr:cNvCxnSpPr>
            <a:stCxn id="504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237315</xdr:colOff>
      <xdr:row>91</xdr:row>
      <xdr:rowOff>86245</xdr:rowOff>
    </xdr:from>
    <xdr:to>
      <xdr:col>1</xdr:col>
      <xdr:colOff>818341</xdr:colOff>
      <xdr:row>91</xdr:row>
      <xdr:rowOff>125614</xdr:rowOff>
    </xdr:to>
    <xdr:grpSp>
      <xdr:nvGrpSpPr>
        <xdr:cNvPr id="510" name="グループ化 509">
          <a:extLst>
            <a:ext uri="{FF2B5EF4-FFF2-40B4-BE49-F238E27FC236}">
              <a16:creationId xmlns:a16="http://schemas.microsoft.com/office/drawing/2014/main" id="{6EF24A11-B8C5-4C49-B79B-0D1DF8AEBD4B}"/>
            </a:ext>
          </a:extLst>
        </xdr:cNvPr>
        <xdr:cNvGrpSpPr/>
      </xdr:nvGrpSpPr>
      <xdr:grpSpPr>
        <a:xfrm rot="5400000" flipH="1">
          <a:off x="704560" y="15447818"/>
          <a:ext cx="39369" cy="967510"/>
          <a:chOff x="4713468" y="4890901"/>
          <a:chExt cx="42676" cy="1299390"/>
        </a:xfrm>
      </xdr:grpSpPr>
      <xdr:sp macro="" textlink="">
        <xdr:nvSpPr>
          <xdr:cNvPr id="511" name="Line 205">
            <a:extLst>
              <a:ext uri="{FF2B5EF4-FFF2-40B4-BE49-F238E27FC236}">
                <a16:creationId xmlns:a16="http://schemas.microsoft.com/office/drawing/2014/main" id="{EF33AE1F-2C7D-4693-7FEA-1742B61C1794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13468" y="4893537"/>
            <a:ext cx="14443" cy="1282555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12" name="Line 205">
            <a:extLst>
              <a:ext uri="{FF2B5EF4-FFF2-40B4-BE49-F238E27FC236}">
                <a16:creationId xmlns:a16="http://schemas.microsoft.com/office/drawing/2014/main" id="{9BC3BDC0-A561-E063-D31E-D91F0F0570A3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41701" y="4907736"/>
            <a:ext cx="14443" cy="12825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13" name="Line 205">
            <a:extLst>
              <a:ext uri="{FF2B5EF4-FFF2-40B4-BE49-F238E27FC236}">
                <a16:creationId xmlns:a16="http://schemas.microsoft.com/office/drawing/2014/main" id="{C7D056E6-A16D-1F17-2A89-2DE390F764E1}"/>
              </a:ext>
            </a:extLst>
          </xdr:cNvPr>
          <xdr:cNvSpPr>
            <a:spLocks noChangeShapeType="1"/>
          </xdr:cNvSpPr>
        </xdr:nvSpPr>
        <xdr:spPr bwMode="auto">
          <a:xfrm rot="21540000" flipH="1">
            <a:off x="4723430" y="4890901"/>
            <a:ext cx="14443" cy="1282555"/>
          </a:xfrm>
          <a:prstGeom prst="line">
            <a:avLst/>
          </a:prstGeom>
          <a:noFill/>
          <a:ln w="285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1</xdr:col>
      <xdr:colOff>146875</xdr:colOff>
      <xdr:row>91</xdr:row>
      <xdr:rowOff>31791</xdr:rowOff>
    </xdr:from>
    <xdr:to>
      <xdr:col>1</xdr:col>
      <xdr:colOff>453116</xdr:colOff>
      <xdr:row>92</xdr:row>
      <xdr:rowOff>57972</xdr:rowOff>
    </xdr:to>
    <xdr:sp macro="" textlink="">
      <xdr:nvSpPr>
        <xdr:cNvPr id="514" name="正方形/長方形 513">
          <a:extLst>
            <a:ext uri="{FF2B5EF4-FFF2-40B4-BE49-F238E27FC236}">
              <a16:creationId xmlns:a16="http://schemas.microsoft.com/office/drawing/2014/main" id="{5D10E518-CC4B-461F-8E3E-37EB92C8EB13}"/>
            </a:ext>
          </a:extLst>
        </xdr:cNvPr>
        <xdr:cNvSpPr/>
      </xdr:nvSpPr>
      <xdr:spPr>
        <a:xfrm flipH="1">
          <a:off x="534225" y="15611516"/>
          <a:ext cx="306241" cy="191281"/>
        </a:xfrm>
        <a:prstGeom prst="rect">
          <a:avLst/>
        </a:prstGeom>
        <a:solidFill>
          <a:srgbClr val="FFFFFF"/>
        </a:solidFill>
        <a:ln w="12700">
          <a:solidFill>
            <a:sysClr val="windowText" lastClr="000000"/>
          </a:solidFill>
          <a:prstDash val="solid"/>
        </a:ln>
      </xdr:spPr>
      <xdr:txBody>
        <a:bodyPr vertOverflow="overflow" horzOverflow="overflow" vert="horz" wrap="square" lIns="0" tIns="0" rIns="0" bIns="0" anchor="ctr" anchorCtr="1" compatLnSpc="0">
          <a:noAutofit/>
        </a:bodyPr>
        <a:lstStyle/>
        <a:p>
          <a:pPr lvl="0" algn="ctr" rtl="0" hangingPunct="0">
            <a:buNone/>
            <a:tabLst/>
          </a:pPr>
          <a:r>
            <a:rPr lang="ja-JP" altLang="en-US" sz="800" b="1" i="0" u="none" strike="noStrike" kern="0" spc="0" baseline="0">
              <a:ln>
                <a:noFill/>
              </a:ln>
              <a:solidFill>
                <a:schemeClr val="tx1"/>
              </a:solidFill>
              <a:latin typeface="メイリオ" pitchFamily="18"/>
              <a:ea typeface="メイリオ" pitchFamily="2"/>
              <a:cs typeface="メイリオ" pitchFamily="2"/>
            </a:rPr>
            <a:t>津端</a:t>
          </a:r>
          <a:endParaRPr lang="x-none" sz="800" b="1" i="0" u="none" strike="noStrike" kern="0" spc="0" baseline="0">
            <a:ln>
              <a:noFill/>
            </a:ln>
            <a:solidFill>
              <a:schemeClr val="tx1"/>
            </a:solidFill>
            <a:latin typeface="メイリオ" pitchFamily="18"/>
            <a:ea typeface="メイリオ" pitchFamily="2"/>
            <a:cs typeface="メイリオ" pitchFamily="2"/>
          </a:endParaRPr>
        </a:p>
      </xdr:txBody>
    </xdr:sp>
    <xdr:clientData/>
  </xdr:twoCellAnchor>
  <xdr:twoCellAnchor>
    <xdr:from>
      <xdr:col>2</xdr:col>
      <xdr:colOff>199159</xdr:colOff>
      <xdr:row>92</xdr:row>
      <xdr:rowOff>289</xdr:rowOff>
    </xdr:from>
    <xdr:to>
      <xdr:col>3</xdr:col>
      <xdr:colOff>782205</xdr:colOff>
      <xdr:row>95</xdr:row>
      <xdr:rowOff>86590</xdr:rowOff>
    </xdr:to>
    <xdr:grpSp>
      <xdr:nvGrpSpPr>
        <xdr:cNvPr id="515" name="グループ化 514">
          <a:extLst>
            <a:ext uri="{FF2B5EF4-FFF2-40B4-BE49-F238E27FC236}">
              <a16:creationId xmlns:a16="http://schemas.microsoft.com/office/drawing/2014/main" id="{4B0C63A5-61D5-4218-9F0C-CF316345BA7A}"/>
            </a:ext>
          </a:extLst>
        </xdr:cNvPr>
        <xdr:cNvGrpSpPr/>
      </xdr:nvGrpSpPr>
      <xdr:grpSpPr>
        <a:xfrm>
          <a:off x="1631084" y="16002289"/>
          <a:ext cx="952212" cy="602671"/>
          <a:chOff x="9899174" y="1187450"/>
          <a:chExt cx="1060219" cy="630153"/>
        </a:xfrm>
      </xdr:grpSpPr>
      <xdr:sp macro="" textlink="">
        <xdr:nvSpPr>
          <xdr:cNvPr id="516" name="楕円 515">
            <a:extLst>
              <a:ext uri="{FF2B5EF4-FFF2-40B4-BE49-F238E27FC236}">
                <a16:creationId xmlns:a16="http://schemas.microsoft.com/office/drawing/2014/main" id="{17E8B4CE-7FB4-76F5-F323-E1C58722F409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17" name="直線矢印コネクタ 516">
            <a:extLst>
              <a:ext uri="{FF2B5EF4-FFF2-40B4-BE49-F238E27FC236}">
                <a16:creationId xmlns:a16="http://schemas.microsoft.com/office/drawing/2014/main" id="{37E4604A-89DB-3946-93DF-C9820AC09DC6}"/>
              </a:ext>
            </a:extLst>
          </xdr:cNvPr>
          <xdr:cNvCxnSpPr>
            <a:stCxn id="516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直線コネクタ 517">
            <a:extLst>
              <a:ext uri="{FF2B5EF4-FFF2-40B4-BE49-F238E27FC236}">
                <a16:creationId xmlns:a16="http://schemas.microsoft.com/office/drawing/2014/main" id="{E89C76EE-00C3-42AA-2F3B-DD975291F944}"/>
              </a:ext>
            </a:extLst>
          </xdr:cNvPr>
          <xdr:cNvCxnSpPr>
            <a:stCxn id="519" idx="0"/>
            <a:endCxn id="516" idx="4"/>
          </xdr:cNvCxnSpPr>
        </xdr:nvCxnSpPr>
        <xdr:spPr>
          <a:xfrm flipV="1">
            <a:off x="10282672" y="1352550"/>
            <a:ext cx="124979" cy="320638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9" name="二等辺三角形 518">
            <a:extLst>
              <a:ext uri="{FF2B5EF4-FFF2-40B4-BE49-F238E27FC236}">
                <a16:creationId xmlns:a16="http://schemas.microsoft.com/office/drawing/2014/main" id="{372BC697-9C9E-406D-B8A3-C3F83A1AA1EE}"/>
              </a:ext>
            </a:extLst>
          </xdr:cNvPr>
          <xdr:cNvSpPr/>
        </xdr:nvSpPr>
        <xdr:spPr>
          <a:xfrm rot="728790">
            <a:off x="10180482" y="1671553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41B77EFA-582C-C731-EF8A-F6E12CE0CB8A}"/>
              </a:ext>
            </a:extLst>
          </xdr:cNvPr>
          <xdr:cNvCxnSpPr>
            <a:stCxn id="516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259783</xdr:colOff>
      <xdr:row>91</xdr:row>
      <xdr:rowOff>0</xdr:rowOff>
    </xdr:from>
    <xdr:to>
      <xdr:col>5</xdr:col>
      <xdr:colOff>507088</xdr:colOff>
      <xdr:row>96</xdr:row>
      <xdr:rowOff>17031</xdr:rowOff>
    </xdr:to>
    <xdr:grpSp>
      <xdr:nvGrpSpPr>
        <xdr:cNvPr id="521" name="グループ化 520">
          <a:extLst>
            <a:ext uri="{FF2B5EF4-FFF2-40B4-BE49-F238E27FC236}">
              <a16:creationId xmlns:a16="http://schemas.microsoft.com/office/drawing/2014/main" id="{1AB34D19-41D3-4E6D-B12B-2E6E35391E01}"/>
            </a:ext>
          </a:extLst>
        </xdr:cNvPr>
        <xdr:cNvGrpSpPr/>
      </xdr:nvGrpSpPr>
      <xdr:grpSpPr>
        <a:xfrm>
          <a:off x="3451813" y="15828818"/>
          <a:ext cx="247305" cy="882940"/>
          <a:chOff x="5845171" y="4377170"/>
          <a:chExt cx="242979" cy="876590"/>
        </a:xfrm>
      </xdr:grpSpPr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9B760BBD-A823-A81F-2BB9-817803468B45}"/>
              </a:ext>
            </a:extLst>
          </xdr:cNvPr>
          <xdr:cNvCxnSpPr>
            <a:cxnSpLocks/>
            <a:stCxn id="523" idx="0"/>
            <a:endCxn id="526" idx="2"/>
          </xdr:cNvCxnSpPr>
        </xdr:nvCxnSpPr>
        <xdr:spPr>
          <a:xfrm flipH="1" flipV="1">
            <a:off x="5941979" y="4802405"/>
            <a:ext cx="0" cy="345436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3" name="二等辺三角形 522">
            <a:extLst>
              <a:ext uri="{FF2B5EF4-FFF2-40B4-BE49-F238E27FC236}">
                <a16:creationId xmlns:a16="http://schemas.microsoft.com/office/drawing/2014/main" id="{20DA2DDE-E0D4-5C2B-A9AF-912B8A0A6E6B}"/>
              </a:ext>
            </a:extLst>
          </xdr:cNvPr>
          <xdr:cNvSpPr/>
        </xdr:nvSpPr>
        <xdr:spPr>
          <a:xfrm flipH="1">
            <a:off x="5864649" y="5147841"/>
            <a:ext cx="162082" cy="105919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709CC70E-D47D-0982-8779-CE3CB0A93083}"/>
              </a:ext>
            </a:extLst>
          </xdr:cNvPr>
          <xdr:cNvCxnSpPr>
            <a:cxnSpLocks/>
            <a:endCxn id="526" idx="2"/>
          </xdr:cNvCxnSpPr>
        </xdr:nvCxnSpPr>
        <xdr:spPr>
          <a:xfrm>
            <a:off x="5941979" y="4453370"/>
            <a:ext cx="0" cy="349035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5" name="フリーフォーム: 図形 524">
            <a:extLst>
              <a:ext uri="{FF2B5EF4-FFF2-40B4-BE49-F238E27FC236}">
                <a16:creationId xmlns:a16="http://schemas.microsoft.com/office/drawing/2014/main" id="{BD5A63C5-4E35-9A24-CCD4-17E64ADEB135}"/>
              </a:ext>
            </a:extLst>
          </xdr:cNvPr>
          <xdr:cNvSpPr/>
        </xdr:nvSpPr>
        <xdr:spPr>
          <a:xfrm flipH="1" flipV="1">
            <a:off x="5845171" y="4377170"/>
            <a:ext cx="105355" cy="424296"/>
          </a:xfrm>
          <a:custGeom>
            <a:avLst/>
            <a:gdLst>
              <a:gd name="connsiteX0" fmla="*/ 0 w 393700"/>
              <a:gd name="connsiteY0" fmla="*/ 0 h 546100"/>
              <a:gd name="connsiteX1" fmla="*/ 158750 w 393700"/>
              <a:gd name="connsiteY1" fmla="*/ 44450 h 546100"/>
              <a:gd name="connsiteX2" fmla="*/ 323850 w 393700"/>
              <a:gd name="connsiteY2" fmla="*/ 203200 h 546100"/>
              <a:gd name="connsiteX3" fmla="*/ 393700 w 393700"/>
              <a:gd name="connsiteY3" fmla="*/ 546100 h 546100"/>
              <a:gd name="connsiteX4" fmla="*/ 393700 w 393700"/>
              <a:gd name="connsiteY4" fmla="*/ 546100 h 546100"/>
              <a:gd name="connsiteX0" fmla="*/ 0 w 393700"/>
              <a:gd name="connsiteY0" fmla="*/ 0 h 546100"/>
              <a:gd name="connsiteX1" fmla="*/ 209550 w 393700"/>
              <a:gd name="connsiteY1" fmla="*/ 50800 h 546100"/>
              <a:gd name="connsiteX2" fmla="*/ 323850 w 393700"/>
              <a:gd name="connsiteY2" fmla="*/ 203200 h 546100"/>
              <a:gd name="connsiteX3" fmla="*/ 393700 w 393700"/>
              <a:gd name="connsiteY3" fmla="*/ 546100 h 546100"/>
              <a:gd name="connsiteX4" fmla="*/ 393700 w 393700"/>
              <a:gd name="connsiteY4" fmla="*/ 546100 h 546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93700" h="546100">
                <a:moveTo>
                  <a:pt x="0" y="0"/>
                </a:moveTo>
                <a:cubicBezTo>
                  <a:pt x="52387" y="5291"/>
                  <a:pt x="155575" y="16933"/>
                  <a:pt x="209550" y="50800"/>
                </a:cubicBezTo>
                <a:cubicBezTo>
                  <a:pt x="263525" y="84667"/>
                  <a:pt x="293158" y="120650"/>
                  <a:pt x="323850" y="203200"/>
                </a:cubicBezTo>
                <a:cubicBezTo>
                  <a:pt x="354542" y="285750"/>
                  <a:pt x="393700" y="546100"/>
                  <a:pt x="393700" y="546100"/>
                </a:cubicBezTo>
                <a:lnTo>
                  <a:pt x="393700" y="546100"/>
                </a:lnTo>
              </a:path>
            </a:pathLst>
          </a:custGeom>
          <a:noFill/>
          <a:ln w="28575">
            <a:solidFill>
              <a:schemeClr val="tx1"/>
            </a:solidFill>
            <a:tailEnd type="triangle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6" name="楕円 525">
            <a:extLst>
              <a:ext uri="{FF2B5EF4-FFF2-40B4-BE49-F238E27FC236}">
                <a16:creationId xmlns:a16="http://schemas.microsoft.com/office/drawing/2014/main" id="{F284BE0F-F76F-10DE-1C83-2802EDF7354F}"/>
              </a:ext>
            </a:extLst>
          </xdr:cNvPr>
          <xdr:cNvSpPr/>
        </xdr:nvSpPr>
        <xdr:spPr>
          <a:xfrm>
            <a:off x="5941979" y="4723800"/>
            <a:ext cx="146171" cy="149306"/>
          </a:xfrm>
          <a:prstGeom prst="ellipse">
            <a:avLst/>
          </a:prstGeom>
          <a:noFill/>
          <a:ln w="1905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216478</xdr:colOff>
      <xdr:row>84</xdr:row>
      <xdr:rowOff>103909</xdr:rowOff>
    </xdr:from>
    <xdr:to>
      <xdr:col>7</xdr:col>
      <xdr:colOff>159328</xdr:colOff>
      <xdr:row>86</xdr:row>
      <xdr:rowOff>15849</xdr:rowOff>
    </xdr:to>
    <xdr:sp macro="" textlink="">
      <xdr:nvSpPr>
        <xdr:cNvPr id="527" name="AutoShape 971">
          <a:extLst>
            <a:ext uri="{FF2B5EF4-FFF2-40B4-BE49-F238E27FC236}">
              <a16:creationId xmlns:a16="http://schemas.microsoft.com/office/drawing/2014/main" id="{99A2FD49-94BE-4298-8D04-A8E76BD31383}"/>
            </a:ext>
          </a:extLst>
        </xdr:cNvPr>
        <xdr:cNvSpPr>
          <a:spLocks noChangeArrowheads="1"/>
        </xdr:cNvSpPr>
      </xdr:nvSpPr>
      <xdr:spPr bwMode="auto">
        <a:xfrm>
          <a:off x="4429703" y="14508884"/>
          <a:ext cx="323850" cy="248490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8</xdr:col>
      <xdr:colOff>103909</xdr:colOff>
      <xdr:row>85</xdr:row>
      <xdr:rowOff>69272</xdr:rowOff>
    </xdr:from>
    <xdr:to>
      <xdr:col>9</xdr:col>
      <xdr:colOff>46759</xdr:colOff>
      <xdr:row>86</xdr:row>
      <xdr:rowOff>157569</xdr:rowOff>
    </xdr:to>
    <xdr:sp macro="" textlink="">
      <xdr:nvSpPr>
        <xdr:cNvPr id="528" name="AutoShape 971">
          <a:extLst>
            <a:ext uri="{FF2B5EF4-FFF2-40B4-BE49-F238E27FC236}">
              <a16:creationId xmlns:a16="http://schemas.microsoft.com/office/drawing/2014/main" id="{44367E5D-0BF9-445F-A5ED-B3AE2F42860D}"/>
            </a:ext>
          </a:extLst>
        </xdr:cNvPr>
        <xdr:cNvSpPr>
          <a:spLocks noChangeArrowheads="1"/>
        </xdr:cNvSpPr>
      </xdr:nvSpPr>
      <xdr:spPr bwMode="auto">
        <a:xfrm>
          <a:off x="5717309" y="14639347"/>
          <a:ext cx="323850" cy="266097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twoCellAnchor>
  <xdr:twoCellAnchor>
    <xdr:from>
      <xdr:col>1</xdr:col>
      <xdr:colOff>554182</xdr:colOff>
      <xdr:row>94</xdr:row>
      <xdr:rowOff>25976</xdr:rowOff>
    </xdr:from>
    <xdr:to>
      <xdr:col>1</xdr:col>
      <xdr:colOff>878032</xdr:colOff>
      <xdr:row>95</xdr:row>
      <xdr:rowOff>109393</xdr:rowOff>
    </xdr:to>
    <xdr:sp macro="" textlink="">
      <xdr:nvSpPr>
        <xdr:cNvPr id="529" name="AutoShape 971">
          <a:extLst>
            <a:ext uri="{FF2B5EF4-FFF2-40B4-BE49-F238E27FC236}">
              <a16:creationId xmlns:a16="http://schemas.microsoft.com/office/drawing/2014/main" id="{C0EEDE49-A5C2-417B-AA22-4A7F7100D446}"/>
            </a:ext>
          </a:extLst>
        </xdr:cNvPr>
        <xdr:cNvSpPr>
          <a:spLocks noChangeArrowheads="1"/>
        </xdr:cNvSpPr>
      </xdr:nvSpPr>
      <xdr:spPr bwMode="auto">
        <a:xfrm>
          <a:off x="944707" y="16126401"/>
          <a:ext cx="323850" cy="23899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3</xdr:col>
      <xdr:colOff>432954</xdr:colOff>
      <xdr:row>92</xdr:row>
      <xdr:rowOff>155864</xdr:rowOff>
    </xdr:from>
    <xdr:to>
      <xdr:col>3</xdr:col>
      <xdr:colOff>756804</xdr:colOff>
      <xdr:row>94</xdr:row>
      <xdr:rowOff>71844</xdr:rowOff>
    </xdr:to>
    <xdr:sp macro="" textlink="">
      <xdr:nvSpPr>
        <xdr:cNvPr id="530" name="AutoShape 971">
          <a:extLst>
            <a:ext uri="{FF2B5EF4-FFF2-40B4-BE49-F238E27FC236}">
              <a16:creationId xmlns:a16="http://schemas.microsoft.com/office/drawing/2014/main" id="{4D6D1A6F-529E-44C1-9BFA-28D0379CF9CA}"/>
            </a:ext>
          </a:extLst>
        </xdr:cNvPr>
        <xdr:cNvSpPr>
          <a:spLocks noChangeArrowheads="1"/>
        </xdr:cNvSpPr>
      </xdr:nvSpPr>
      <xdr:spPr bwMode="auto">
        <a:xfrm>
          <a:off x="2230004" y="15903864"/>
          <a:ext cx="323850" cy="262055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215</a:t>
          </a:r>
        </a:p>
      </xdr:txBody>
    </xdr:sp>
    <xdr:clientData/>
  </xdr:twoCellAnchor>
  <xdr:oneCellAnchor>
    <xdr:from>
      <xdr:col>4</xdr:col>
      <xdr:colOff>190499</xdr:colOff>
      <xdr:row>93</xdr:row>
      <xdr:rowOff>36946</xdr:rowOff>
    </xdr:from>
    <xdr:ext cx="588819" cy="225703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5D9AD6E6-3C09-4349-B413-CBF1FBA9D447}"/>
            </a:ext>
          </a:extLst>
        </xdr:cNvPr>
        <xdr:cNvSpPr txBox="1"/>
      </xdr:nvSpPr>
      <xdr:spPr>
        <a:xfrm>
          <a:off x="3009899" y="15943696"/>
          <a:ext cx="58881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+mn-ea"/>
            </a:rPr>
            <a:t>側道へ</a:t>
          </a:r>
        </a:p>
      </xdr:txBody>
    </xdr:sp>
    <xdr:clientData/>
  </xdr:oneCellAnchor>
  <xdr:twoCellAnchor>
    <xdr:from>
      <xdr:col>5</xdr:col>
      <xdr:colOff>415637</xdr:colOff>
      <xdr:row>91</xdr:row>
      <xdr:rowOff>77932</xdr:rowOff>
    </xdr:from>
    <xdr:to>
      <xdr:col>5</xdr:col>
      <xdr:colOff>739487</xdr:colOff>
      <xdr:row>93</xdr:row>
      <xdr:rowOff>16714</xdr:rowOff>
    </xdr:to>
    <xdr:sp macro="" textlink="">
      <xdr:nvSpPr>
        <xdr:cNvPr id="532" name="AutoShape 971">
          <a:extLst>
            <a:ext uri="{FF2B5EF4-FFF2-40B4-BE49-F238E27FC236}">
              <a16:creationId xmlns:a16="http://schemas.microsoft.com/office/drawing/2014/main" id="{E0F27500-EEB7-41C1-8DC8-CBC88FC8A2C5}"/>
            </a:ext>
          </a:extLst>
        </xdr:cNvPr>
        <xdr:cNvSpPr>
          <a:spLocks noChangeArrowheads="1"/>
        </xdr:cNvSpPr>
      </xdr:nvSpPr>
      <xdr:spPr bwMode="auto">
        <a:xfrm>
          <a:off x="3603337" y="15660832"/>
          <a:ext cx="323850" cy="262632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215</a:t>
          </a:r>
        </a:p>
      </xdr:txBody>
    </xdr:sp>
    <xdr:clientData/>
  </xdr:twoCellAnchor>
  <xdr:twoCellAnchor>
    <xdr:from>
      <xdr:col>6</xdr:col>
      <xdr:colOff>274786</xdr:colOff>
      <xdr:row>92</xdr:row>
      <xdr:rowOff>288</xdr:rowOff>
    </xdr:from>
    <xdr:to>
      <xdr:col>7</xdr:col>
      <xdr:colOff>825791</xdr:colOff>
      <xdr:row>96</xdr:row>
      <xdr:rowOff>85967</xdr:rowOff>
    </xdr:to>
    <xdr:grpSp>
      <xdr:nvGrpSpPr>
        <xdr:cNvPr id="533" name="グループ化 532">
          <a:extLst>
            <a:ext uri="{FF2B5EF4-FFF2-40B4-BE49-F238E27FC236}">
              <a16:creationId xmlns:a16="http://schemas.microsoft.com/office/drawing/2014/main" id="{161F8F5E-4235-4974-B640-21B469BF1A6D}"/>
            </a:ext>
          </a:extLst>
        </xdr:cNvPr>
        <xdr:cNvGrpSpPr/>
      </xdr:nvGrpSpPr>
      <xdr:grpSpPr>
        <a:xfrm>
          <a:off x="4494938" y="16002288"/>
          <a:ext cx="932005" cy="775231"/>
          <a:chOff x="9915260" y="927108"/>
          <a:chExt cx="1060145" cy="872568"/>
        </a:xfrm>
      </xdr:grpSpPr>
      <xdr:sp macro="" textlink="">
        <xdr:nvSpPr>
          <xdr:cNvPr id="534" name="楕円 533">
            <a:extLst>
              <a:ext uri="{FF2B5EF4-FFF2-40B4-BE49-F238E27FC236}">
                <a16:creationId xmlns:a16="http://schemas.microsoft.com/office/drawing/2014/main" id="{8C60FBC2-80D9-77D2-20E5-A315D60E5E01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35" name="直線矢印コネクタ 534">
            <a:extLst>
              <a:ext uri="{FF2B5EF4-FFF2-40B4-BE49-F238E27FC236}">
                <a16:creationId xmlns:a16="http://schemas.microsoft.com/office/drawing/2014/main" id="{D6D4270A-AF16-866A-7D46-84920A6EEBCC}"/>
              </a:ext>
            </a:extLst>
          </xdr:cNvPr>
          <xdr:cNvCxnSpPr>
            <a:stCxn id="534" idx="6"/>
          </xdr:cNvCxnSpPr>
        </xdr:nvCxnSpPr>
        <xdr:spPr>
          <a:xfrm>
            <a:off x="10490200" y="1270000"/>
            <a:ext cx="485205" cy="990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直線コネクタ 535">
            <a:extLst>
              <a:ext uri="{FF2B5EF4-FFF2-40B4-BE49-F238E27FC236}">
                <a16:creationId xmlns:a16="http://schemas.microsoft.com/office/drawing/2014/main" id="{04657FF2-9A3E-4A42-EAE2-6A8C09A44921}"/>
              </a:ext>
            </a:extLst>
          </xdr:cNvPr>
          <xdr:cNvCxnSpPr>
            <a:stCxn id="537" idx="0"/>
            <a:endCxn id="534" idx="4"/>
          </xdr:cNvCxnSpPr>
        </xdr:nvCxnSpPr>
        <xdr:spPr>
          <a:xfrm flipV="1">
            <a:off x="10201789" y="1352550"/>
            <a:ext cx="205862" cy="310254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7" name="二等辺三角形 536">
            <a:extLst>
              <a:ext uri="{FF2B5EF4-FFF2-40B4-BE49-F238E27FC236}">
                <a16:creationId xmlns:a16="http://schemas.microsoft.com/office/drawing/2014/main" id="{1349190A-AA80-6BD4-0AB2-931F65252477}"/>
              </a:ext>
            </a:extLst>
          </xdr:cNvPr>
          <xdr:cNvSpPr/>
        </xdr:nvSpPr>
        <xdr:spPr>
          <a:xfrm rot="1742204">
            <a:off x="10079554" y="1653626"/>
            <a:ext cx="171449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38" name="直線コネクタ 537">
            <a:extLst>
              <a:ext uri="{FF2B5EF4-FFF2-40B4-BE49-F238E27FC236}">
                <a16:creationId xmlns:a16="http://schemas.microsoft.com/office/drawing/2014/main" id="{5437C3C3-D309-DEF1-BD00-803B515D5A3A}"/>
              </a:ext>
            </a:extLst>
          </xdr:cNvPr>
          <xdr:cNvCxnSpPr>
            <a:endCxn id="534" idx="0"/>
          </xdr:cNvCxnSpPr>
        </xdr:nvCxnSpPr>
        <xdr:spPr>
          <a:xfrm>
            <a:off x="10361115" y="927108"/>
            <a:ext cx="46536" cy="260342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直線コネクタ 538">
            <a:extLst>
              <a:ext uri="{FF2B5EF4-FFF2-40B4-BE49-F238E27FC236}">
                <a16:creationId xmlns:a16="http://schemas.microsoft.com/office/drawing/2014/main" id="{47A4C321-E4AD-128E-5F92-E86332EDD06F}"/>
              </a:ext>
            </a:extLst>
          </xdr:cNvPr>
          <xdr:cNvCxnSpPr>
            <a:stCxn id="534" idx="2"/>
          </xdr:cNvCxnSpPr>
        </xdr:nvCxnSpPr>
        <xdr:spPr>
          <a:xfrm flipH="1" flipV="1">
            <a:off x="9915260" y="1210006"/>
            <a:ext cx="409840" cy="59994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196855</xdr:colOff>
      <xdr:row>91</xdr:row>
      <xdr:rowOff>66964</xdr:rowOff>
    </xdr:from>
    <xdr:to>
      <xdr:col>9</xdr:col>
      <xdr:colOff>654921</xdr:colOff>
      <xdr:row>96</xdr:row>
      <xdr:rowOff>10347</xdr:rowOff>
    </xdr:to>
    <xdr:grpSp>
      <xdr:nvGrpSpPr>
        <xdr:cNvPr id="540" name="グループ化 539">
          <a:extLst>
            <a:ext uri="{FF2B5EF4-FFF2-40B4-BE49-F238E27FC236}">
              <a16:creationId xmlns:a16="http://schemas.microsoft.com/office/drawing/2014/main" id="{173F6E6A-A292-4605-8E75-D483E1124D31}"/>
            </a:ext>
          </a:extLst>
        </xdr:cNvPr>
        <xdr:cNvGrpSpPr/>
      </xdr:nvGrpSpPr>
      <xdr:grpSpPr>
        <a:xfrm>
          <a:off x="5819780" y="15892607"/>
          <a:ext cx="839066" cy="809292"/>
          <a:chOff x="9899174" y="838200"/>
          <a:chExt cx="958141" cy="904186"/>
        </a:xfrm>
      </xdr:grpSpPr>
      <xdr:sp macro="" textlink="">
        <xdr:nvSpPr>
          <xdr:cNvPr id="541" name="楕円 540">
            <a:extLst>
              <a:ext uri="{FF2B5EF4-FFF2-40B4-BE49-F238E27FC236}">
                <a16:creationId xmlns:a16="http://schemas.microsoft.com/office/drawing/2014/main" id="{F76F9F91-8EAC-2260-C314-A104111A5688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2" name="直線矢印コネクタ 541">
            <a:extLst>
              <a:ext uri="{FF2B5EF4-FFF2-40B4-BE49-F238E27FC236}">
                <a16:creationId xmlns:a16="http://schemas.microsoft.com/office/drawing/2014/main" id="{EDBBDA73-BE61-D41A-241A-B4D4A56215D0}"/>
              </a:ext>
            </a:extLst>
          </xdr:cNvPr>
          <xdr:cNvCxnSpPr>
            <a:stCxn id="541" idx="7"/>
          </xdr:cNvCxnSpPr>
        </xdr:nvCxnSpPr>
        <xdr:spPr>
          <a:xfrm flipV="1">
            <a:off x="10466021" y="1009730"/>
            <a:ext cx="391294" cy="201898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3" name="直線コネクタ 542">
            <a:extLst>
              <a:ext uri="{FF2B5EF4-FFF2-40B4-BE49-F238E27FC236}">
                <a16:creationId xmlns:a16="http://schemas.microsoft.com/office/drawing/2014/main" id="{18F46E18-F820-CB16-D148-8A149BEC208B}"/>
              </a:ext>
            </a:extLst>
          </xdr:cNvPr>
          <xdr:cNvCxnSpPr>
            <a:stCxn id="544" idx="0"/>
            <a:endCxn id="541" idx="4"/>
          </xdr:cNvCxnSpPr>
        </xdr:nvCxnSpPr>
        <xdr:spPr>
          <a:xfrm flipH="1" flipV="1">
            <a:off x="10407651" y="1352550"/>
            <a:ext cx="3174" cy="243787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4" name="二等辺三角形 543">
            <a:extLst>
              <a:ext uri="{FF2B5EF4-FFF2-40B4-BE49-F238E27FC236}">
                <a16:creationId xmlns:a16="http://schemas.microsoft.com/office/drawing/2014/main" id="{C945A847-616D-B285-10DF-341FC6F5376D}"/>
              </a:ext>
            </a:extLst>
          </xdr:cNvPr>
          <xdr:cNvSpPr/>
        </xdr:nvSpPr>
        <xdr:spPr>
          <a:xfrm>
            <a:off x="10325100" y="1596336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5" name="直線コネクタ 544">
            <a:extLst>
              <a:ext uri="{FF2B5EF4-FFF2-40B4-BE49-F238E27FC236}">
                <a16:creationId xmlns:a16="http://schemas.microsoft.com/office/drawing/2014/main" id="{CF6E3D5A-E784-7FC2-F66D-ADBAA8EE8779}"/>
              </a:ext>
            </a:extLst>
          </xdr:cNvPr>
          <xdr:cNvCxnSpPr>
            <a:endCxn id="541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直線コネクタ 545">
            <a:extLst>
              <a:ext uri="{FF2B5EF4-FFF2-40B4-BE49-F238E27FC236}">
                <a16:creationId xmlns:a16="http://schemas.microsoft.com/office/drawing/2014/main" id="{E629DD87-0A2A-42AF-4A9E-7C9A4AA7DFD5}"/>
              </a:ext>
            </a:extLst>
          </xdr:cNvPr>
          <xdr:cNvCxnSpPr>
            <a:stCxn id="541" idx="2"/>
          </xdr:cNvCxnSpPr>
        </xdr:nvCxnSpPr>
        <xdr:spPr>
          <a:xfrm flipH="1">
            <a:off x="9899174" y="1270000"/>
            <a:ext cx="425926" cy="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484909</xdr:colOff>
      <xdr:row>94</xdr:row>
      <xdr:rowOff>25978</xdr:rowOff>
    </xdr:from>
    <xdr:to>
      <xdr:col>7</xdr:col>
      <xdr:colOff>808759</xdr:colOff>
      <xdr:row>95</xdr:row>
      <xdr:rowOff>132459</xdr:rowOff>
    </xdr:to>
    <xdr:sp macro="" textlink="">
      <xdr:nvSpPr>
        <xdr:cNvPr id="547" name="AutoShape 971">
          <a:extLst>
            <a:ext uri="{FF2B5EF4-FFF2-40B4-BE49-F238E27FC236}">
              <a16:creationId xmlns:a16="http://schemas.microsoft.com/office/drawing/2014/main" id="{433BEBBE-56A0-4B18-95A4-2CA79507DB6F}"/>
            </a:ext>
          </a:extLst>
        </xdr:cNvPr>
        <xdr:cNvSpPr>
          <a:spLocks noChangeArrowheads="1"/>
        </xdr:cNvSpPr>
      </xdr:nvSpPr>
      <xdr:spPr bwMode="auto">
        <a:xfrm>
          <a:off x="5079134" y="16126403"/>
          <a:ext cx="323850" cy="265231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215</a:t>
          </a:r>
        </a:p>
      </xdr:txBody>
    </xdr:sp>
    <xdr:clientData/>
  </xdr:twoCellAnchor>
  <xdr:twoCellAnchor>
    <xdr:from>
      <xdr:col>9</xdr:col>
      <xdr:colOff>470765</xdr:colOff>
      <xdr:row>93</xdr:row>
      <xdr:rowOff>63789</xdr:rowOff>
    </xdr:from>
    <xdr:to>
      <xdr:col>9</xdr:col>
      <xdr:colOff>794615</xdr:colOff>
      <xdr:row>94</xdr:row>
      <xdr:rowOff>134767</xdr:rowOff>
    </xdr:to>
    <xdr:sp macro="" textlink="">
      <xdr:nvSpPr>
        <xdr:cNvPr id="548" name="AutoShape 971">
          <a:extLst>
            <a:ext uri="{FF2B5EF4-FFF2-40B4-BE49-F238E27FC236}">
              <a16:creationId xmlns:a16="http://schemas.microsoft.com/office/drawing/2014/main" id="{1356FB5D-FFAF-4022-BD17-3D98B6D41E97}"/>
            </a:ext>
          </a:extLst>
        </xdr:cNvPr>
        <xdr:cNvSpPr>
          <a:spLocks noChangeArrowheads="1"/>
        </xdr:cNvSpPr>
      </xdr:nvSpPr>
      <xdr:spPr bwMode="auto">
        <a:xfrm>
          <a:off x="6458815" y="15973714"/>
          <a:ext cx="323850" cy="258303"/>
        </a:xfrm>
        <a:prstGeom prst="hexagon">
          <a:avLst>
            <a:gd name="adj" fmla="val 2960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159</a:t>
          </a:r>
        </a:p>
      </xdr:txBody>
    </xdr:sp>
    <xdr:clientData/>
  </xdr:twoCellAnchor>
  <xdr:twoCellAnchor>
    <xdr:from>
      <xdr:col>1</xdr:col>
      <xdr:colOff>103909</xdr:colOff>
      <xdr:row>99</xdr:row>
      <xdr:rowOff>289</xdr:rowOff>
    </xdr:from>
    <xdr:to>
      <xdr:col>1</xdr:col>
      <xdr:colOff>695547</xdr:colOff>
      <xdr:row>104</xdr:row>
      <xdr:rowOff>10392</xdr:rowOff>
    </xdr:to>
    <xdr:grpSp>
      <xdr:nvGrpSpPr>
        <xdr:cNvPr id="549" name="グループ化 548">
          <a:extLst>
            <a:ext uri="{FF2B5EF4-FFF2-40B4-BE49-F238E27FC236}">
              <a16:creationId xmlns:a16="http://schemas.microsoft.com/office/drawing/2014/main" id="{CD2C8038-DF96-4AC0-8340-60616C1CFCA0}"/>
            </a:ext>
          </a:extLst>
        </xdr:cNvPr>
        <xdr:cNvGrpSpPr/>
      </xdr:nvGrpSpPr>
      <xdr:grpSpPr>
        <a:xfrm>
          <a:off x="496743" y="17214562"/>
          <a:ext cx="585288" cy="872837"/>
          <a:chOff x="10325100" y="838200"/>
          <a:chExt cx="634293" cy="952500"/>
        </a:xfrm>
      </xdr:grpSpPr>
      <xdr:sp macro="" textlink="">
        <xdr:nvSpPr>
          <xdr:cNvPr id="550" name="楕円 549">
            <a:extLst>
              <a:ext uri="{FF2B5EF4-FFF2-40B4-BE49-F238E27FC236}">
                <a16:creationId xmlns:a16="http://schemas.microsoft.com/office/drawing/2014/main" id="{CCC05F92-106B-0241-BE66-AD0620C21DF0}"/>
              </a:ext>
            </a:extLst>
          </xdr:cNvPr>
          <xdr:cNvSpPr/>
        </xdr:nvSpPr>
        <xdr:spPr>
          <a:xfrm>
            <a:off x="10325100" y="1187450"/>
            <a:ext cx="165100" cy="165100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1" name="直線矢印コネクタ 550">
            <a:extLst>
              <a:ext uri="{FF2B5EF4-FFF2-40B4-BE49-F238E27FC236}">
                <a16:creationId xmlns:a16="http://schemas.microsoft.com/office/drawing/2014/main" id="{0D9F473E-C9E5-09E5-0AB0-CE7FD8F3CB9F}"/>
              </a:ext>
            </a:extLst>
          </xdr:cNvPr>
          <xdr:cNvCxnSpPr>
            <a:stCxn id="550" idx="6"/>
          </xdr:cNvCxnSpPr>
        </xdr:nvCxnSpPr>
        <xdr:spPr>
          <a:xfrm flipV="1">
            <a:off x="10490201" y="1263650"/>
            <a:ext cx="469192" cy="6350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直線コネクタ 551">
            <a:extLst>
              <a:ext uri="{FF2B5EF4-FFF2-40B4-BE49-F238E27FC236}">
                <a16:creationId xmlns:a16="http://schemas.microsoft.com/office/drawing/2014/main" id="{2EF451BB-7576-8D38-7D2A-CBF9A742052B}"/>
              </a:ext>
            </a:extLst>
          </xdr:cNvPr>
          <xdr:cNvCxnSpPr>
            <a:stCxn id="553" idx="0"/>
            <a:endCxn id="550" idx="4"/>
          </xdr:cNvCxnSpPr>
        </xdr:nvCxnSpPr>
        <xdr:spPr>
          <a:xfrm flipH="1" flipV="1">
            <a:off x="10407650" y="1352550"/>
            <a:ext cx="3175" cy="292100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3" name="二等辺三角形 552">
            <a:extLst>
              <a:ext uri="{FF2B5EF4-FFF2-40B4-BE49-F238E27FC236}">
                <a16:creationId xmlns:a16="http://schemas.microsoft.com/office/drawing/2014/main" id="{436767AA-F4EF-0167-7A89-E50CF167214C}"/>
              </a:ext>
            </a:extLst>
          </xdr:cNvPr>
          <xdr:cNvSpPr/>
        </xdr:nvSpPr>
        <xdr:spPr>
          <a:xfrm>
            <a:off x="10325100" y="1644650"/>
            <a:ext cx="171450" cy="146050"/>
          </a:xfrm>
          <a:prstGeom prst="triangl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54" name="直線コネクタ 553">
            <a:extLst>
              <a:ext uri="{FF2B5EF4-FFF2-40B4-BE49-F238E27FC236}">
                <a16:creationId xmlns:a16="http://schemas.microsoft.com/office/drawing/2014/main" id="{30361094-4550-CD68-2830-75677E8EAFFA}"/>
              </a:ext>
            </a:extLst>
          </xdr:cNvPr>
          <xdr:cNvCxnSpPr>
            <a:endCxn id="550" idx="0"/>
          </xdr:cNvCxnSpPr>
        </xdr:nvCxnSpPr>
        <xdr:spPr>
          <a:xfrm>
            <a:off x="10407650" y="838200"/>
            <a:ext cx="0" cy="349250"/>
          </a:xfrm>
          <a:prstGeom prst="line">
            <a:avLst/>
          </a:prstGeom>
          <a:ln w="19050"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45604</xdr:colOff>
      <xdr:row>99</xdr:row>
      <xdr:rowOff>150692</xdr:rowOff>
    </xdr:from>
    <xdr:to>
      <xdr:col>3</xdr:col>
      <xdr:colOff>770703</xdr:colOff>
      <xdr:row>103</xdr:row>
      <xdr:rowOff>142287</xdr:rowOff>
    </xdr:to>
    <xdr:grpSp>
      <xdr:nvGrpSpPr>
        <xdr:cNvPr id="555" name="グループ化 554">
          <a:extLst>
            <a:ext uri="{FF2B5EF4-FFF2-40B4-BE49-F238E27FC236}">
              <a16:creationId xmlns:a16="http://schemas.microsoft.com/office/drawing/2014/main" id="{8B6473DA-237E-4D58-B088-5B1F08A4415E}"/>
            </a:ext>
          </a:extLst>
        </xdr:cNvPr>
        <xdr:cNvGrpSpPr/>
      </xdr:nvGrpSpPr>
      <xdr:grpSpPr>
        <a:xfrm>
          <a:off x="1477529" y="17364965"/>
          <a:ext cx="1097440" cy="687497"/>
          <a:chOff x="10117758" y="7699727"/>
          <a:chExt cx="927156" cy="695960"/>
        </a:xfrm>
      </xdr:grpSpPr>
      <xdr:sp macro="" textlink="">
        <xdr:nvSpPr>
          <xdr:cNvPr id="556" name="直線コネクタ 555">
            <a:extLst>
              <a:ext uri="{FF2B5EF4-FFF2-40B4-BE49-F238E27FC236}">
                <a16:creationId xmlns:a16="http://schemas.microsoft.com/office/drawing/2014/main" id="{A802D4BC-4109-35FC-0D6D-A176578B43E0}"/>
              </a:ext>
            </a:extLst>
          </xdr:cNvPr>
          <xdr:cNvSpPr/>
        </xdr:nvSpPr>
        <xdr:spPr>
          <a:xfrm flipH="1">
            <a:off x="10957459" y="7880623"/>
            <a:ext cx="10542" cy="385326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7" name="直線コネクタ 556">
            <a:extLst>
              <a:ext uri="{FF2B5EF4-FFF2-40B4-BE49-F238E27FC236}">
                <a16:creationId xmlns:a16="http://schemas.microsoft.com/office/drawing/2014/main" id="{1777C498-8372-2BE9-BE24-901284693294}"/>
              </a:ext>
            </a:extLst>
          </xdr:cNvPr>
          <xdr:cNvSpPr/>
        </xdr:nvSpPr>
        <xdr:spPr>
          <a:xfrm flipH="1" flipV="1">
            <a:off x="10791466" y="7899080"/>
            <a:ext cx="177871" cy="979"/>
          </a:xfrm>
          <a:prstGeom prst="line">
            <a:avLst/>
          </a:prstGeom>
          <a:ln w="36000">
            <a:solidFill>
              <a:sysClr val="windowText" lastClr="000000"/>
            </a:solidFill>
            <a:prstDash val="solid"/>
            <a:headEnd type="none" w="med" len="med"/>
            <a:tailEnd type="triangle" w="med" len="med"/>
          </a:ln>
        </xdr:spPr>
        <xdr:txBody>
          <a:bodyPr vert="horz" lIns="18000" tIns="18000" rIns="18000" bIns="18000" anchor="ctr" anchorCtr="1" compatLnSpc="0"/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8" name="AutoShape 303">
            <a:extLst>
              <a:ext uri="{FF2B5EF4-FFF2-40B4-BE49-F238E27FC236}">
                <a16:creationId xmlns:a16="http://schemas.microsoft.com/office/drawing/2014/main" id="{048CDCBA-18F7-8221-F1C0-A22DEB1A5027}"/>
              </a:ext>
            </a:extLst>
          </xdr:cNvPr>
          <xdr:cNvSpPr/>
        </xdr:nvSpPr>
        <xdr:spPr>
          <a:xfrm>
            <a:off x="10861674" y="8242687"/>
            <a:ext cx="183240" cy="153000"/>
          </a:xfrm>
          <a:custGeom>
            <a:avLst>
              <a:gd name="f0" fmla="val 10800"/>
            </a:avLst>
            <a:gdLst>
              <a:gd name="f1" fmla="val 10800000"/>
              <a:gd name="f2" fmla="val 5400000"/>
              <a:gd name="f3" fmla="val 180"/>
              <a:gd name="f4" fmla="val w"/>
              <a:gd name="f5" fmla="val h"/>
              <a:gd name="f6" fmla="val 0"/>
              <a:gd name="f7" fmla="val 21600"/>
              <a:gd name="f8" fmla="val -2147483647"/>
              <a:gd name="f9" fmla="val 2147483647"/>
              <a:gd name="f10" fmla="+- 0 0 0"/>
              <a:gd name="f11" fmla="*/ f4 1 21600"/>
              <a:gd name="f12" fmla="*/ f5 1 21600"/>
              <a:gd name="f13" fmla="pin 0 f0 21600"/>
              <a:gd name="f14" fmla="*/ f10 f1 1"/>
              <a:gd name="f15" fmla="val f13"/>
              <a:gd name="f16" fmla="*/ f13 1 2"/>
              <a:gd name="f17" fmla="*/ f13 f11 1"/>
              <a:gd name="f18" fmla="*/ f6 f12 1"/>
              <a:gd name="f19" fmla="*/ 18000 f12 1"/>
              <a:gd name="f20" fmla="*/ 10800 f12 1"/>
              <a:gd name="f21" fmla="*/ 10800 f11 1"/>
              <a:gd name="f22" fmla="*/ 0 f12 1"/>
              <a:gd name="f23" fmla="*/ f14 1 f3"/>
              <a:gd name="f24" fmla="*/ 0 f11 1"/>
              <a:gd name="f25" fmla="*/ 21600 f12 1"/>
              <a:gd name="f26" fmla="*/ 21600 f11 1"/>
              <a:gd name="f27" fmla="+- f16 10800 0"/>
              <a:gd name="f28" fmla="+- 21600 0 f15"/>
              <a:gd name="f29" fmla="*/ f16 f11 1"/>
              <a:gd name="f30" fmla="+- f23 0 f2"/>
              <a:gd name="f31" fmla="*/ f28 1 2"/>
              <a:gd name="f32" fmla="*/ f27 f11 1"/>
              <a:gd name="f33" fmla="+- 21600 0 f31"/>
              <a:gd name="f34" fmla="*/ f33 f11 1"/>
            </a:gdLst>
            <a:ahLst>
              <a:ahXY gdRefX="f0" minX="f6" maxX="f7">
                <a:pos x="f17" y="f18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30">
                <a:pos x="f21" y="f22"/>
              </a:cxn>
              <a:cxn ang="f30">
                <a:pos x="f29" y="f20"/>
              </a:cxn>
              <a:cxn ang="f30">
                <a:pos x="f24" y="f25"/>
              </a:cxn>
              <a:cxn ang="f30">
                <a:pos x="f21" y="f25"/>
              </a:cxn>
              <a:cxn ang="f30">
                <a:pos x="f26" y="f25"/>
              </a:cxn>
              <a:cxn ang="f30">
                <a:pos x="f34" y="f20"/>
              </a:cxn>
            </a:cxnLst>
            <a:rect l="f29" t="f20" r="f32" b="f19"/>
            <a:pathLst>
              <a:path w="21600" h="21600">
                <a:moveTo>
                  <a:pt x="f15" y="f6"/>
                </a:moveTo>
                <a:lnTo>
                  <a:pt x="f7" y="f7"/>
                </a:lnTo>
                <a:lnTo>
                  <a:pt x="f6" y="f7"/>
                </a:lnTo>
                <a:close/>
              </a:path>
            </a:pathLst>
          </a:custGeom>
          <a:solidFill>
            <a:srgbClr val="FFFFFF"/>
          </a:solidFill>
          <a:ln w="19050">
            <a:solidFill>
              <a:srgbClr val="000000"/>
            </a:solidFill>
            <a:prstDash val="solid"/>
            <a:miter/>
          </a:ln>
        </xdr:spPr>
        <xdr:txBody>
          <a:bodyPr vert="horz" wrap="square" lIns="90000" tIns="45000" rIns="90000" bIns="45000" compatLnSpc="0">
            <a:noAutofit/>
          </a:bodyPr>
          <a:lstStyle/>
          <a:p>
            <a:pPr lvl="0" rtl="0" hangingPunct="0">
              <a:buNone/>
              <a:tabLst/>
            </a:pPr>
            <a:endParaRPr lang="en-US" sz="1200" kern="1200">
              <a:latin typeface="Times New Roman" pitchFamily="18"/>
              <a:ea typeface="ＭＳ Ｐ明朝" pitchFamily="2"/>
            </a:endParaRPr>
          </a:p>
        </xdr:txBody>
      </xdr:sp>
      <xdr:sp macro="" textlink="">
        <xdr:nvSpPr>
          <xdr:cNvPr id="559" name="正方形/長方形 558">
            <a:extLst>
              <a:ext uri="{FF2B5EF4-FFF2-40B4-BE49-F238E27FC236}">
                <a16:creationId xmlns:a16="http://schemas.microsoft.com/office/drawing/2014/main" id="{2C21C618-EF35-6741-85C0-D2E329F4843E}"/>
              </a:ext>
            </a:extLst>
          </xdr:cNvPr>
          <xdr:cNvSpPr/>
        </xdr:nvSpPr>
        <xdr:spPr>
          <a:xfrm>
            <a:off x="10117758" y="7699727"/>
            <a:ext cx="700167" cy="425934"/>
          </a:xfrm>
          <a:prstGeom prst="rect">
            <a:avLst/>
          </a:prstGeom>
          <a:solidFill>
            <a:srgbClr val="FFFFFF"/>
          </a:solidFill>
          <a:ln w="12700">
            <a:solidFill>
              <a:sysClr val="windowText" lastClr="000000"/>
            </a:solidFill>
            <a:prstDash val="solid"/>
          </a:ln>
        </xdr:spPr>
        <xdr:txBody>
          <a:bodyPr vertOverflow="overflow" horzOverflow="overflow" vert="horz" wrap="square" lIns="0" tIns="0" rIns="0" bIns="0" anchor="ctr" anchorCtr="1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ja-JP" alt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社団法人療術師会ビル３</a:t>
            </a:r>
            <a:r>
              <a:rPr lang="en-US" sz="800" b="1" i="0" u="none" strike="noStrike" kern="0" spc="0" baseline="0">
                <a:ln>
                  <a:noFill/>
                </a:ln>
                <a:solidFill>
                  <a:srgbClr val="FF0000"/>
                </a:solidFill>
                <a:latin typeface="メイリオ" pitchFamily="18"/>
                <a:ea typeface="メイリオ" pitchFamily="2"/>
                <a:cs typeface="メイリオ" pitchFamily="2"/>
              </a:rPr>
              <a:t>F</a:t>
            </a:r>
            <a:endParaRPr lang="x-none" sz="800" b="1" i="0" u="none" strike="noStrike" kern="0" spc="0" baseline="0">
              <a:ln>
                <a:noFill/>
              </a:ln>
              <a:solidFill>
                <a:srgbClr val="FF0000"/>
              </a:solidFill>
              <a:latin typeface="メイリオ" pitchFamily="18"/>
              <a:ea typeface="メイリオ" pitchFamily="2"/>
              <a:cs typeface="メイリオ" pitchFamily="2"/>
            </a:endParaRPr>
          </a:p>
        </xdr:txBody>
      </xdr:sp>
    </xdr:grpSp>
    <xdr:clientData/>
  </xdr:twoCellAnchor>
  <xdr:twoCellAnchor>
    <xdr:from>
      <xdr:col>4</xdr:col>
      <xdr:colOff>77932</xdr:colOff>
      <xdr:row>98</xdr:row>
      <xdr:rowOff>17319</xdr:rowOff>
    </xdr:from>
    <xdr:to>
      <xdr:col>8</xdr:col>
      <xdr:colOff>60613</xdr:colOff>
      <xdr:row>104</xdr:row>
      <xdr:rowOff>132080</xdr:rowOff>
    </xdr:to>
    <xdr:sp macro="" textlink="">
      <xdr:nvSpPr>
        <xdr:cNvPr id="560" name="Text Box 813">
          <a:extLst>
            <a:ext uri="{FF2B5EF4-FFF2-40B4-BE49-F238E27FC236}">
              <a16:creationId xmlns:a16="http://schemas.microsoft.com/office/drawing/2014/main" id="{5EB4514C-7F94-4BF9-B8E2-41820F070809}"/>
            </a:ext>
          </a:extLst>
        </xdr:cNvPr>
        <xdr:cNvSpPr txBox="1">
          <a:spLocks noChangeArrowheads="1"/>
        </xdr:cNvSpPr>
      </xdr:nvSpPr>
      <xdr:spPr bwMode="auto">
        <a:xfrm>
          <a:off x="2897332" y="16771794"/>
          <a:ext cx="2776681" cy="10863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rtl="0"/>
          <a:r>
            <a:rPr kumimoji="1" lang="en-US" altLang="ja-JP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ゴール受付：社団法人療術師会ビル３</a:t>
          </a:r>
          <a:r>
            <a:rPr kumimoji="1" lang="en-US" altLang="ja-JP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F</a:t>
          </a:r>
          <a:r>
            <a:rPr kumimoji="1" lang="en-US" altLang="ja-JP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rtl="0"/>
          <a:r>
            <a:rPr kumimoji="1" lang="en-US" altLang="ja-JP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OPEN /11:53</a:t>
          </a:r>
          <a:r>
            <a:rPr kumimoji="1" lang="ja-JP" altLang="en-US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～</a:t>
          </a:r>
          <a:r>
            <a:rPr kumimoji="1" lang="en-US" altLang="ja-JP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19:30</a:t>
          </a:r>
        </a:p>
        <a:p>
          <a:pPr rtl="0"/>
          <a:r>
            <a:rPr kumimoji="1" lang="ja-JP" altLang="en-US" sz="1050" b="1" i="0" baseline="0">
              <a:solidFill>
                <a:srgbClr val="0070C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・ゴールのタイム、総走行時間を自分で記入。</a:t>
          </a:r>
        </a:p>
        <a:p>
          <a:pPr rtl="0"/>
          <a:r>
            <a:rPr kumimoji="1" lang="ja-JP" altLang="en-US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・メダルの購入か否かを記入（メダル代</a:t>
          </a:r>
          <a:r>
            <a:rPr kumimoji="1" lang="en-US" altLang="ja-JP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1000</a:t>
          </a:r>
          <a:r>
            <a:rPr kumimoji="1" lang="ja-JP" altLang="en-US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円）</a:t>
          </a:r>
        </a:p>
        <a:p>
          <a:pPr rtl="0"/>
          <a:r>
            <a:rPr kumimoji="1" lang="ja-JP" altLang="en-US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・完走の署名</a:t>
          </a:r>
        </a:p>
        <a:p>
          <a:pPr rtl="0"/>
          <a:r>
            <a:rPr kumimoji="1" lang="ja-JP" altLang="en-US" sz="1050" b="1" i="0" baseline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カード提出お願いします。</a:t>
          </a:r>
          <a:endParaRPr lang="ja-JP" altLang="ja-JP" sz="105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1</xdr:col>
      <xdr:colOff>398318</xdr:colOff>
      <xdr:row>101</xdr:row>
      <xdr:rowOff>51955</xdr:rowOff>
    </xdr:from>
    <xdr:ext cx="419100" cy="225703"/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2A5F76A3-9914-4E11-8FDF-8880B6165F49}"/>
            </a:ext>
          </a:extLst>
        </xdr:cNvPr>
        <xdr:cNvSpPr txBox="1"/>
      </xdr:nvSpPr>
      <xdr:spPr>
        <a:xfrm>
          <a:off x="788843" y="17289030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市道</a:t>
          </a:r>
        </a:p>
      </xdr:txBody>
    </xdr:sp>
    <xdr:clientData/>
  </xdr:oneCellAnchor>
  <xdr:twoCellAnchor>
    <xdr:from>
      <xdr:col>5</xdr:col>
      <xdr:colOff>305378</xdr:colOff>
      <xdr:row>10</xdr:row>
      <xdr:rowOff>164523</xdr:rowOff>
    </xdr:from>
    <xdr:to>
      <xdr:col>5</xdr:col>
      <xdr:colOff>403803</xdr:colOff>
      <xdr:row>12</xdr:row>
      <xdr:rowOff>153554</xdr:rowOff>
    </xdr:to>
    <xdr:cxnSp macro="">
      <xdr:nvCxnSpPr>
        <xdr:cNvPr id="562" name="直線コネクタ 561">
          <a:extLst>
            <a:ext uri="{FF2B5EF4-FFF2-40B4-BE49-F238E27FC236}">
              <a16:creationId xmlns:a16="http://schemas.microsoft.com/office/drawing/2014/main" id="{0E03E124-382E-421E-BA0E-2C1F5018A9FA}"/>
            </a:ext>
          </a:extLst>
        </xdr:cNvPr>
        <xdr:cNvCxnSpPr/>
      </xdr:nvCxnSpPr>
      <xdr:spPr>
        <a:xfrm flipH="1">
          <a:off x="3496253" y="1875848"/>
          <a:ext cx="101600" cy="335106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318078</xdr:colOff>
      <xdr:row>12</xdr:row>
      <xdr:rowOff>164321</xdr:rowOff>
    </xdr:from>
    <xdr:to>
      <xdr:col>5</xdr:col>
      <xdr:colOff>317230</xdr:colOff>
      <xdr:row>13</xdr:row>
      <xdr:rowOff>138545</xdr:rowOff>
    </xdr:to>
    <xdr:cxnSp macro="">
      <xdr:nvCxnSpPr>
        <xdr:cNvPr id="563" name="直線コネクタ 562">
          <a:extLst>
            <a:ext uri="{FF2B5EF4-FFF2-40B4-BE49-F238E27FC236}">
              <a16:creationId xmlns:a16="http://schemas.microsoft.com/office/drawing/2014/main" id="{A7500073-C31A-42CE-8092-004465BC26C1}"/>
            </a:ext>
          </a:extLst>
        </xdr:cNvPr>
        <xdr:cNvCxnSpPr/>
      </xdr:nvCxnSpPr>
      <xdr:spPr>
        <a:xfrm flipH="1">
          <a:off x="3134303" y="2218546"/>
          <a:ext cx="370627" cy="152024"/>
        </a:xfrm>
        <a:prstGeom prst="line">
          <a:avLst/>
        </a:prstGeom>
        <a:ln w="190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121227</xdr:colOff>
      <xdr:row>27</xdr:row>
      <xdr:rowOff>25978</xdr:rowOff>
    </xdr:from>
    <xdr:to>
      <xdr:col>5</xdr:col>
      <xdr:colOff>588810</xdr:colOff>
      <xdr:row>32</xdr:row>
      <xdr:rowOff>2907</xdr:rowOff>
    </xdr:to>
    <xdr:grpSp>
      <xdr:nvGrpSpPr>
        <xdr:cNvPr id="564" name="グループ化 563">
          <a:extLst>
            <a:ext uri="{FF2B5EF4-FFF2-40B4-BE49-F238E27FC236}">
              <a16:creationId xmlns:a16="http://schemas.microsoft.com/office/drawing/2014/main" id="{DEC0C969-58E2-40EA-864F-53FAAD31853A}"/>
            </a:ext>
          </a:extLst>
        </xdr:cNvPr>
        <xdr:cNvGrpSpPr/>
      </xdr:nvGrpSpPr>
      <xdr:grpSpPr>
        <a:xfrm>
          <a:off x="3319607" y="4774335"/>
          <a:ext cx="464408" cy="839663"/>
          <a:chOff x="3544743" y="4568825"/>
          <a:chExt cx="464408" cy="849188"/>
        </a:xfrm>
      </xdr:grpSpPr>
      <xdr:grpSp>
        <xdr:nvGrpSpPr>
          <xdr:cNvPr id="565" name="グループ化 564">
            <a:extLst>
              <a:ext uri="{FF2B5EF4-FFF2-40B4-BE49-F238E27FC236}">
                <a16:creationId xmlns:a16="http://schemas.microsoft.com/office/drawing/2014/main" id="{03E524EB-311E-4FE1-32D8-52A9C0D7D47B}"/>
              </a:ext>
            </a:extLst>
          </xdr:cNvPr>
          <xdr:cNvGrpSpPr/>
        </xdr:nvGrpSpPr>
        <xdr:grpSpPr>
          <a:xfrm flipH="1">
            <a:off x="3647240" y="4837257"/>
            <a:ext cx="361911" cy="577581"/>
            <a:chOff x="10150926" y="1182392"/>
            <a:chExt cx="345624" cy="608308"/>
          </a:xfrm>
        </xdr:grpSpPr>
        <xdr:sp macro="" textlink="">
          <xdr:nvSpPr>
            <xdr:cNvPr id="567" name="楕円 566">
              <a:extLst>
                <a:ext uri="{FF2B5EF4-FFF2-40B4-BE49-F238E27FC236}">
                  <a16:creationId xmlns:a16="http://schemas.microsoft.com/office/drawing/2014/main" id="{B68B9E6B-51A9-1C43-ABB6-AED59267DC66}"/>
                </a:ext>
              </a:extLst>
            </xdr:cNvPr>
            <xdr:cNvSpPr/>
          </xdr:nvSpPr>
          <xdr:spPr>
            <a:xfrm>
              <a:off x="10342448" y="1182392"/>
              <a:ext cx="133468" cy="137129"/>
            </a:xfrm>
            <a:prstGeom prst="ellipse">
              <a:avLst/>
            </a:prstGeom>
            <a:noFill/>
            <a:ln w="952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68" name="直線コネクタ 567">
              <a:extLst>
                <a:ext uri="{FF2B5EF4-FFF2-40B4-BE49-F238E27FC236}">
                  <a16:creationId xmlns:a16="http://schemas.microsoft.com/office/drawing/2014/main" id="{6B96DAEB-4470-9579-7CDE-E20EA4FE167E}"/>
                </a:ext>
              </a:extLst>
            </xdr:cNvPr>
            <xdr:cNvCxnSpPr>
              <a:stCxn id="569" idx="0"/>
              <a:endCxn id="567" idx="4"/>
            </xdr:cNvCxnSpPr>
          </xdr:nvCxnSpPr>
          <xdr:spPr>
            <a:xfrm flipH="1" flipV="1">
              <a:off x="10409183" y="1319521"/>
              <a:ext cx="1642" cy="325129"/>
            </a:xfrm>
            <a:prstGeom prst="line">
              <a:avLst/>
            </a:prstGeom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9" name="二等辺三角形 568">
              <a:extLst>
                <a:ext uri="{FF2B5EF4-FFF2-40B4-BE49-F238E27FC236}">
                  <a16:creationId xmlns:a16="http://schemas.microsoft.com/office/drawing/2014/main" id="{28983138-EE1D-FE57-4592-DA7E727EA031}"/>
                </a:ext>
              </a:extLst>
            </xdr:cNvPr>
            <xdr:cNvSpPr/>
          </xdr:nvSpPr>
          <xdr:spPr>
            <a:xfrm>
              <a:off x="10325100" y="1644650"/>
              <a:ext cx="171450" cy="146050"/>
            </a:xfrm>
            <a:prstGeom prst="triangle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570" name="直線コネクタ 569">
              <a:extLst>
                <a:ext uri="{FF2B5EF4-FFF2-40B4-BE49-F238E27FC236}">
                  <a16:creationId xmlns:a16="http://schemas.microsoft.com/office/drawing/2014/main" id="{AF225232-CAFE-4850-1E1D-EC3C65374BBE}"/>
                </a:ext>
              </a:extLst>
            </xdr:cNvPr>
            <xdr:cNvCxnSpPr>
              <a:stCxn id="567" idx="4"/>
            </xdr:cNvCxnSpPr>
          </xdr:nvCxnSpPr>
          <xdr:spPr>
            <a:xfrm flipH="1">
              <a:off x="10150926" y="1319522"/>
              <a:ext cx="258256" cy="38280"/>
            </a:xfrm>
            <a:prstGeom prst="line">
              <a:avLst/>
            </a:prstGeom>
            <a:ln w="19050">
              <a:solidFill>
                <a:schemeClr val="tx1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66" name="フリーフォーム: 図形 565">
            <a:extLst>
              <a:ext uri="{FF2B5EF4-FFF2-40B4-BE49-F238E27FC236}">
                <a16:creationId xmlns:a16="http://schemas.microsoft.com/office/drawing/2014/main" id="{194BF0D6-9367-31DD-DD13-30D900709F08}"/>
              </a:ext>
            </a:extLst>
          </xdr:cNvPr>
          <xdr:cNvSpPr/>
        </xdr:nvSpPr>
        <xdr:spPr>
          <a:xfrm flipH="1" flipV="1">
            <a:off x="3544743" y="4568825"/>
            <a:ext cx="190500" cy="402147"/>
          </a:xfrm>
          <a:custGeom>
            <a:avLst/>
            <a:gdLst>
              <a:gd name="connsiteX0" fmla="*/ 0 w 393700"/>
              <a:gd name="connsiteY0" fmla="*/ 0 h 546100"/>
              <a:gd name="connsiteX1" fmla="*/ 158750 w 393700"/>
              <a:gd name="connsiteY1" fmla="*/ 44450 h 546100"/>
              <a:gd name="connsiteX2" fmla="*/ 323850 w 393700"/>
              <a:gd name="connsiteY2" fmla="*/ 203200 h 546100"/>
              <a:gd name="connsiteX3" fmla="*/ 393700 w 393700"/>
              <a:gd name="connsiteY3" fmla="*/ 546100 h 546100"/>
              <a:gd name="connsiteX4" fmla="*/ 393700 w 393700"/>
              <a:gd name="connsiteY4" fmla="*/ 546100 h 546100"/>
              <a:gd name="connsiteX0" fmla="*/ 0 w 393700"/>
              <a:gd name="connsiteY0" fmla="*/ 0 h 546100"/>
              <a:gd name="connsiteX1" fmla="*/ 209550 w 393700"/>
              <a:gd name="connsiteY1" fmla="*/ 50800 h 546100"/>
              <a:gd name="connsiteX2" fmla="*/ 323850 w 393700"/>
              <a:gd name="connsiteY2" fmla="*/ 203200 h 546100"/>
              <a:gd name="connsiteX3" fmla="*/ 393700 w 393700"/>
              <a:gd name="connsiteY3" fmla="*/ 546100 h 546100"/>
              <a:gd name="connsiteX4" fmla="*/ 393700 w 393700"/>
              <a:gd name="connsiteY4" fmla="*/ 546100 h 546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93700" h="546100">
                <a:moveTo>
                  <a:pt x="0" y="0"/>
                </a:moveTo>
                <a:cubicBezTo>
                  <a:pt x="52387" y="5291"/>
                  <a:pt x="155575" y="16933"/>
                  <a:pt x="209550" y="50800"/>
                </a:cubicBezTo>
                <a:cubicBezTo>
                  <a:pt x="263525" y="84667"/>
                  <a:pt x="293158" y="120650"/>
                  <a:pt x="323850" y="203200"/>
                </a:cubicBezTo>
                <a:cubicBezTo>
                  <a:pt x="354542" y="285750"/>
                  <a:pt x="393700" y="546100"/>
                  <a:pt x="393700" y="546100"/>
                </a:cubicBezTo>
                <a:lnTo>
                  <a:pt x="393700" y="546100"/>
                </a:lnTo>
              </a:path>
            </a:pathLst>
          </a:custGeom>
          <a:noFill/>
          <a:ln w="28575">
            <a:solidFill>
              <a:schemeClr val="tx1"/>
            </a:solidFill>
            <a:tailEnd type="triangle"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0</xdr:col>
      <xdr:colOff>251114</xdr:colOff>
      <xdr:row>46</xdr:row>
      <xdr:rowOff>17319</xdr:rowOff>
    </xdr:from>
    <xdr:to>
      <xdr:col>1</xdr:col>
      <xdr:colOff>140855</xdr:colOff>
      <xdr:row>47</xdr:row>
      <xdr:rowOff>112461</xdr:rowOff>
    </xdr:to>
    <xdr:pic>
      <xdr:nvPicPr>
        <xdr:cNvPr id="571" name="図 570" descr="「コンビニのロゴ」の画像検索結果">
          <a:extLst>
            <a:ext uri="{FF2B5EF4-FFF2-40B4-BE49-F238E27FC236}">
              <a16:creationId xmlns:a16="http://schemas.microsoft.com/office/drawing/2014/main" id="{7EADD325-A4BA-4734-BD04-EE98F09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289" y="7904019"/>
          <a:ext cx="277091" cy="266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730538</xdr:colOff>
      <xdr:row>45</xdr:row>
      <xdr:rowOff>8659</xdr:rowOff>
    </xdr:from>
    <xdr:ext cx="204643" cy="205798"/>
    <xdr:grpSp>
      <xdr:nvGrpSpPr>
        <xdr:cNvPr id="572" name="グループ化 571">
          <a:extLst>
            <a:ext uri="{FF2B5EF4-FFF2-40B4-BE49-F238E27FC236}">
              <a16:creationId xmlns:a16="http://schemas.microsoft.com/office/drawing/2014/main" id="{6ED4BE3A-DBC0-4B6F-85F1-0DAA348E9947}"/>
            </a:ext>
          </a:extLst>
        </xdr:cNvPr>
        <xdr:cNvGrpSpPr/>
      </xdr:nvGrpSpPr>
      <xdr:grpSpPr>
        <a:xfrm>
          <a:off x="1123372" y="7874289"/>
          <a:ext cx="204643" cy="205798"/>
          <a:chOff x="3032835" y="898095"/>
          <a:chExt cx="342720" cy="327240"/>
        </a:xfrm>
      </xdr:grpSpPr>
      <xdr:pic>
        <xdr:nvPicPr>
          <xdr:cNvPr id="573" name="Picture 6673">
            <a:extLst>
              <a:ext uri="{FF2B5EF4-FFF2-40B4-BE49-F238E27FC236}">
                <a16:creationId xmlns:a16="http://schemas.microsoft.com/office/drawing/2014/main" id="{01B1FDAE-6322-3F35-3681-5C3D92D1C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/>
          </a:blip>
          <a:srcRect/>
          <a:stretch>
            <a:fillRect/>
          </a:stretch>
        </xdr:blipFill>
        <xdr:spPr>
          <a:xfrm>
            <a:off x="3032835" y="898095"/>
            <a:ext cx="342720" cy="32724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74" name="Text Box 6674">
            <a:extLst>
              <a:ext uri="{FF2B5EF4-FFF2-40B4-BE49-F238E27FC236}">
                <a16:creationId xmlns:a16="http://schemas.microsoft.com/office/drawing/2014/main" id="{86EE31A5-9210-C8A3-A996-95A6B34F0D35}"/>
              </a:ext>
            </a:extLst>
          </xdr:cNvPr>
          <xdr:cNvSpPr/>
        </xdr:nvSpPr>
        <xdr:spPr>
          <a:xfrm>
            <a:off x="3042555" y="922575"/>
            <a:ext cx="312840" cy="26027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altLang="ja-JP" sz="9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8</a:t>
            </a:r>
          </a:p>
        </xdr:txBody>
      </xdr:sp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81905\Documents\2024BRM\&#12467;&#12510;&#22259;&#20316;&#25104;BRM308_511&#37329;&#27810;200&#20316;&#26989;&#29992;_20240404.xlsm" TargetMode="External"/><Relationship Id="rId1" Type="http://schemas.openxmlformats.org/officeDocument/2006/relationships/externalLinkPath" Target="&#12467;&#12510;&#22259;&#20316;&#25104;BRM308_511&#37329;&#27810;200&#20316;&#26989;&#29992;_202404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キューシート"/>
      <sheetName val="コマ図 "/>
      <sheetName val="コマ図 作成シート"/>
      <sheetName val="線図"/>
      <sheetName val="部品 (3)"/>
    </sheetNames>
    <sheetDataSet>
      <sheetData sheetId="0">
        <row r="1">
          <cell r="D1">
            <v>2024</v>
          </cell>
        </row>
        <row r="2">
          <cell r="D2" t="str">
            <v>BRM320近畿200㎞金沢</v>
          </cell>
        </row>
        <row r="6">
          <cell r="A6">
            <v>2</v>
          </cell>
          <cell r="B6" t="str">
            <v>十</v>
          </cell>
          <cell r="C6" t="str">
            <v>S</v>
          </cell>
          <cell r="D6" t="str">
            <v>鳴和</v>
          </cell>
          <cell r="F6" t="str">
            <v>左折</v>
          </cell>
          <cell r="G6" t="str">
            <v>R359</v>
          </cell>
          <cell r="H6">
            <v>2.2999999999999998</v>
          </cell>
          <cell r="I6">
            <v>2.2999999999999998</v>
          </cell>
        </row>
        <row r="7">
          <cell r="A7">
            <v>3</v>
          </cell>
          <cell r="B7" t="str">
            <v>ト</v>
          </cell>
          <cell r="C7" t="str">
            <v>S</v>
          </cell>
          <cell r="D7" t="str">
            <v>森本</v>
          </cell>
          <cell r="F7" t="str">
            <v>右折</v>
          </cell>
          <cell r="G7" t="str">
            <v>R359</v>
          </cell>
          <cell r="H7">
            <v>3.6000000000000005</v>
          </cell>
          <cell r="I7">
            <v>5.9</v>
          </cell>
        </row>
        <row r="8">
          <cell r="A8">
            <v>4</v>
          </cell>
          <cell r="B8" t="str">
            <v>Y</v>
          </cell>
          <cell r="C8" t="str">
            <v>S</v>
          </cell>
          <cell r="D8" t="str">
            <v>堅田西</v>
          </cell>
          <cell r="F8" t="str">
            <v>右方向</v>
          </cell>
          <cell r="G8" t="str">
            <v>R359 →R304</v>
          </cell>
          <cell r="H8">
            <v>0.79999999999999982</v>
          </cell>
          <cell r="I8">
            <v>6.7</v>
          </cell>
          <cell r="K8" t="str">
            <v>分岐にファミリーマート　道なり右方向へ</v>
          </cell>
        </row>
        <row r="9">
          <cell r="A9">
            <v>5</v>
          </cell>
          <cell r="B9" t="str">
            <v>五差路</v>
          </cell>
          <cell r="C9" t="str">
            <v>S</v>
          </cell>
          <cell r="D9" t="str">
            <v>中の江</v>
          </cell>
          <cell r="F9" t="str">
            <v>直進</v>
          </cell>
          <cell r="G9" t="str">
            <v>市道→K27</v>
          </cell>
          <cell r="H9">
            <v>18</v>
          </cell>
          <cell r="I9">
            <v>24.7</v>
          </cell>
          <cell r="K9" t="str">
            <v>R304からそれる</v>
          </cell>
        </row>
        <row r="10">
          <cell r="A10">
            <v>6</v>
          </cell>
          <cell r="B10" t="str">
            <v>T</v>
          </cell>
          <cell r="C10" t="str">
            <v>S</v>
          </cell>
          <cell r="D10" t="str">
            <v>五領島</v>
          </cell>
          <cell r="F10" t="str">
            <v>左折</v>
          </cell>
          <cell r="G10" t="str">
            <v>K21→K27</v>
          </cell>
          <cell r="H10">
            <v>9.1999999999999993</v>
          </cell>
          <cell r="I10">
            <v>33.9</v>
          </cell>
        </row>
        <row r="11">
          <cell r="A11">
            <v>7</v>
          </cell>
          <cell r="B11" t="str">
            <v>十</v>
          </cell>
          <cell r="C11" t="str">
            <v>　</v>
          </cell>
          <cell r="D11" t="str">
            <v>　</v>
          </cell>
          <cell r="F11" t="str">
            <v>左方向</v>
          </cell>
          <cell r="G11" t="str">
            <v>R471</v>
          </cell>
          <cell r="H11">
            <v>1.5</v>
          </cell>
          <cell r="I11">
            <v>35.4</v>
          </cell>
          <cell r="K11" t="str">
            <v>左に六角堂　左折後すぐ六角堂交差点</v>
          </cell>
        </row>
        <row r="12">
          <cell r="A12">
            <v>8</v>
          </cell>
          <cell r="B12" t="str">
            <v>十</v>
          </cell>
          <cell r="C12" t="str">
            <v>S</v>
          </cell>
          <cell r="D12" t="str">
            <v>六角堂</v>
          </cell>
          <cell r="F12" t="str">
            <v>右折</v>
          </cell>
          <cell r="G12" t="str">
            <v>K371</v>
          </cell>
          <cell r="H12">
            <v>0.10000000000000142</v>
          </cell>
          <cell r="I12">
            <v>35.5</v>
          </cell>
        </row>
        <row r="13">
          <cell r="A13">
            <v>9</v>
          </cell>
          <cell r="D13" t="str">
            <v>通過チェック　
ファミリーマート南砺井波店</v>
          </cell>
          <cell r="F13" t="str">
            <v>右側</v>
          </cell>
          <cell r="G13" t="str">
            <v>K371</v>
          </cell>
          <cell r="H13">
            <v>0.60000000000000142</v>
          </cell>
          <cell r="I13">
            <v>36.1</v>
          </cell>
          <cell r="K13" t="str">
            <v>レシートを取得すること　
チェック後北東方向　K371へ　　　　　　　　　　　　　　　　　　　　　　　　　　　　　　　　　　　　　　　　</v>
          </cell>
        </row>
        <row r="14">
          <cell r="A14">
            <v>10</v>
          </cell>
          <cell r="B14" t="str">
            <v>十</v>
          </cell>
          <cell r="C14" t="str">
            <v>S</v>
          </cell>
          <cell r="D14" t="str">
            <v>示野</v>
          </cell>
          <cell r="F14" t="str">
            <v>右折</v>
          </cell>
          <cell r="G14" t="str">
            <v>R156</v>
          </cell>
          <cell r="H14">
            <v>0.7</v>
          </cell>
          <cell r="I14">
            <v>36.799999999999997</v>
          </cell>
          <cell r="K14" t="str">
            <v>左角にローソン井波示野店あり</v>
          </cell>
        </row>
        <row r="15">
          <cell r="A15">
            <v>11</v>
          </cell>
          <cell r="B15" t="str">
            <v>┤</v>
          </cell>
          <cell r="F15" t="str">
            <v>左折</v>
          </cell>
          <cell r="G15" t="str">
            <v>市道</v>
          </cell>
          <cell r="H15">
            <v>20.800000000000004</v>
          </cell>
          <cell r="I15">
            <v>57.6</v>
          </cell>
          <cell r="K15" t="str">
            <v>芸術と文化の山里　利賀村へ↑の道案内あり　Peak652ｍ</v>
          </cell>
        </row>
        <row r="16">
          <cell r="A16">
            <v>12</v>
          </cell>
          <cell r="B16" t="str">
            <v>Y</v>
          </cell>
          <cell r="F16" t="str">
            <v>右方向</v>
          </cell>
          <cell r="G16" t="str">
            <v>市道</v>
          </cell>
          <cell r="H16">
            <v>1.3</v>
          </cell>
          <cell r="I16">
            <v>58.9</v>
          </cell>
          <cell r="K16" t="str">
            <v>上り　青看板　大規模林道へ</v>
          </cell>
        </row>
        <row r="17">
          <cell r="A17">
            <v>13</v>
          </cell>
          <cell r="B17" t="str">
            <v>T</v>
          </cell>
          <cell r="C17" t="str">
            <v>　</v>
          </cell>
          <cell r="D17" t="str">
            <v>　</v>
          </cell>
          <cell r="F17" t="str">
            <v>左折</v>
          </cell>
          <cell r="G17" t="str">
            <v>K34</v>
          </cell>
          <cell r="H17">
            <v>5.6</v>
          </cell>
          <cell r="I17">
            <v>64.5</v>
          </cell>
        </row>
        <row r="18">
          <cell r="A18">
            <v>14</v>
          </cell>
          <cell r="D18" t="str">
            <v>通過チェック　
坂上簡易郵便局</v>
          </cell>
          <cell r="F18" t="str">
            <v>左側</v>
          </cell>
          <cell r="G18" t="str">
            <v>K34</v>
          </cell>
          <cell r="H18">
            <v>0.9</v>
          </cell>
          <cell r="I18">
            <v>65.400000000000006</v>
          </cell>
          <cell r="K18" t="str">
            <v>ブルべカードに書いてあるクイズに答える又はスタッフにサインをもらう　チェック後直進</v>
          </cell>
        </row>
        <row r="19">
          <cell r="A19">
            <v>15</v>
          </cell>
          <cell r="B19" t="str">
            <v>十</v>
          </cell>
          <cell r="C19" t="str">
            <v>S</v>
          </cell>
          <cell r="D19" t="str">
            <v>　</v>
          </cell>
          <cell r="F19" t="str">
            <v>右折</v>
          </cell>
          <cell r="G19" t="str">
            <v>R４７１</v>
          </cell>
          <cell r="H19">
            <v>5.0999999999999943</v>
          </cell>
          <cell r="I19">
            <v>70.5</v>
          </cell>
          <cell r="K19" t="str">
            <v>右折後右手に南砺市利賀行政センター　自販機あり　Peak653ｍ</v>
          </cell>
        </row>
        <row r="20">
          <cell r="A20">
            <v>16</v>
          </cell>
          <cell r="B20" t="str">
            <v>T</v>
          </cell>
          <cell r="C20" t="str">
            <v>　</v>
          </cell>
          <cell r="D20" t="str">
            <v>　</v>
          </cell>
          <cell r="F20" t="str">
            <v>左折</v>
          </cell>
          <cell r="G20" t="str">
            <v>R471</v>
          </cell>
          <cell r="H20">
            <v>1.7000000000000028</v>
          </cell>
          <cell r="I20">
            <v>72.2</v>
          </cell>
          <cell r="K20" t="str">
            <v>Peak６２３ｍ</v>
          </cell>
        </row>
        <row r="21">
          <cell r="A21">
            <v>17</v>
          </cell>
          <cell r="B21" t="str">
            <v>T</v>
          </cell>
          <cell r="C21" t="str">
            <v>　</v>
          </cell>
          <cell r="D21" t="str">
            <v>　</v>
          </cell>
          <cell r="F21" t="str">
            <v>左折</v>
          </cell>
          <cell r="G21" t="str">
            <v>R471→R472</v>
          </cell>
          <cell r="H21">
            <v>9.7000000000000028</v>
          </cell>
          <cell r="I21">
            <v>81.900000000000006</v>
          </cell>
          <cell r="K21" t="str">
            <v xml:space="preserve">バイパス下ってきて左折　これより幅員狭い </v>
          </cell>
        </row>
        <row r="22">
          <cell r="A22">
            <v>18</v>
          </cell>
          <cell r="B22" t="str">
            <v>Y</v>
          </cell>
          <cell r="F22" t="str">
            <v>右方向</v>
          </cell>
          <cell r="G22" t="str">
            <v>R472</v>
          </cell>
          <cell r="H22">
            <v>0.8</v>
          </cell>
          <cell r="I22">
            <v>82.7</v>
          </cell>
          <cell r="K22" t="str">
            <v>R471とR472の分岐　左は上って旧道へ</v>
          </cell>
        </row>
        <row r="23">
          <cell r="A23">
            <v>19</v>
          </cell>
          <cell r="B23" t="str">
            <v>T</v>
          </cell>
          <cell r="F23" t="str">
            <v>左折</v>
          </cell>
          <cell r="G23" t="str">
            <v>R472→K224</v>
          </cell>
          <cell r="H23">
            <v>10.4</v>
          </cell>
          <cell r="I23">
            <v>93.1</v>
          </cell>
        </row>
        <row r="24">
          <cell r="A24">
            <v>20</v>
          </cell>
          <cell r="B24" t="str">
            <v>┤</v>
          </cell>
          <cell r="C24" t="str">
            <v>S</v>
          </cell>
          <cell r="D24" t="str">
            <v>西町</v>
          </cell>
          <cell r="F24" t="str">
            <v>左折</v>
          </cell>
          <cell r="G24" t="str">
            <v>市道→K344</v>
          </cell>
          <cell r="H24">
            <v>2.6</v>
          </cell>
          <cell r="I24">
            <v>95.7</v>
          </cell>
          <cell r="K24" t="str">
            <v>橋を渡る</v>
          </cell>
        </row>
        <row r="25">
          <cell r="A25">
            <v>21</v>
          </cell>
          <cell r="B25" t="str">
            <v>┤</v>
          </cell>
          <cell r="D25" t="str">
            <v>PC1
ローソン八尾中核団地店</v>
          </cell>
          <cell r="F25" t="str">
            <v>右側</v>
          </cell>
          <cell r="G25" t="str">
            <v>K344</v>
          </cell>
          <cell r="H25">
            <v>2.7000000000000028</v>
          </cell>
          <cell r="I25">
            <v>98.4</v>
          </cell>
          <cell r="K25" t="str">
            <v>OPEN   ８：５３    CLOSE　１２：３２               　　　　　　　　　　　　　　　　　　レシートを取得し通過時間を記入　　　　　　　　　　　　　　　　　　　チェック後直進</v>
          </cell>
        </row>
        <row r="26">
          <cell r="A26">
            <v>22</v>
          </cell>
          <cell r="B26" t="str">
            <v>T</v>
          </cell>
          <cell r="C26" t="str">
            <v>　</v>
          </cell>
          <cell r="D26" t="str">
            <v>　</v>
          </cell>
          <cell r="F26" t="str">
            <v>左折</v>
          </cell>
          <cell r="G26" t="str">
            <v>K344→市道</v>
          </cell>
          <cell r="H26">
            <v>3.3999999999999915</v>
          </cell>
          <cell r="I26">
            <v>101.8</v>
          </cell>
        </row>
        <row r="27">
          <cell r="A27">
            <v>23</v>
          </cell>
          <cell r="B27" t="str">
            <v>十</v>
          </cell>
          <cell r="C27" t="str">
            <v>S</v>
          </cell>
          <cell r="D27" t="str">
            <v>長沢</v>
          </cell>
          <cell r="F27" t="str">
            <v>直進</v>
          </cell>
          <cell r="G27" t="str">
            <v>市道</v>
          </cell>
          <cell r="H27">
            <v>2.2999999999999972</v>
          </cell>
          <cell r="I27">
            <v>104.1</v>
          </cell>
          <cell r="K27" t="str">
            <v>右奥にローソンあり</v>
          </cell>
        </row>
        <row r="28">
          <cell r="A28">
            <v>24</v>
          </cell>
          <cell r="B28" t="str">
            <v>逆Y</v>
          </cell>
          <cell r="F28" t="str">
            <v>右方向</v>
          </cell>
          <cell r="G28" t="str">
            <v>K31→K41</v>
          </cell>
          <cell r="H28">
            <v>0.30000000000001137</v>
          </cell>
          <cell r="I28">
            <v>104.4</v>
          </cell>
        </row>
        <row r="29">
          <cell r="A29">
            <v>25</v>
          </cell>
          <cell r="B29" t="str">
            <v>十</v>
          </cell>
          <cell r="C29" t="str">
            <v>S</v>
          </cell>
          <cell r="D29" t="str">
            <v>本郷西</v>
          </cell>
          <cell r="F29" t="str">
            <v>直進</v>
          </cell>
          <cell r="G29" t="str">
            <v>K41</v>
          </cell>
          <cell r="H29">
            <v>8.7999999999999972</v>
          </cell>
          <cell r="I29">
            <v>113.2</v>
          </cell>
          <cell r="K29" t="str">
            <v>R8をまたぐ　711とジョイフルがある</v>
          </cell>
        </row>
        <row r="30">
          <cell r="A30">
            <v>26</v>
          </cell>
          <cell r="B30" t="str">
            <v>T</v>
          </cell>
          <cell r="C30" t="str">
            <v>S</v>
          </cell>
          <cell r="D30" t="str">
            <v>海老江</v>
          </cell>
          <cell r="F30" t="str">
            <v>左折</v>
          </cell>
          <cell r="G30" t="str">
            <v>R415</v>
          </cell>
          <cell r="H30">
            <v>4.2000000000000028</v>
          </cell>
          <cell r="I30">
            <v>117.4</v>
          </cell>
        </row>
        <row r="31">
          <cell r="A31">
            <v>27</v>
          </cell>
          <cell r="B31" t="str">
            <v>十</v>
          </cell>
          <cell r="C31" t="str">
            <v>S</v>
          </cell>
          <cell r="D31" t="str">
            <v>堀岡古明新</v>
          </cell>
          <cell r="F31" t="str">
            <v>右折</v>
          </cell>
          <cell r="G31" t="str">
            <v>市道</v>
          </cell>
          <cell r="H31">
            <v>2</v>
          </cell>
          <cell r="I31">
            <v>119.4</v>
          </cell>
        </row>
        <row r="32">
          <cell r="A32">
            <v>28</v>
          </cell>
          <cell r="B32" t="str">
            <v>十</v>
          </cell>
          <cell r="C32" t="str">
            <v>S</v>
          </cell>
          <cell r="D32" t="str">
            <v>新湊大橋（東）</v>
          </cell>
          <cell r="F32" t="str">
            <v>左折</v>
          </cell>
          <cell r="G32" t="str">
            <v>市道</v>
          </cell>
          <cell r="H32">
            <v>9.9999999999994316E-2</v>
          </cell>
          <cell r="I32">
            <v>119.5</v>
          </cell>
        </row>
        <row r="33">
          <cell r="A33">
            <v>29</v>
          </cell>
          <cell r="B33" t="str">
            <v>　</v>
          </cell>
          <cell r="D33" t="str">
            <v xml:space="preserve">プロムナード出入口 </v>
          </cell>
          <cell r="F33" t="str">
            <v>　</v>
          </cell>
          <cell r="G33" t="str">
            <v>　</v>
          </cell>
          <cell r="H33">
            <v>1.5999999999999943</v>
          </cell>
          <cell r="I33">
            <v>121.1</v>
          </cell>
          <cell r="K33" t="str">
            <v>右手にあいのかぜプロムナード登り口があるので突入する</v>
          </cell>
        </row>
        <row r="34">
          <cell r="A34">
            <v>30</v>
          </cell>
          <cell r="D34" t="str">
            <v>プロムナード出入口</v>
          </cell>
          <cell r="F34" t="str">
            <v>　</v>
          </cell>
          <cell r="G34" t="str">
            <v>　</v>
          </cell>
          <cell r="H34">
            <v>0.7</v>
          </cell>
          <cell r="I34">
            <v>121.8</v>
          </cell>
          <cell r="K34" t="str">
            <v>桟橋渡って公園内を右（西）方向へ　迷ったら海王丸を目指す</v>
          </cell>
        </row>
        <row r="35">
          <cell r="A35">
            <v>31</v>
          </cell>
          <cell r="B35" t="str">
            <v>T</v>
          </cell>
          <cell r="C35" t="str">
            <v>　</v>
          </cell>
          <cell r="D35" t="str">
            <v>　</v>
          </cell>
          <cell r="G35" t="str">
            <v>市道</v>
          </cell>
          <cell r="H35">
            <v>0.5</v>
          </cell>
          <cell r="I35">
            <v>122.3</v>
          </cell>
          <cell r="K35" t="str">
            <v>正面に海王丸パーク　パーク内に突入する</v>
          </cell>
        </row>
        <row r="36">
          <cell r="A36">
            <v>32</v>
          </cell>
          <cell r="D36" t="str">
            <v>通過チェック　
海王丸パーク</v>
          </cell>
          <cell r="F36" t="str">
            <v>正面</v>
          </cell>
          <cell r="G36" t="str">
            <v>市道</v>
          </cell>
          <cell r="H36">
            <v>0</v>
          </cell>
          <cell r="I36">
            <v>122.3</v>
          </cell>
          <cell r="K36" t="str">
            <v>パーク内に突入して海王丸と自分のバイクを撮影する　
撮影後西方向へ</v>
          </cell>
        </row>
        <row r="37">
          <cell r="A37">
            <v>33</v>
          </cell>
          <cell r="B37" t="str">
            <v>十</v>
          </cell>
          <cell r="C37" t="str">
            <v>S</v>
          </cell>
          <cell r="D37" t="str">
            <v>新湊大橋（西）</v>
          </cell>
          <cell r="F37" t="str">
            <v>直進</v>
          </cell>
          <cell r="G37" t="str">
            <v>市道</v>
          </cell>
          <cell r="H37">
            <v>0.29999999999999716</v>
          </cell>
          <cell r="I37">
            <v>122.6</v>
          </cell>
        </row>
        <row r="38">
          <cell r="A38">
            <v>34</v>
          </cell>
          <cell r="B38" t="str">
            <v>T</v>
          </cell>
          <cell r="F38" t="str">
            <v>左折</v>
          </cell>
          <cell r="G38" t="str">
            <v>市道</v>
          </cell>
          <cell r="H38">
            <v>0.3</v>
          </cell>
          <cell r="I38">
            <v>122.9</v>
          </cell>
          <cell r="K38" t="str">
            <v>正面に新湊きっときと市場あり　海鮮グルメをどうぞ</v>
          </cell>
        </row>
        <row r="39">
          <cell r="A39">
            <v>35</v>
          </cell>
          <cell r="B39" t="str">
            <v>T</v>
          </cell>
          <cell r="C39" t="str">
            <v>　</v>
          </cell>
          <cell r="F39" t="str">
            <v>左折</v>
          </cell>
          <cell r="G39" t="str">
            <v>市道→K350</v>
          </cell>
          <cell r="H39">
            <v>2.4</v>
          </cell>
          <cell r="I39">
            <v>125.3</v>
          </cell>
        </row>
        <row r="40">
          <cell r="A40">
            <v>36</v>
          </cell>
          <cell r="B40" t="str">
            <v>十</v>
          </cell>
          <cell r="C40" t="str">
            <v>S</v>
          </cell>
          <cell r="D40" t="str">
            <v>庄川本町</v>
          </cell>
          <cell r="F40" t="str">
            <v>右折</v>
          </cell>
          <cell r="G40" t="str">
            <v>R415→K350→市道</v>
          </cell>
          <cell r="H40">
            <v>0.90000000000000568</v>
          </cell>
          <cell r="I40">
            <v>126.2</v>
          </cell>
          <cell r="K40" t="str">
            <v>新庄川橋を渡る　そのまま道なりにK350→市道を進む</v>
          </cell>
        </row>
        <row r="41">
          <cell r="A41">
            <v>37</v>
          </cell>
          <cell r="B41" t="str">
            <v>十</v>
          </cell>
          <cell r="F41" t="str">
            <v>左折</v>
          </cell>
          <cell r="G41" t="str">
            <v>市道</v>
          </cell>
          <cell r="H41">
            <v>1.9999999999999858</v>
          </cell>
          <cell r="I41">
            <v>128.19999999999999</v>
          </cell>
          <cell r="K41" t="str">
            <v>伏木万葉大橋を渡り伏木港方面へ</v>
          </cell>
        </row>
        <row r="42">
          <cell r="A42">
            <v>38</v>
          </cell>
          <cell r="B42" t="str">
            <v>┤</v>
          </cell>
          <cell r="F42" t="str">
            <v>左折</v>
          </cell>
          <cell r="G42" t="str">
            <v>K24→K245</v>
          </cell>
          <cell r="H42">
            <v>1.4000000000000057</v>
          </cell>
          <cell r="I42">
            <v>129.6</v>
          </cell>
          <cell r="K42" t="str">
            <v>伏木市街方向へ</v>
          </cell>
        </row>
        <row r="43">
          <cell r="A43">
            <v>39</v>
          </cell>
          <cell r="B43" t="str">
            <v>十</v>
          </cell>
          <cell r="C43" t="str">
            <v>S</v>
          </cell>
          <cell r="D43" t="str">
            <v>国分</v>
          </cell>
          <cell r="F43" t="str">
            <v>右折</v>
          </cell>
          <cell r="G43" t="str">
            <v>R415</v>
          </cell>
          <cell r="H43">
            <v>1.7000000000000171</v>
          </cell>
          <cell r="I43">
            <v>131.30000000000001</v>
          </cell>
        </row>
        <row r="44">
          <cell r="A44">
            <v>40</v>
          </cell>
          <cell r="B44" t="str">
            <v>Y</v>
          </cell>
          <cell r="C44" t="str">
            <v>S</v>
          </cell>
          <cell r="D44" t="str">
            <v>雨晴</v>
          </cell>
          <cell r="F44" t="str">
            <v>右方向</v>
          </cell>
          <cell r="G44" t="str">
            <v>市道</v>
          </cell>
          <cell r="H44">
            <v>1.5999999999999943</v>
          </cell>
          <cell r="I44">
            <v>132.9</v>
          </cell>
          <cell r="K44" t="str">
            <v>雨晴駅前へ</v>
          </cell>
        </row>
        <row r="45">
          <cell r="A45">
            <v>41</v>
          </cell>
          <cell r="B45" t="str">
            <v>十</v>
          </cell>
          <cell r="C45" t="str">
            <v>　</v>
          </cell>
          <cell r="D45" t="str">
            <v>　</v>
          </cell>
          <cell r="F45" t="str">
            <v>右折</v>
          </cell>
          <cell r="G45" t="str">
            <v>CR</v>
          </cell>
          <cell r="H45">
            <v>0.40000000000000568</v>
          </cell>
          <cell r="I45">
            <v>133.30000000000001</v>
          </cell>
          <cell r="K45" t="str">
            <v>雨晴駅すぎてすぐ右折　踏切を渡って左折　海岸沿い（CR)を行く</v>
          </cell>
        </row>
        <row r="46">
          <cell r="A46">
            <v>42</v>
          </cell>
          <cell r="B46" t="str">
            <v>T</v>
          </cell>
          <cell r="C46" t="str">
            <v>　</v>
          </cell>
          <cell r="D46" t="str">
            <v>　</v>
          </cell>
          <cell r="F46" t="str">
            <v>左折</v>
          </cell>
          <cell r="G46" t="str">
            <v>市道</v>
          </cell>
          <cell r="H46">
            <v>2.8999999999999773</v>
          </cell>
          <cell r="I46">
            <v>136.19999999999999</v>
          </cell>
          <cell r="K46" t="str">
            <v>CR突き当りまでいく　CRは車止め、砂だまりがあるので注意</v>
          </cell>
        </row>
        <row r="47">
          <cell r="A47">
            <v>43</v>
          </cell>
          <cell r="B47" t="str">
            <v>T</v>
          </cell>
          <cell r="C47" t="str">
            <v>　</v>
          </cell>
          <cell r="F47" t="str">
            <v>右方向</v>
          </cell>
          <cell r="G47" t="str">
            <v>市道</v>
          </cell>
          <cell r="H47">
            <v>0.10000000000002274</v>
          </cell>
          <cell r="I47">
            <v>136.30000000000001</v>
          </cell>
          <cell r="K47" t="str">
            <v>川沿いに進んですぐに右折</v>
          </cell>
        </row>
        <row r="48">
          <cell r="A48">
            <v>44</v>
          </cell>
          <cell r="B48" t="str">
            <v>十</v>
          </cell>
          <cell r="C48" t="str">
            <v>S</v>
          </cell>
          <cell r="D48" t="str">
            <v>南大町</v>
          </cell>
          <cell r="F48" t="str">
            <v>右方向</v>
          </cell>
          <cell r="G48" t="str">
            <v>K302</v>
          </cell>
          <cell r="H48">
            <v>3.1999999999999886</v>
          </cell>
          <cell r="I48">
            <v>139.5</v>
          </cell>
        </row>
        <row r="49">
          <cell r="A49">
            <v>45</v>
          </cell>
          <cell r="B49" t="str">
            <v>十</v>
          </cell>
          <cell r="C49" t="str">
            <v>S</v>
          </cell>
          <cell r="D49" t="str">
            <v>PC2
ファミリーマート氷見漁港店</v>
          </cell>
          <cell r="F49" t="str">
            <v>左折</v>
          </cell>
          <cell r="G49" t="str">
            <v>市道→R415</v>
          </cell>
          <cell r="H49">
            <v>0.40000000000000568</v>
          </cell>
          <cell r="I49">
            <v>139.9</v>
          </cell>
          <cell r="K49" t="str">
            <v>OPEN　１０：１７　　　　　CLOSE １５：２０
レシート取得して通過時間を自分で記入    
チェック後　直進</v>
          </cell>
        </row>
        <row r="50">
          <cell r="A50">
            <v>46</v>
          </cell>
          <cell r="B50" t="str">
            <v>十</v>
          </cell>
          <cell r="C50" t="str">
            <v>S</v>
          </cell>
          <cell r="D50" t="str">
            <v>氷見漁港前</v>
          </cell>
          <cell r="F50" t="str">
            <v>左折</v>
          </cell>
          <cell r="G50" t="str">
            <v>市道→R415</v>
          </cell>
          <cell r="H50">
            <v>0.29999999999998295</v>
          </cell>
          <cell r="I50">
            <v>140.19999999999999</v>
          </cell>
          <cell r="K50" t="str">
            <v>　</v>
          </cell>
        </row>
        <row r="51">
          <cell r="A51">
            <v>47</v>
          </cell>
          <cell r="B51" t="str">
            <v>┤</v>
          </cell>
          <cell r="C51" t="str">
            <v>S</v>
          </cell>
          <cell r="D51" t="str">
            <v>谷屋</v>
          </cell>
          <cell r="F51" t="str">
            <v>左折</v>
          </cell>
          <cell r="G51" t="str">
            <v>R415</v>
          </cell>
          <cell r="H51">
            <v>3.9</v>
          </cell>
          <cell r="I51">
            <v>146.6</v>
          </cell>
        </row>
        <row r="52">
          <cell r="A52">
            <v>48</v>
          </cell>
          <cell r="B52" t="str">
            <v>ト</v>
          </cell>
          <cell r="C52" t="str">
            <v>　</v>
          </cell>
          <cell r="D52" t="str">
            <v>　</v>
          </cell>
          <cell r="F52" t="str">
            <v>右折</v>
          </cell>
          <cell r="G52" t="str">
            <v>R415</v>
          </cell>
          <cell r="H52">
            <v>0.2</v>
          </cell>
          <cell r="I52">
            <v>146.80000000000001</v>
          </cell>
          <cell r="K52" t="str">
            <v>バイパスをすすむ　Peak175ｍ</v>
          </cell>
        </row>
        <row r="53">
          <cell r="A53">
            <v>49</v>
          </cell>
          <cell r="B53" t="str">
            <v>十</v>
          </cell>
          <cell r="C53" t="str">
            <v>S</v>
          </cell>
          <cell r="D53" t="str">
            <v>杉野屋北</v>
          </cell>
          <cell r="F53" t="str">
            <v>左折</v>
          </cell>
          <cell r="G53" t="str">
            <v>R415</v>
          </cell>
          <cell r="H53">
            <v>11.599999999999994</v>
          </cell>
          <cell r="I53">
            <v>158.4</v>
          </cell>
        </row>
        <row r="54">
          <cell r="A54">
            <v>50</v>
          </cell>
          <cell r="B54" t="str">
            <v>十</v>
          </cell>
          <cell r="C54" t="str">
            <v>S</v>
          </cell>
          <cell r="D54" t="str">
            <v>南吉田</v>
          </cell>
          <cell r="F54" t="str">
            <v>左折</v>
          </cell>
          <cell r="G54" t="str">
            <v>市道</v>
          </cell>
          <cell r="H54">
            <v>8.4000000000000057</v>
          </cell>
          <cell r="I54">
            <v>166.8</v>
          </cell>
        </row>
        <row r="55">
          <cell r="A55">
            <v>51</v>
          </cell>
          <cell r="B55" t="str">
            <v>十</v>
          </cell>
          <cell r="C55" t="str">
            <v>S</v>
          </cell>
          <cell r="F55" t="str">
            <v>右折</v>
          </cell>
          <cell r="G55" t="str">
            <v>市道→K75→R471</v>
          </cell>
          <cell r="H55">
            <v>0.19999999999998863</v>
          </cell>
          <cell r="I55">
            <v>167</v>
          </cell>
          <cell r="K55" t="str">
            <v>　</v>
          </cell>
        </row>
        <row r="56">
          <cell r="A56">
            <v>52</v>
          </cell>
          <cell r="B56" t="str">
            <v>ト</v>
          </cell>
          <cell r="D56" t="str">
            <v>　</v>
          </cell>
          <cell r="F56" t="str">
            <v>右折</v>
          </cell>
          <cell r="G56" t="str">
            <v>K221</v>
          </cell>
          <cell r="H56">
            <v>11.699999999999989</v>
          </cell>
          <cell r="I56">
            <v>178.7</v>
          </cell>
        </row>
        <row r="57">
          <cell r="A57">
            <v>53</v>
          </cell>
          <cell r="B57" t="str">
            <v>I</v>
          </cell>
          <cell r="C57" t="str">
            <v>　</v>
          </cell>
          <cell r="D57" t="str">
            <v>通過チェック
三国山キャンプ場看板</v>
          </cell>
          <cell r="F57" t="str">
            <v>左側</v>
          </cell>
          <cell r="G57" t="str">
            <v>K221</v>
          </cell>
          <cell r="H57">
            <v>0.90000000000000568</v>
          </cell>
          <cell r="I57">
            <v>179.6</v>
          </cell>
          <cell r="K57" t="str">
            <v>三国山キャンプ場が分かる看板と自転車を撮影すること
チェック後直進</v>
          </cell>
        </row>
        <row r="58">
          <cell r="A58">
            <v>54</v>
          </cell>
          <cell r="B58" t="str">
            <v>十</v>
          </cell>
          <cell r="C58" t="str">
            <v>S</v>
          </cell>
          <cell r="D58" t="str">
            <v>御門</v>
          </cell>
          <cell r="F58" t="str">
            <v>左折</v>
          </cell>
          <cell r="G58" t="str">
            <v>K59→市道</v>
          </cell>
          <cell r="H58" t="str">
            <v>　</v>
          </cell>
          <cell r="I58">
            <v>188.3</v>
          </cell>
        </row>
        <row r="59">
          <cell r="A59">
            <v>55</v>
          </cell>
          <cell r="B59" t="str">
            <v>T</v>
          </cell>
          <cell r="C59" t="str">
            <v>S</v>
          </cell>
          <cell r="D59" t="str">
            <v>中条小学校前</v>
          </cell>
          <cell r="F59" t="str">
            <v>左折</v>
          </cell>
          <cell r="G59" t="str">
            <v>K216</v>
          </cell>
          <cell r="H59">
            <v>2.3999999999999773</v>
          </cell>
          <cell r="I59">
            <v>190.7</v>
          </cell>
        </row>
        <row r="60">
          <cell r="A60">
            <v>56</v>
          </cell>
          <cell r="B60" t="str">
            <v>十</v>
          </cell>
          <cell r="C60" t="str">
            <v>S</v>
          </cell>
          <cell r="D60" t="str">
            <v>津端駅前</v>
          </cell>
          <cell r="F60" t="str">
            <v>右折</v>
          </cell>
          <cell r="G60" t="str">
            <v>K59→市道</v>
          </cell>
          <cell r="H60">
            <v>0.30000000000001137</v>
          </cell>
          <cell r="I60">
            <v>191</v>
          </cell>
        </row>
        <row r="61">
          <cell r="A61">
            <v>57</v>
          </cell>
          <cell r="B61" t="str">
            <v>T</v>
          </cell>
          <cell r="C61" t="str">
            <v>S</v>
          </cell>
          <cell r="D61" t="str">
            <v>太田南</v>
          </cell>
          <cell r="F61" t="str">
            <v>右折</v>
          </cell>
          <cell r="G61" t="str">
            <v>K215</v>
          </cell>
          <cell r="H61">
            <v>0.59999999999999432</v>
          </cell>
          <cell r="I61">
            <v>191.6</v>
          </cell>
        </row>
        <row r="62">
          <cell r="A62">
            <v>58</v>
          </cell>
          <cell r="B62" t="str">
            <v>Y</v>
          </cell>
          <cell r="F62" t="str">
            <v>左方向</v>
          </cell>
          <cell r="G62" t="str">
            <v>K215</v>
          </cell>
          <cell r="H62">
            <v>2.9000000000000057</v>
          </cell>
          <cell r="I62">
            <v>194.5</v>
          </cell>
          <cell r="K62" t="str">
            <v>側道へ</v>
          </cell>
        </row>
        <row r="63">
          <cell r="A63">
            <v>59</v>
          </cell>
          <cell r="B63" t="str">
            <v>十</v>
          </cell>
          <cell r="C63" t="str">
            <v>S</v>
          </cell>
          <cell r="D63" t="str">
            <v>梅田インター口</v>
          </cell>
          <cell r="F63" t="str">
            <v>右折</v>
          </cell>
          <cell r="G63" t="str">
            <v>K215</v>
          </cell>
          <cell r="H63">
            <v>1</v>
          </cell>
          <cell r="I63">
            <v>195.5</v>
          </cell>
        </row>
        <row r="64">
          <cell r="A64">
            <v>60</v>
          </cell>
          <cell r="B64" t="str">
            <v>十</v>
          </cell>
          <cell r="C64" t="str">
            <v>S</v>
          </cell>
          <cell r="D64" t="str">
            <v>鳴和</v>
          </cell>
          <cell r="F64" t="str">
            <v>右折</v>
          </cell>
          <cell r="G64" t="str">
            <v>K159</v>
          </cell>
          <cell r="H64">
            <v>5.1999999999999886</v>
          </cell>
          <cell r="I64">
            <v>200.7</v>
          </cell>
        </row>
        <row r="65">
          <cell r="A65">
            <v>61</v>
          </cell>
          <cell r="B65" t="str">
            <v>ト</v>
          </cell>
          <cell r="C65" t="str">
            <v>S</v>
          </cell>
          <cell r="D65" t="str">
            <v>本町二丁目</v>
          </cell>
          <cell r="F65" t="str">
            <v>右折</v>
          </cell>
          <cell r="G65" t="str">
            <v>市道</v>
          </cell>
          <cell r="H65">
            <v>2.5</v>
          </cell>
          <cell r="I65">
            <v>203.2</v>
          </cell>
          <cell r="K65" t="str">
            <v>　</v>
          </cell>
        </row>
        <row r="66">
          <cell r="A66">
            <v>62</v>
          </cell>
          <cell r="B66" t="str">
            <v>FINISH受付 　　　　　　　　　　　　　　　　　　　　　　　　社団法人療術師会ビル３F</v>
          </cell>
          <cell r="F66" t="str">
            <v>　</v>
          </cell>
          <cell r="H66">
            <v>0.60000000000002274</v>
          </cell>
          <cell r="I66">
            <v>203.8</v>
          </cell>
          <cell r="K66" t="str">
            <v>OPEN １１：５３　　　　　　 CLOSE １９：３０
・ゴールのタイム、総走行時間を自分で記入。
・メダルの購入か否かを記入（メダル代1000円）
・完走の署名
カード提出お願いします。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F61A-1CAD-4925-AEC5-FBD4AB9EFAFC}">
  <sheetPr codeName="Sheet6"/>
  <dimension ref="A1:AMI273"/>
  <sheetViews>
    <sheetView tabSelected="1" topLeftCell="A67" zoomScale="110" zoomScaleNormal="110" zoomScaleSheetLayoutView="110" zoomScalePageLayoutView="80" workbookViewId="0">
      <selection activeCell="L83" sqref="L83"/>
    </sheetView>
  </sheetViews>
  <sheetFormatPr defaultColWidth="9.81640625" defaultRowHeight="18" x14ac:dyDescent="0.2"/>
  <cols>
    <col min="1" max="1" width="5.6328125" style="4" customWidth="1"/>
    <col min="2" max="2" width="14.81640625" style="4" customWidth="1"/>
    <col min="3" max="3" width="5.26953125" style="4" customWidth="1"/>
    <col min="4" max="4" width="14.54296875" style="4" customWidth="1"/>
    <col min="5" max="5" width="5.36328125" style="4" customWidth="1"/>
    <col min="6" max="6" width="14.54296875" style="4" customWidth="1"/>
    <col min="7" max="7" width="5.453125" style="4" customWidth="1"/>
    <col min="8" max="8" width="14.54296875" style="4" customWidth="1"/>
    <col min="9" max="9" width="5.453125" style="4" customWidth="1"/>
    <col min="10" max="10" width="14.54296875" style="4" customWidth="1"/>
    <col min="11" max="11" width="10" style="4" customWidth="1"/>
    <col min="12" max="12" width="5.453125" style="4" customWidth="1"/>
    <col min="13" max="13" width="14.6328125" style="4" customWidth="1"/>
    <col min="14" max="14" width="5.453125" style="4" customWidth="1"/>
    <col min="15" max="15" width="14.54296875" style="4" customWidth="1"/>
    <col min="16" max="16" width="5.453125" style="4" customWidth="1"/>
    <col min="17" max="17" width="14.6328125" style="4" customWidth="1"/>
    <col min="18" max="18" width="5.453125" style="4" customWidth="1"/>
    <col min="19" max="19" width="14.6328125" style="4" customWidth="1"/>
    <col min="20" max="20" width="5.36328125" style="4" customWidth="1"/>
    <col min="21" max="21" width="14.6328125" style="4" customWidth="1"/>
    <col min="22" max="23" width="8.90625" style="4" customWidth="1"/>
    <col min="24" max="24" width="17.08984375" style="4" customWidth="1"/>
    <col min="25" max="26" width="8.90625" style="4" customWidth="1"/>
    <col min="27" max="27" width="13.54296875" style="4" customWidth="1"/>
    <col min="28" max="28" width="10.90625" style="4" customWidth="1"/>
    <col min="29" max="29" width="12.08984375" style="4" customWidth="1"/>
    <col min="30" max="1023" width="8.90625" style="4" customWidth="1"/>
    <col min="1024" max="16384" width="9.81640625" style="6"/>
  </cols>
  <sheetData>
    <row r="1" spans="1:31" s="4" customFormat="1" ht="18.5" thickBot="1" x14ac:dyDescent="0.25">
      <c r="A1" s="1">
        <f>[1]キューシート!D1</f>
        <v>2024</v>
      </c>
      <c r="B1" s="2" t="str">
        <f>[1]キューシート!D2</f>
        <v>BRM320近畿200㎞金沢</v>
      </c>
      <c r="C1" s="2"/>
      <c r="D1" s="3"/>
      <c r="E1" s="2"/>
      <c r="F1" s="2"/>
      <c r="G1" s="2"/>
      <c r="H1" s="2" t="s">
        <v>0</v>
      </c>
      <c r="J1" s="5">
        <f ca="1">TODAY()</f>
        <v>45415</v>
      </c>
      <c r="L1"/>
      <c r="M1"/>
      <c r="N1"/>
      <c r="O1"/>
      <c r="P1"/>
      <c r="Q1"/>
      <c r="R1"/>
      <c r="S1"/>
      <c r="T1"/>
      <c r="U1"/>
      <c r="V1"/>
      <c r="W1" s="6"/>
      <c r="X1" s="6"/>
      <c r="Y1" s="6"/>
      <c r="Z1" s="6"/>
      <c r="AA1" s="6"/>
      <c r="AB1" s="6"/>
      <c r="AC1" s="6"/>
      <c r="AD1" s="6"/>
      <c r="AE1" s="6"/>
    </row>
    <row r="2" spans="1:31" s="4" customFormat="1" ht="13.65" customHeight="1" x14ac:dyDescent="0.2">
      <c r="A2" s="7"/>
      <c r="B2" s="8" t="s">
        <v>1</v>
      </c>
      <c r="C2" s="9">
        <v>1</v>
      </c>
      <c r="D2" s="10" t="s">
        <v>2</v>
      </c>
      <c r="E2" s="11">
        <v>2</v>
      </c>
      <c r="F2" s="12" t="str">
        <f>VLOOKUP(E2,[1]キューシート!$A$6:$K$95,4,FALSE)</f>
        <v>鳴和</v>
      </c>
      <c r="G2" s="11">
        <v>3</v>
      </c>
      <c r="H2" s="12" t="str">
        <f>VLOOKUP(G2,[1]キューシート!$A$6:$K$95,4,FALSE)</f>
        <v>森本</v>
      </c>
      <c r="I2" s="11">
        <v>4</v>
      </c>
      <c r="J2" s="13" t="str">
        <f>VLOOKUP(I2,[1]キューシート!$A$6:$K$95,4,FALSE)</f>
        <v>堅田西</v>
      </c>
      <c r="K2" s="6"/>
      <c r="L2"/>
      <c r="M2"/>
      <c r="N2"/>
      <c r="O2"/>
      <c r="P2"/>
      <c r="Q2"/>
      <c r="R2"/>
      <c r="S2"/>
      <c r="T2"/>
      <c r="U2"/>
      <c r="V2"/>
      <c r="W2" s="6"/>
      <c r="X2" s="6"/>
      <c r="Y2" s="6"/>
      <c r="Z2" s="6"/>
      <c r="AA2" s="6"/>
      <c r="AB2" s="6"/>
      <c r="AC2" s="6"/>
      <c r="AD2" s="6"/>
      <c r="AE2" s="6"/>
    </row>
    <row r="3" spans="1:31" s="4" customFormat="1" ht="13.65" customHeight="1" x14ac:dyDescent="0.2">
      <c r="A3" s="14" t="s">
        <v>3</v>
      </c>
      <c r="B3" s="15" t="s">
        <v>4</v>
      </c>
      <c r="C3" s="16">
        <v>0</v>
      </c>
      <c r="D3" s="17">
        <v>0</v>
      </c>
      <c r="E3" s="18">
        <f>VLOOKUP(E2,[1]キューシート!$A$6:$K$95,8,FALSE)</f>
        <v>2.2999999999999998</v>
      </c>
      <c r="F3" s="19">
        <f>VLOOKUP(E2,[1]キューシート!$A$6:$K$95,9,FALSE)</f>
        <v>2.2999999999999998</v>
      </c>
      <c r="G3" s="18">
        <f>VLOOKUP(G2,[1]キューシート!$A$6:$K$95,8,FALSE)</f>
        <v>3.6000000000000005</v>
      </c>
      <c r="H3" s="19">
        <f>VLOOKUP(G2,[1]キューシート!$A$6:$K$95,9,FALSE)</f>
        <v>5.9</v>
      </c>
      <c r="I3" s="18">
        <f>VLOOKUP(I2,[1]キューシート!$A$6:$K$95,8,FALSE)</f>
        <v>0.79999999999999982</v>
      </c>
      <c r="J3" s="20">
        <f>VLOOKUP(I2,[1]キューシート!$A$6:$K$95,9,FALSE)</f>
        <v>6.7</v>
      </c>
      <c r="K3" s="6"/>
      <c r="L3"/>
      <c r="M3"/>
      <c r="N3"/>
      <c r="O3"/>
      <c r="P3"/>
      <c r="Q3"/>
      <c r="R3"/>
      <c r="S3"/>
      <c r="T3"/>
      <c r="U3"/>
      <c r="V3"/>
      <c r="W3" s="6"/>
      <c r="X3" s="6"/>
      <c r="Y3" s="6"/>
      <c r="Z3" s="6"/>
      <c r="AA3" s="6"/>
      <c r="AB3" s="6"/>
      <c r="AC3" s="6"/>
      <c r="AD3" s="6"/>
      <c r="AE3" s="6"/>
    </row>
    <row r="4" spans="1:31" s="4" customFormat="1" ht="13.65" customHeight="1" x14ac:dyDescent="0.2">
      <c r="A4" s="21"/>
      <c r="B4" s="22"/>
      <c r="C4" s="23"/>
      <c r="D4" s="24"/>
      <c r="E4" s="25"/>
      <c r="F4" s="26"/>
      <c r="G4" s="25"/>
      <c r="H4" s="26"/>
      <c r="I4" s="25"/>
      <c r="J4" s="27"/>
      <c r="K4" s="6"/>
      <c r="L4"/>
      <c r="M4"/>
      <c r="N4"/>
      <c r="O4"/>
      <c r="P4"/>
      <c r="Q4"/>
      <c r="R4"/>
      <c r="S4"/>
      <c r="T4"/>
      <c r="U4"/>
      <c r="V4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13.65" customHeight="1" x14ac:dyDescent="0.2">
      <c r="A5" s="28" t="s">
        <v>5</v>
      </c>
      <c r="B5" s="29"/>
      <c r="C5" s="23"/>
      <c r="D5" s="30"/>
      <c r="E5" s="25"/>
      <c r="F5" s="31"/>
      <c r="G5" s="25"/>
      <c r="H5" s="31"/>
      <c r="I5" s="25"/>
      <c r="J5" s="32"/>
      <c r="K5" s="6"/>
      <c r="L5"/>
      <c r="M5"/>
      <c r="N5"/>
      <c r="O5"/>
      <c r="P5"/>
      <c r="Q5"/>
      <c r="R5"/>
      <c r="S5"/>
      <c r="T5"/>
      <c r="U5"/>
      <c r="V5"/>
      <c r="W5" s="6"/>
      <c r="X5" s="6"/>
      <c r="Y5" s="6"/>
      <c r="Z5" s="6"/>
      <c r="AA5" s="6"/>
      <c r="AB5" s="6"/>
      <c r="AC5" s="6"/>
      <c r="AD5" s="6"/>
      <c r="AE5" s="6"/>
    </row>
    <row r="6" spans="1:31" s="4" customFormat="1" ht="13.65" customHeight="1" x14ac:dyDescent="0.2">
      <c r="A6" s="33"/>
      <c r="B6" s="29"/>
      <c r="C6" s="23"/>
      <c r="D6" s="30"/>
      <c r="E6" s="34"/>
      <c r="F6" s="35"/>
      <c r="G6" s="34"/>
      <c r="H6" s="35"/>
      <c r="I6" s="34"/>
      <c r="J6" s="36"/>
      <c r="K6" s="6"/>
      <c r="L6"/>
      <c r="M6"/>
      <c r="N6"/>
      <c r="O6"/>
      <c r="P6"/>
      <c r="Q6"/>
      <c r="R6"/>
      <c r="S6"/>
      <c r="T6"/>
      <c r="U6"/>
      <c r="V6"/>
      <c r="W6" s="6"/>
      <c r="X6" s="6"/>
      <c r="Y6" s="6"/>
      <c r="Z6" s="6"/>
      <c r="AA6" s="6"/>
      <c r="AB6" s="6"/>
      <c r="AC6" s="6"/>
      <c r="AD6" s="6"/>
      <c r="AE6" s="6"/>
    </row>
    <row r="7" spans="1:31" s="4" customFormat="1" ht="13.65" customHeight="1" x14ac:dyDescent="0.2">
      <c r="A7" s="28" t="s">
        <v>6</v>
      </c>
      <c r="B7" s="29"/>
      <c r="C7" s="23"/>
      <c r="D7" s="30"/>
      <c r="E7" s="37"/>
      <c r="F7" s="38"/>
      <c r="G7" s="37"/>
      <c r="H7" s="38"/>
      <c r="I7" s="37"/>
      <c r="J7" s="39"/>
      <c r="K7" s="6"/>
      <c r="L7"/>
      <c r="M7"/>
      <c r="N7"/>
      <c r="O7"/>
      <c r="P7"/>
      <c r="Q7"/>
      <c r="R7"/>
      <c r="S7"/>
      <c r="T7"/>
      <c r="U7"/>
      <c r="V7"/>
      <c r="W7" s="6"/>
      <c r="X7" s="6"/>
      <c r="Y7" s="6"/>
      <c r="Z7" s="6"/>
      <c r="AA7" s="6"/>
      <c r="AB7" s="6"/>
      <c r="AC7" s="6"/>
      <c r="AD7" s="6"/>
      <c r="AE7" s="6"/>
    </row>
    <row r="8" spans="1:31" s="4" customFormat="1" ht="13.65" customHeight="1" x14ac:dyDescent="0.2">
      <c r="A8" s="40"/>
      <c r="B8" s="41"/>
      <c r="C8" s="23"/>
      <c r="D8" s="30"/>
      <c r="E8" s="37"/>
      <c r="F8" s="35"/>
      <c r="G8" s="37"/>
      <c r="H8" s="35"/>
      <c r="I8" s="37"/>
      <c r="J8" s="36"/>
      <c r="K8" s="6"/>
      <c r="L8"/>
      <c r="M8"/>
      <c r="N8"/>
      <c r="O8"/>
      <c r="P8"/>
      <c r="Q8"/>
      <c r="R8"/>
      <c r="S8"/>
      <c r="T8"/>
      <c r="U8"/>
      <c r="V8"/>
      <c r="W8" s="6"/>
      <c r="X8" s="6"/>
      <c r="Y8" s="6"/>
      <c r="Z8" s="6"/>
      <c r="AA8" s="6"/>
      <c r="AB8" s="6"/>
      <c r="AC8" s="6"/>
      <c r="AD8" s="6"/>
      <c r="AE8" s="6"/>
    </row>
    <row r="9" spans="1:31" s="4" customFormat="1" ht="13.65" customHeight="1" thickBot="1" x14ac:dyDescent="0.25">
      <c r="A9" s="42" t="s">
        <v>7</v>
      </c>
      <c r="B9" s="43" t="s">
        <v>8</v>
      </c>
      <c r="C9" s="44"/>
      <c r="D9" s="45">
        <v>0.25</v>
      </c>
      <c r="E9" s="46"/>
      <c r="F9" s="47">
        <f>F3/15/24+$D$9</f>
        <v>0.25638888888888889</v>
      </c>
      <c r="G9" s="46"/>
      <c r="H9" s="47">
        <f>H3/15/24+$D$9</f>
        <v>0.2663888888888889</v>
      </c>
      <c r="I9" s="46"/>
      <c r="J9" s="48">
        <f>J3/15/24+$D$9</f>
        <v>0.26861111111111113</v>
      </c>
      <c r="K9" s="6"/>
      <c r="L9"/>
      <c r="M9"/>
      <c r="N9"/>
      <c r="O9"/>
      <c r="P9"/>
      <c r="Q9"/>
      <c r="R9"/>
      <c r="S9"/>
      <c r="T9"/>
      <c r="U9"/>
      <c r="V9"/>
      <c r="W9" s="49"/>
      <c r="AE9" s="50"/>
    </row>
    <row r="10" spans="1:31" s="4" customFormat="1" ht="13.65" customHeight="1" x14ac:dyDescent="0.2">
      <c r="A10" s="51">
        <v>5</v>
      </c>
      <c r="B10" s="52" t="str">
        <f>VLOOKUP(A10,[1]キューシート!$A$6:$K$95,4,FALSE)</f>
        <v>中の江</v>
      </c>
      <c r="C10" s="53">
        <v>6</v>
      </c>
      <c r="D10" s="52" t="str">
        <f>VLOOKUP(C10,[1]キューシート!$A$6:$K$95,4,FALSE)</f>
        <v>五領島</v>
      </c>
      <c r="E10" s="53">
        <v>7</v>
      </c>
      <c r="F10" s="52" t="str">
        <f>VLOOKUP(E10,[1]キューシート!$A$6:$K$95,4,FALSE)</f>
        <v>　</v>
      </c>
      <c r="G10" s="53">
        <v>8</v>
      </c>
      <c r="H10" s="52" t="str">
        <f>VLOOKUP(G10,[1]キューシート!$A$6:$K$95,4,FALSE)</f>
        <v>六角堂</v>
      </c>
      <c r="I10" s="54">
        <v>9</v>
      </c>
      <c r="J10" s="55" t="s">
        <v>9</v>
      </c>
      <c r="K10" s="6"/>
      <c r="L10"/>
      <c r="M10"/>
      <c r="N10"/>
      <c r="O10"/>
      <c r="P10"/>
      <c r="Q10"/>
      <c r="R10"/>
      <c r="S10"/>
      <c r="T10"/>
      <c r="U10"/>
      <c r="V10"/>
      <c r="W10" s="49"/>
      <c r="AE10" s="50"/>
    </row>
    <row r="11" spans="1:31" s="4" customFormat="1" ht="13.65" customHeight="1" x14ac:dyDescent="0.2">
      <c r="A11" s="56">
        <f>VLOOKUP(A10,[1]キューシート!$A$6:$K$95,8,FALSE)</f>
        <v>18</v>
      </c>
      <c r="B11" s="19">
        <f>VLOOKUP(A10,[1]キューシート!$A$6:$K$95,9,FALSE)</f>
        <v>24.7</v>
      </c>
      <c r="C11" s="18">
        <v>9.1999999999999993</v>
      </c>
      <c r="D11" s="19">
        <f>VLOOKUP(C10,[1]キューシート!$A$6:$K$95,9,FALSE)</f>
        <v>33.9</v>
      </c>
      <c r="E11" s="18">
        <f>VLOOKUP(E10,[1]キューシート!$A$6:$K$95,8,FALSE)</f>
        <v>1.5</v>
      </c>
      <c r="F11" s="19">
        <f>VLOOKUP(E10,[1]キューシート!$A$6:$K$95,9,FALSE)</f>
        <v>35.4</v>
      </c>
      <c r="G11" s="18">
        <f>VLOOKUP(G10,[1]キューシート!$A$6:$K$95,8,FALSE)</f>
        <v>0.10000000000000142</v>
      </c>
      <c r="H11" s="19">
        <f>VLOOKUP(G10,[1]キューシート!$A$6:$K$95,9,FALSE)</f>
        <v>35.5</v>
      </c>
      <c r="I11" s="57">
        <f>VLOOKUP(I10,[1]キューシート!$A$6:$K$95,8,FALSE)</f>
        <v>0.60000000000000142</v>
      </c>
      <c r="J11" s="58">
        <f>VLOOKUP(I10,[1]キューシート!$A$6:$K$95,9,FALSE)</f>
        <v>36.1</v>
      </c>
      <c r="K11" s="6"/>
      <c r="L11"/>
      <c r="M11"/>
      <c r="N11"/>
      <c r="O11"/>
      <c r="P11"/>
      <c r="Q11"/>
      <c r="R11"/>
      <c r="S11"/>
      <c r="T11"/>
      <c r="U11"/>
      <c r="V11"/>
      <c r="W11" s="49"/>
      <c r="AE11" s="50"/>
    </row>
    <row r="12" spans="1:31" s="4" customFormat="1" ht="13.65" customHeight="1" x14ac:dyDescent="0.2">
      <c r="A12" s="59"/>
      <c r="B12" s="26"/>
      <c r="C12" s="25"/>
      <c r="D12" s="26"/>
      <c r="E12" s="25"/>
      <c r="F12" s="26"/>
      <c r="G12" s="25"/>
      <c r="H12" s="26"/>
      <c r="I12" s="60"/>
      <c r="J12" s="61"/>
      <c r="K12" s="6"/>
      <c r="L12"/>
      <c r="M12"/>
      <c r="N12"/>
      <c r="O12"/>
      <c r="P12"/>
      <c r="Q12"/>
      <c r="R12"/>
      <c r="S12"/>
      <c r="T12"/>
      <c r="U12"/>
      <c r="V12"/>
      <c r="W12" s="49"/>
      <c r="AE12" s="50"/>
    </row>
    <row r="13" spans="1:31" s="4" customFormat="1" ht="13.65" customHeight="1" x14ac:dyDescent="0.2">
      <c r="A13" s="59"/>
      <c r="B13" s="31"/>
      <c r="C13" s="25"/>
      <c r="D13" s="31"/>
      <c r="E13" s="25"/>
      <c r="F13" s="31"/>
      <c r="G13" s="25"/>
      <c r="H13" s="31"/>
      <c r="I13" s="60"/>
      <c r="J13" s="62"/>
      <c r="K13" s="6"/>
      <c r="L13"/>
      <c r="M13"/>
      <c r="N13"/>
      <c r="O13"/>
      <c r="P13"/>
      <c r="Q13"/>
      <c r="R13"/>
      <c r="S13"/>
      <c r="T13"/>
      <c r="U13"/>
      <c r="V13"/>
      <c r="W13" s="49"/>
      <c r="AE13" s="50"/>
    </row>
    <row r="14" spans="1:31" s="4" customFormat="1" ht="13.65" customHeight="1" x14ac:dyDescent="0.2">
      <c r="A14" s="63"/>
      <c r="B14" s="35"/>
      <c r="C14" s="34"/>
      <c r="D14" s="35"/>
      <c r="E14" s="34"/>
      <c r="F14" s="35"/>
      <c r="G14" s="34"/>
      <c r="H14" s="35"/>
      <c r="I14" s="64"/>
      <c r="J14" s="65"/>
      <c r="K14" s="6"/>
      <c r="L14"/>
      <c r="M14"/>
      <c r="N14"/>
      <c r="O14"/>
      <c r="P14"/>
      <c r="Q14"/>
      <c r="R14"/>
      <c r="S14"/>
      <c r="T14"/>
      <c r="U14"/>
      <c r="V14"/>
      <c r="W14" s="49"/>
      <c r="AE14" s="50"/>
    </row>
    <row r="15" spans="1:31" s="4" customFormat="1" ht="13.65" customHeight="1" x14ac:dyDescent="0.2">
      <c r="A15" s="33"/>
      <c r="B15" s="38"/>
      <c r="C15" s="37"/>
      <c r="D15" s="38"/>
      <c r="E15" s="37"/>
      <c r="F15" s="38"/>
      <c r="G15" s="37"/>
      <c r="H15" s="38"/>
      <c r="I15" s="66"/>
      <c r="J15" s="67"/>
      <c r="K15" s="6"/>
      <c r="L15"/>
      <c r="M15"/>
      <c r="N15"/>
      <c r="O15"/>
      <c r="P15"/>
      <c r="Q15"/>
      <c r="R15"/>
      <c r="S15"/>
      <c r="T15"/>
      <c r="U15"/>
      <c r="V15"/>
      <c r="W15" s="49"/>
      <c r="AE15" s="50"/>
    </row>
    <row r="16" spans="1:31" s="4" customFormat="1" ht="13.65" customHeight="1" x14ac:dyDescent="0.2">
      <c r="A16" s="33"/>
      <c r="B16" s="35"/>
      <c r="C16" s="37"/>
      <c r="D16" s="35"/>
      <c r="E16" s="37"/>
      <c r="F16" s="35"/>
      <c r="G16" s="37"/>
      <c r="H16" s="35"/>
      <c r="I16" s="66"/>
      <c r="J16" s="65"/>
      <c r="K16" s="6"/>
      <c r="L16"/>
      <c r="M16"/>
      <c r="N16"/>
      <c r="O16"/>
      <c r="P16"/>
      <c r="Q16"/>
      <c r="R16"/>
      <c r="S16"/>
      <c r="T16"/>
      <c r="U16"/>
      <c r="V16"/>
      <c r="W16" s="49"/>
      <c r="AE16" s="50"/>
    </row>
    <row r="17" spans="1:31" s="4" customFormat="1" ht="13.65" customHeight="1" thickBot="1" x14ac:dyDescent="0.25">
      <c r="A17" s="68"/>
      <c r="B17" s="47">
        <f>B11/15/24+$D$9</f>
        <v>0.31861111111111112</v>
      </c>
      <c r="C17" s="46"/>
      <c r="D17" s="47">
        <f>D11/15/24+$D$9</f>
        <v>0.34416666666666668</v>
      </c>
      <c r="E17" s="46"/>
      <c r="F17" s="47">
        <f>F11/15/24+$D$9</f>
        <v>0.34833333333333333</v>
      </c>
      <c r="G17" s="46"/>
      <c r="H17" s="47">
        <f>H11/15/24+$D$9</f>
        <v>0.34861111111111109</v>
      </c>
      <c r="I17" s="69"/>
      <c r="J17" s="70">
        <f>J11/15/24+$D$9</f>
        <v>0.3502777777777778</v>
      </c>
      <c r="K17" s="6"/>
      <c r="L17"/>
      <c r="M17"/>
      <c r="N17"/>
      <c r="O17"/>
      <c r="P17"/>
      <c r="Q17"/>
      <c r="R17"/>
      <c r="S17"/>
      <c r="T17"/>
      <c r="U17"/>
      <c r="V17"/>
      <c r="W17" s="49"/>
      <c r="AE17" s="50"/>
    </row>
    <row r="18" spans="1:31" s="4" customFormat="1" ht="13.65" customHeight="1" x14ac:dyDescent="0.2">
      <c r="A18" s="51">
        <v>10</v>
      </c>
      <c r="B18" s="52" t="str">
        <f>VLOOKUP(A18,[1]キューシート!$A$6:$K$95,4,FALSE)</f>
        <v>示野</v>
      </c>
      <c r="C18" s="53">
        <v>11</v>
      </c>
      <c r="D18" s="52">
        <f>VLOOKUP(C18,[1]キューシート!$A$6:$K$95,4,FALSE)</f>
        <v>0</v>
      </c>
      <c r="E18" s="53">
        <v>12</v>
      </c>
      <c r="F18" s="52">
        <f>VLOOKUP(E18,[1]キューシート!$A$6:$K$95,4,FALSE)</f>
        <v>0</v>
      </c>
      <c r="G18" s="53">
        <v>13</v>
      </c>
      <c r="H18" s="52" t="str">
        <f>VLOOKUP(G18,[1]キューシート!$A$6:$K$95,4,FALSE)</f>
        <v>　</v>
      </c>
      <c r="I18" s="54">
        <v>14</v>
      </c>
      <c r="J18" s="71" t="s">
        <v>10</v>
      </c>
      <c r="K18" s="6"/>
      <c r="L18"/>
      <c r="M18"/>
      <c r="N18"/>
      <c r="O18"/>
      <c r="P18"/>
      <c r="Q18"/>
      <c r="R18"/>
      <c r="S18"/>
      <c r="T18"/>
      <c r="U18"/>
      <c r="V18"/>
      <c r="W18" s="49"/>
      <c r="X18" s="72"/>
      <c r="AE18" s="49"/>
    </row>
    <row r="19" spans="1:31" s="4" customFormat="1" ht="13.65" customHeight="1" x14ac:dyDescent="0.2">
      <c r="A19" s="56">
        <f>VLOOKUP(A18,[1]キューシート!$A$6:$K$95,8,FALSE)</f>
        <v>0.7</v>
      </c>
      <c r="B19" s="19">
        <f>VLOOKUP(A18,[1]キューシート!$A$6:$K$95,9,FALSE)</f>
        <v>36.799999999999997</v>
      </c>
      <c r="C19" s="18">
        <f>VLOOKUP(C18,[1]キューシート!$A$6:$K$95,8,FALSE)</f>
        <v>20.800000000000004</v>
      </c>
      <c r="D19" s="19">
        <f>VLOOKUP(C18,[1]キューシート!$A$6:$K$95,9,FALSE)</f>
        <v>57.6</v>
      </c>
      <c r="E19" s="18">
        <f>VLOOKUP(E18,[1]キューシート!$A$6:$K$95,8,FALSE)</f>
        <v>1.3</v>
      </c>
      <c r="F19" s="19">
        <f>VLOOKUP(E18,[1]キューシート!$A$6:$K$95,9,FALSE)</f>
        <v>58.9</v>
      </c>
      <c r="G19" s="18">
        <f>VLOOKUP(G18,[1]キューシート!$A$6:$K$95,8,FALSE)</f>
        <v>5.6</v>
      </c>
      <c r="H19" s="19">
        <f>VLOOKUP(G18,[1]キューシート!$A$6:$K$95,9,FALSE)</f>
        <v>64.5</v>
      </c>
      <c r="I19" s="57">
        <f>VLOOKUP(I18,[1]キューシート!$A$6:$K$95,8,FALSE)</f>
        <v>0.9</v>
      </c>
      <c r="J19" s="58">
        <f>VLOOKUP(I18,[1]キューシート!$A$6:$K$95,9,FALSE)</f>
        <v>65.400000000000006</v>
      </c>
      <c r="K19" s="6"/>
      <c r="L19"/>
      <c r="M19"/>
      <c r="N19"/>
      <c r="O19"/>
      <c r="P19"/>
      <c r="Q19"/>
      <c r="R19"/>
      <c r="S19"/>
      <c r="T19"/>
      <c r="U19"/>
      <c r="V19"/>
      <c r="W19" s="49"/>
      <c r="X19" s="73"/>
    </row>
    <row r="20" spans="1:31" s="4" customFormat="1" ht="13.65" customHeight="1" x14ac:dyDescent="0.2">
      <c r="A20" s="59"/>
      <c r="B20" s="26"/>
      <c r="C20" s="25"/>
      <c r="D20" s="74"/>
      <c r="E20" s="25"/>
      <c r="F20" s="26"/>
      <c r="G20" s="25"/>
      <c r="H20" s="26"/>
      <c r="I20" s="60"/>
      <c r="J20" s="61"/>
      <c r="K20" s="6"/>
      <c r="L20"/>
      <c r="M20"/>
      <c r="N20"/>
      <c r="O20"/>
      <c r="P20"/>
      <c r="Q20"/>
      <c r="R20"/>
      <c r="S20"/>
      <c r="T20"/>
      <c r="U20"/>
      <c r="V20"/>
      <c r="W20" s="49"/>
    </row>
    <row r="21" spans="1:31" s="4" customFormat="1" ht="13.65" customHeight="1" x14ac:dyDescent="0.2">
      <c r="A21" s="59"/>
      <c r="B21" s="31"/>
      <c r="C21" s="25"/>
      <c r="D21" s="31"/>
      <c r="E21" s="25"/>
      <c r="F21" s="31"/>
      <c r="G21" s="25"/>
      <c r="H21" s="31"/>
      <c r="I21" s="60"/>
      <c r="J21" s="62"/>
      <c r="K21" s="6"/>
      <c r="L21"/>
      <c r="M21"/>
      <c r="N21"/>
      <c r="O21"/>
      <c r="P21"/>
      <c r="Q21"/>
      <c r="R21"/>
      <c r="S21"/>
      <c r="T21"/>
      <c r="U21"/>
      <c r="V21"/>
      <c r="W21" s="49"/>
    </row>
    <row r="22" spans="1:31" s="4" customFormat="1" ht="13.65" customHeight="1" x14ac:dyDescent="0.2">
      <c r="A22" s="63"/>
      <c r="B22" s="35"/>
      <c r="C22" s="34"/>
      <c r="D22" s="35"/>
      <c r="E22" s="34"/>
      <c r="F22" s="35"/>
      <c r="G22" s="34"/>
      <c r="H22" s="35"/>
      <c r="I22" s="64"/>
      <c r="J22" s="65"/>
      <c r="K22" s="6"/>
      <c r="L22"/>
      <c r="M22"/>
      <c r="N22"/>
      <c r="O22"/>
      <c r="P22"/>
      <c r="Q22"/>
      <c r="R22"/>
      <c r="S22"/>
      <c r="T22"/>
      <c r="U22"/>
      <c r="V22"/>
      <c r="W22" s="49"/>
    </row>
    <row r="23" spans="1:31" s="4" customFormat="1" ht="13.65" customHeight="1" x14ac:dyDescent="0.2">
      <c r="A23" s="33"/>
      <c r="B23" s="38"/>
      <c r="C23" s="37"/>
      <c r="D23" s="38"/>
      <c r="E23" s="37"/>
      <c r="F23" s="38"/>
      <c r="G23" s="37"/>
      <c r="H23" s="38"/>
      <c r="I23" s="66"/>
      <c r="J23" s="67"/>
      <c r="K23" s="6"/>
      <c r="L23"/>
      <c r="M23"/>
      <c r="N23"/>
      <c r="O23"/>
      <c r="P23"/>
      <c r="Q23"/>
      <c r="R23"/>
      <c r="S23"/>
      <c r="T23"/>
      <c r="U23"/>
      <c r="V23"/>
      <c r="W23" s="75"/>
    </row>
    <row r="24" spans="1:31" s="4" customFormat="1" ht="13.65" customHeight="1" x14ac:dyDescent="0.2">
      <c r="A24" s="33"/>
      <c r="B24" s="35"/>
      <c r="C24" s="37"/>
      <c r="D24" s="35"/>
      <c r="E24" s="37"/>
      <c r="F24" s="35"/>
      <c r="G24" s="37"/>
      <c r="H24" s="35"/>
      <c r="I24" s="66"/>
      <c r="J24" s="65"/>
      <c r="K24" s="6"/>
      <c r="L24"/>
      <c r="M24"/>
      <c r="N24"/>
      <c r="O24"/>
      <c r="P24"/>
      <c r="Q24"/>
      <c r="R24"/>
      <c r="S24"/>
      <c r="T24"/>
      <c r="U24"/>
      <c r="V24"/>
      <c r="W24" s="49"/>
      <c r="X24" s="75"/>
      <c r="Y24" s="75"/>
    </row>
    <row r="25" spans="1:31" s="4" customFormat="1" ht="13.65" customHeight="1" thickBot="1" x14ac:dyDescent="0.25">
      <c r="A25" s="68"/>
      <c r="B25" s="47">
        <f>B19/15/24+$D$9</f>
        <v>0.35222222222222221</v>
      </c>
      <c r="C25" s="76"/>
      <c r="D25" s="47">
        <f>D19/15/24+$D$9</f>
        <v>0.41000000000000003</v>
      </c>
      <c r="E25" s="46"/>
      <c r="F25" s="47">
        <f>F19/15/24+$D$9</f>
        <v>0.41361111111111115</v>
      </c>
      <c r="G25" s="46"/>
      <c r="H25" s="47">
        <f>H19/15/24+$D$9</f>
        <v>0.4291666666666667</v>
      </c>
      <c r="I25" s="77"/>
      <c r="J25" s="70">
        <f>J19/15/24+$D$9</f>
        <v>0.43166666666666664</v>
      </c>
      <c r="K25" s="6"/>
      <c r="L25"/>
      <c r="M25"/>
      <c r="N25"/>
      <c r="O25"/>
      <c r="P25"/>
      <c r="Q25"/>
      <c r="R25"/>
      <c r="S25"/>
      <c r="T25"/>
      <c r="U25"/>
      <c r="V25"/>
      <c r="W25" s="6"/>
      <c r="X25" s="6"/>
      <c r="Y25" s="49"/>
    </row>
    <row r="26" spans="1:31" s="4" customFormat="1" ht="13.65" customHeight="1" x14ac:dyDescent="0.2">
      <c r="A26" s="51">
        <v>15</v>
      </c>
      <c r="B26" s="78" t="str">
        <f>VLOOKUP(A26,[1]キューシート!$A$6:$K$95,4,FALSE)</f>
        <v>　</v>
      </c>
      <c r="C26" s="53">
        <v>16</v>
      </c>
      <c r="D26" s="52" t="str">
        <f>VLOOKUP(C26,[1]キューシート!$A$6:$K$95,4,FALSE)</f>
        <v>　</v>
      </c>
      <c r="E26" s="53">
        <v>17</v>
      </c>
      <c r="F26" s="79"/>
      <c r="G26" s="53">
        <v>18</v>
      </c>
      <c r="H26" s="52">
        <f>VLOOKUP(G26,[1]キューシート!$A$6:$K$95,4,FALSE)</f>
        <v>0</v>
      </c>
      <c r="I26" s="53">
        <v>19</v>
      </c>
      <c r="J26" s="80">
        <f>VLOOKUP(I26,[1]キューシート!$A$6:$K$95,4,FALSE)</f>
        <v>0</v>
      </c>
      <c r="K26" s="6"/>
      <c r="L26"/>
      <c r="M26"/>
      <c r="N26"/>
      <c r="O26"/>
      <c r="P26"/>
      <c r="Q26"/>
      <c r="R26"/>
      <c r="S26"/>
      <c r="T26"/>
      <c r="U26"/>
      <c r="V26"/>
      <c r="W26" s="6"/>
      <c r="X26" s="6"/>
      <c r="Y26" s="49"/>
    </row>
    <row r="27" spans="1:31" s="4" customFormat="1" ht="13.65" customHeight="1" x14ac:dyDescent="0.2">
      <c r="A27" s="56">
        <f>VLOOKUP(A26,[1]キューシート!$A$6:$K$95,8,FALSE)</f>
        <v>5.0999999999999943</v>
      </c>
      <c r="B27" s="19">
        <f>VLOOKUP(A26,[1]キューシート!$A$6:$K$95,9,FALSE)</f>
        <v>70.5</v>
      </c>
      <c r="C27" s="18">
        <f>VLOOKUP(C26,[1]キューシート!$A$6:$K$95,8,FALSE)</f>
        <v>1.7000000000000028</v>
      </c>
      <c r="D27" s="19">
        <f>VLOOKUP(C26,[1]キューシート!$A$6:$K$95,9,FALSE)</f>
        <v>72.2</v>
      </c>
      <c r="E27" s="18">
        <f>VLOOKUP(E26,[1]キューシート!$A$6:$K$95,8,FALSE)</f>
        <v>9.7000000000000028</v>
      </c>
      <c r="F27" s="19">
        <f>VLOOKUP(E26,[1]キューシート!$A$6:$K$95,9,FALSE)</f>
        <v>81.900000000000006</v>
      </c>
      <c r="G27" s="18">
        <f>VLOOKUP(G26,[1]キューシート!$A$6:$K$95,8,FALSE)</f>
        <v>0.8</v>
      </c>
      <c r="H27" s="19">
        <f>VLOOKUP(G26,[1]キューシート!$A$6:$K$95,9,FALSE)</f>
        <v>82.7</v>
      </c>
      <c r="I27" s="18">
        <f>VLOOKUP(I26,[1]キューシート!$A$6:$K$95,8,FALSE)</f>
        <v>10.4</v>
      </c>
      <c r="J27" s="20">
        <f>VLOOKUP(I26,[1]キューシート!$A$6:$K$95,9,FALSE)</f>
        <v>93.1</v>
      </c>
      <c r="K27" s="6"/>
      <c r="L27"/>
      <c r="M27"/>
      <c r="N27"/>
      <c r="O27"/>
      <c r="P27"/>
      <c r="Q27"/>
      <c r="R27"/>
      <c r="S27"/>
      <c r="T27"/>
      <c r="U27"/>
      <c r="V27"/>
      <c r="W27" s="6"/>
      <c r="X27" s="6"/>
      <c r="Y27" s="49"/>
    </row>
    <row r="28" spans="1:31" s="4" customFormat="1" ht="13.65" customHeight="1" x14ac:dyDescent="0.2">
      <c r="A28" s="59"/>
      <c r="B28" s="26"/>
      <c r="C28" s="25"/>
      <c r="D28" s="74"/>
      <c r="E28" s="25"/>
      <c r="F28" s="74"/>
      <c r="G28" s="25"/>
      <c r="H28" s="26"/>
      <c r="I28" s="25"/>
      <c r="J28" s="27"/>
      <c r="K28" s="6"/>
      <c r="L28"/>
      <c r="M28"/>
      <c r="N28"/>
      <c r="O28"/>
      <c r="P28"/>
      <c r="Q28"/>
      <c r="R28"/>
      <c r="S28"/>
      <c r="T28"/>
      <c r="U28"/>
      <c r="V28"/>
      <c r="W28" s="6"/>
      <c r="X28" s="6"/>
      <c r="Y28" s="49"/>
    </row>
    <row r="29" spans="1:31" s="4" customFormat="1" ht="13.65" customHeight="1" x14ac:dyDescent="0.2">
      <c r="A29" s="59"/>
      <c r="B29" s="31"/>
      <c r="C29" s="25"/>
      <c r="D29" s="31"/>
      <c r="E29" s="25"/>
      <c r="F29" s="31"/>
      <c r="G29" s="25"/>
      <c r="H29" s="31"/>
      <c r="I29" s="25"/>
      <c r="J29" s="32"/>
      <c r="K29" s="6"/>
      <c r="L29"/>
      <c r="M29"/>
      <c r="N29"/>
      <c r="O29"/>
      <c r="P29"/>
      <c r="Q29"/>
      <c r="R29"/>
      <c r="S29"/>
      <c r="T29"/>
      <c r="U29"/>
      <c r="V29"/>
      <c r="W29" s="6"/>
      <c r="X29" s="6"/>
      <c r="Y29" s="49"/>
    </row>
    <row r="30" spans="1:31" s="4" customFormat="1" ht="13.65" customHeight="1" x14ac:dyDescent="0.2">
      <c r="A30" s="63"/>
      <c r="B30" s="35"/>
      <c r="C30" s="34"/>
      <c r="D30" s="35"/>
      <c r="E30" s="34"/>
      <c r="F30" s="35"/>
      <c r="G30" s="34"/>
      <c r="H30" s="35"/>
      <c r="I30" s="34"/>
      <c r="J30" s="36"/>
      <c r="K30" s="6"/>
      <c r="L30"/>
      <c r="M30"/>
      <c r="N30"/>
      <c r="O30"/>
      <c r="P30"/>
      <c r="Q30"/>
      <c r="R30"/>
      <c r="S30"/>
      <c r="T30"/>
      <c r="U30"/>
      <c r="V30"/>
      <c r="W30" s="6"/>
      <c r="X30" s="6"/>
      <c r="Y30" s="49"/>
    </row>
    <row r="31" spans="1:31" s="4" customFormat="1" ht="13.65" customHeight="1" x14ac:dyDescent="0.2">
      <c r="A31" s="33"/>
      <c r="B31" s="38"/>
      <c r="C31" s="37"/>
      <c r="D31" s="38"/>
      <c r="E31" s="37"/>
      <c r="F31" s="38"/>
      <c r="G31" s="37"/>
      <c r="H31" s="38"/>
      <c r="I31" s="37"/>
      <c r="J31" s="39"/>
      <c r="K31" s="6"/>
      <c r="L31"/>
      <c r="M31"/>
      <c r="N31"/>
      <c r="O31"/>
      <c r="P31"/>
      <c r="Q31"/>
      <c r="R31"/>
      <c r="S31"/>
      <c r="T31"/>
      <c r="U31"/>
      <c r="V31"/>
      <c r="W31" s="6"/>
      <c r="X31" s="6"/>
      <c r="Y31" s="49"/>
    </row>
    <row r="32" spans="1:31" s="4" customFormat="1" ht="13.65" customHeight="1" x14ac:dyDescent="0.2">
      <c r="A32" s="33"/>
      <c r="B32" s="35"/>
      <c r="C32" s="37"/>
      <c r="D32" s="35"/>
      <c r="E32" s="37"/>
      <c r="F32" s="35"/>
      <c r="G32" s="37"/>
      <c r="H32" s="35"/>
      <c r="I32" s="37"/>
      <c r="J32" s="36"/>
      <c r="K32" s="6"/>
      <c r="L32"/>
      <c r="M32"/>
      <c r="N32"/>
      <c r="O32"/>
      <c r="P32"/>
      <c r="Q32"/>
      <c r="R32"/>
      <c r="S32"/>
      <c r="T32"/>
      <c r="U32"/>
      <c r="V32"/>
      <c r="W32" s="6"/>
      <c r="X32" s="6"/>
      <c r="Y32" s="49"/>
    </row>
    <row r="33" spans="1:28" s="4" customFormat="1" ht="13.65" customHeight="1" thickBot="1" x14ac:dyDescent="0.25">
      <c r="A33" s="68"/>
      <c r="B33" s="47">
        <f>B27/15/24+$D$9</f>
        <v>0.4458333333333333</v>
      </c>
      <c r="C33" s="76"/>
      <c r="D33" s="47">
        <f>D27/15/24+$D$9</f>
        <v>0.4505555555555556</v>
      </c>
      <c r="E33" s="46"/>
      <c r="F33" s="47">
        <f>F27/15/24+$D$9</f>
        <v>0.47750000000000004</v>
      </c>
      <c r="G33" s="46"/>
      <c r="H33" s="47">
        <f>H27/15/24+$D$9</f>
        <v>0.47972222222222227</v>
      </c>
      <c r="I33" s="46"/>
      <c r="J33" s="48">
        <f>J27/15/24+$D$9</f>
        <v>0.50861111111111112</v>
      </c>
      <c r="K33" s="6"/>
      <c r="L33"/>
      <c r="M33"/>
      <c r="N33"/>
      <c r="O33"/>
      <c r="P33"/>
      <c r="Q33"/>
      <c r="R33"/>
      <c r="S33"/>
      <c r="T33"/>
      <c r="U33"/>
      <c r="V33"/>
      <c r="W33" s="6"/>
      <c r="X33" s="6"/>
      <c r="Y33" s="49"/>
    </row>
    <row r="34" spans="1:28" s="4" customFormat="1" ht="13.65" customHeight="1" x14ac:dyDescent="0.2">
      <c r="A34" s="51">
        <v>20</v>
      </c>
      <c r="B34" s="81" t="str">
        <f>VLOOKUP(A34,[1]キューシート!$A$6:$K$95,4,FALSE)</f>
        <v>西町</v>
      </c>
      <c r="C34" s="82">
        <v>21</v>
      </c>
      <c r="D34" s="83" t="s">
        <v>11</v>
      </c>
      <c r="E34" s="53">
        <v>22</v>
      </c>
      <c r="F34" s="78" t="str">
        <f>VLOOKUP(E34,[1]キューシート!$A$6:$K$95,4,FALSE)</f>
        <v>　</v>
      </c>
      <c r="G34" s="53">
        <v>23</v>
      </c>
      <c r="H34" s="81" t="str">
        <f>VLOOKUP(G34,[1]キューシート!$A$6:$K$95,4,FALSE)</f>
        <v>長沢</v>
      </c>
      <c r="I34" s="53">
        <v>24</v>
      </c>
      <c r="J34" s="80">
        <f>VLOOKUP(I34,[1]キューシート!$A$6:$K$95,4,FALSE)</f>
        <v>0</v>
      </c>
      <c r="K34" s="6"/>
      <c r="L34"/>
      <c r="M34"/>
      <c r="N34"/>
      <c r="O34"/>
      <c r="P34"/>
      <c r="Q34"/>
      <c r="R34"/>
      <c r="S34"/>
      <c r="T34"/>
      <c r="U34"/>
      <c r="V34"/>
      <c r="W34" s="49"/>
      <c r="X34" s="49"/>
      <c r="Y34" s="49"/>
    </row>
    <row r="35" spans="1:28" s="4" customFormat="1" ht="13.65" customHeight="1" x14ac:dyDescent="0.2">
      <c r="A35" s="56">
        <f>VLOOKUP(A34,[1]キューシート!$A$6:$K$95,8,FALSE)</f>
        <v>2.6</v>
      </c>
      <c r="B35" s="19">
        <f>VLOOKUP(A34,[1]キューシート!$A$6:$K$95,9,FALSE)</f>
        <v>95.7</v>
      </c>
      <c r="C35" s="84">
        <f>VLOOKUP(C34,[1]キューシート!$A$6:$K$95,8,FALSE)</f>
        <v>2.7000000000000028</v>
      </c>
      <c r="D35" s="17">
        <f>VLOOKUP(C34,[1]キューシート!$A$6:$K$95,9,FALSE)</f>
        <v>98.4</v>
      </c>
      <c r="E35" s="18">
        <f>VLOOKUP(E34,[1]キューシート!$A$6:$K$95,8,FALSE)</f>
        <v>3.3999999999999915</v>
      </c>
      <c r="F35" s="19">
        <f>VLOOKUP(E34,[1]キューシート!$A$6:$K$95,9,FALSE)</f>
        <v>101.8</v>
      </c>
      <c r="G35" s="18">
        <f>VLOOKUP(G34,[1]キューシート!$A$6:$K$95,8,FALSE)</f>
        <v>2.2999999999999972</v>
      </c>
      <c r="H35" s="19">
        <f>VLOOKUP(G34,[1]キューシート!$A$6:$K$95,9,FALSE)</f>
        <v>104.1</v>
      </c>
      <c r="I35" s="18">
        <f>VLOOKUP(I34,[1]キューシート!$A$6:$K$95,8,FALSE)</f>
        <v>0.30000000000001137</v>
      </c>
      <c r="J35" s="20">
        <f>VLOOKUP(I34,[1]キューシート!$A$6:$K$95,9,FALSE)</f>
        <v>104.4</v>
      </c>
      <c r="K35" s="6"/>
      <c r="L35"/>
      <c r="M35"/>
      <c r="N35"/>
      <c r="O35"/>
      <c r="P35"/>
      <c r="Q35"/>
      <c r="R35"/>
      <c r="S35"/>
      <c r="T35"/>
      <c r="U35"/>
      <c r="V35"/>
      <c r="W35" s="49"/>
      <c r="X35" s="49"/>
      <c r="Y35" s="49"/>
    </row>
    <row r="36" spans="1:28" s="4" customFormat="1" ht="13.65" customHeight="1" x14ac:dyDescent="0.2">
      <c r="A36" s="59"/>
      <c r="B36" s="74"/>
      <c r="C36" s="85"/>
      <c r="D36" s="86"/>
      <c r="E36" s="25"/>
      <c r="F36" s="26"/>
      <c r="G36" s="25"/>
      <c r="H36" s="26"/>
      <c r="I36" s="25"/>
      <c r="J36" s="87"/>
      <c r="K36" s="6"/>
      <c r="L36"/>
      <c r="M36"/>
      <c r="N36"/>
      <c r="O36"/>
      <c r="P36"/>
      <c r="Q36"/>
      <c r="R36"/>
      <c r="S36"/>
      <c r="T36"/>
      <c r="U36"/>
      <c r="V36"/>
      <c r="W36" s="49"/>
      <c r="X36" s="49"/>
      <c r="Y36" s="49"/>
    </row>
    <row r="37" spans="1:28" s="4" customFormat="1" ht="13.65" customHeight="1" x14ac:dyDescent="0.2">
      <c r="A37" s="59"/>
      <c r="B37" s="31"/>
      <c r="C37" s="85"/>
      <c r="D37" s="88"/>
      <c r="E37" s="25"/>
      <c r="F37" s="31"/>
      <c r="G37" s="25"/>
      <c r="H37" s="31"/>
      <c r="I37" s="25"/>
      <c r="J37" s="32"/>
      <c r="K37" s="6"/>
      <c r="L37"/>
      <c r="M37"/>
      <c r="N37"/>
      <c r="O37"/>
      <c r="P37"/>
      <c r="Q37"/>
      <c r="R37"/>
      <c r="S37"/>
      <c r="T37"/>
      <c r="U37"/>
      <c r="V37"/>
      <c r="W37" s="49"/>
      <c r="X37" s="49"/>
      <c r="Y37" s="49"/>
    </row>
    <row r="38" spans="1:28" s="4" customFormat="1" ht="13.65" customHeight="1" x14ac:dyDescent="0.2">
      <c r="A38" s="63"/>
      <c r="B38" s="35"/>
      <c r="C38" s="89"/>
      <c r="D38" s="90"/>
      <c r="E38" s="34"/>
      <c r="F38" s="35"/>
      <c r="G38" s="34"/>
      <c r="H38" s="35"/>
      <c r="I38" s="34"/>
      <c r="J38" s="36"/>
      <c r="K38" s="6"/>
      <c r="L38"/>
      <c r="M38"/>
      <c r="N38"/>
      <c r="O38"/>
      <c r="P38"/>
      <c r="Q38"/>
      <c r="R38"/>
      <c r="S38"/>
      <c r="T38"/>
      <c r="U38"/>
      <c r="V38"/>
      <c r="W38" s="49"/>
      <c r="X38" s="49"/>
      <c r="Y38" s="49"/>
    </row>
    <row r="39" spans="1:28" s="4" customFormat="1" ht="13.65" customHeight="1" x14ac:dyDescent="0.2">
      <c r="A39" s="33"/>
      <c r="B39" s="38"/>
      <c r="C39" s="91"/>
      <c r="D39" s="92"/>
      <c r="E39" s="37"/>
      <c r="F39" s="38"/>
      <c r="G39" s="37"/>
      <c r="H39" s="38"/>
      <c r="I39" s="37"/>
      <c r="J39" s="39"/>
      <c r="K39" s="6"/>
      <c r="L39"/>
      <c r="M39"/>
      <c r="N39"/>
      <c r="O39"/>
      <c r="P39"/>
      <c r="Q39"/>
      <c r="R39"/>
      <c r="S39"/>
      <c r="T39"/>
      <c r="U39"/>
      <c r="V39"/>
      <c r="W39" s="93"/>
      <c r="X39" s="75"/>
      <c r="Y39" s="75"/>
    </row>
    <row r="40" spans="1:28" s="4" customFormat="1" ht="13.65" customHeight="1" x14ac:dyDescent="0.2">
      <c r="A40" s="33"/>
      <c r="B40" s="35"/>
      <c r="C40" s="91"/>
      <c r="D40" s="90"/>
      <c r="E40" s="37"/>
      <c r="F40" s="35"/>
      <c r="G40" s="37"/>
      <c r="H40" s="35"/>
      <c r="I40" s="37"/>
      <c r="J40" s="36"/>
      <c r="K40" s="6"/>
      <c r="L40"/>
      <c r="M40"/>
      <c r="N40"/>
      <c r="O40"/>
      <c r="P40"/>
      <c r="Q40"/>
      <c r="R40"/>
      <c r="S40"/>
      <c r="T40"/>
      <c r="U40"/>
      <c r="V40"/>
      <c r="W40" s="75"/>
      <c r="X40" s="49"/>
      <c r="Y40" s="75"/>
      <c r="Z40" s="49"/>
      <c r="AA40" s="75"/>
      <c r="AB40" s="75"/>
    </row>
    <row r="41" spans="1:28" s="4" customFormat="1" ht="13.65" customHeight="1" thickBot="1" x14ac:dyDescent="0.25">
      <c r="A41" s="94"/>
      <c r="B41" s="47">
        <f>B35/15/24+$D$9</f>
        <v>0.51583333333333337</v>
      </c>
      <c r="C41" s="95" t="s">
        <v>12</v>
      </c>
      <c r="D41" s="96"/>
      <c r="E41" s="46"/>
      <c r="F41" s="97">
        <f>F35/15/24+$D$9</f>
        <v>0.53277777777777779</v>
      </c>
      <c r="G41" s="46"/>
      <c r="H41" s="97">
        <f>H35/15/24+$D$9</f>
        <v>0.53916666666666657</v>
      </c>
      <c r="I41" s="98"/>
      <c r="J41" s="99">
        <f>J35/15/24+$D$9</f>
        <v>0.54</v>
      </c>
      <c r="K41" s="6"/>
      <c r="L41"/>
      <c r="M41"/>
      <c r="N41"/>
      <c r="O41"/>
      <c r="P41"/>
      <c r="Q41"/>
      <c r="R41"/>
      <c r="S41"/>
      <c r="T41"/>
      <c r="U41"/>
      <c r="V41"/>
      <c r="W41" s="49"/>
      <c r="X41" s="6"/>
      <c r="Y41" s="6"/>
      <c r="Z41" s="6"/>
      <c r="AA41" s="6"/>
      <c r="AB41" s="49"/>
    </row>
    <row r="42" spans="1:28" s="4" customFormat="1" ht="13.65" customHeight="1" x14ac:dyDescent="0.2">
      <c r="A42" s="51">
        <v>25</v>
      </c>
      <c r="B42" s="52" t="str">
        <f>VLOOKUP(A42,[1]キューシート!$A$6:$K$95,4,FALSE)</f>
        <v>本郷西</v>
      </c>
      <c r="C42" s="53">
        <v>26</v>
      </c>
      <c r="D42" s="52" t="str">
        <f>VLOOKUP(C42,[1]キューシート!$A$6:$K$95,4,FALSE)</f>
        <v>海老江</v>
      </c>
      <c r="E42" s="53">
        <v>27</v>
      </c>
      <c r="F42" s="100" t="str">
        <f>VLOOKUP(E42,[1]キューシート!$A$6:$K$95,4,FALSE)</f>
        <v>堀岡古明新</v>
      </c>
      <c r="G42" s="53">
        <v>28</v>
      </c>
      <c r="H42" s="81" t="str">
        <f>VLOOKUP(G42,[1]キューシート!$A$6:$K$95,4,FALSE)</f>
        <v>新湊大橋（東）</v>
      </c>
      <c r="I42" s="53">
        <v>29</v>
      </c>
      <c r="J42" s="101" t="str">
        <f>VLOOKUP(I42,[1]キューシート!$A$6:$K$95,4,FALSE)</f>
        <v xml:space="preserve">プロムナード出入口 </v>
      </c>
      <c r="K42" s="6"/>
      <c r="L42"/>
      <c r="M42"/>
      <c r="N42"/>
      <c r="O42"/>
      <c r="P42"/>
      <c r="Q42"/>
      <c r="R42"/>
      <c r="S42"/>
      <c r="T42"/>
      <c r="U42"/>
      <c r="V42"/>
      <c r="W42" s="49"/>
      <c r="X42" s="6"/>
      <c r="Y42" s="49"/>
      <c r="Z42" s="49"/>
      <c r="AA42" s="49"/>
      <c r="AB42" s="49"/>
    </row>
    <row r="43" spans="1:28" s="4" customFormat="1" ht="13.65" customHeight="1" x14ac:dyDescent="0.2">
      <c r="A43" s="56">
        <f>VLOOKUP(A42,[1]キューシート!$A$6:$K$95,8,FALSE)</f>
        <v>8.7999999999999972</v>
      </c>
      <c r="B43" s="19">
        <f>VLOOKUP(A42,[1]キューシート!$A$6:$K$95,9,FALSE)</f>
        <v>113.2</v>
      </c>
      <c r="C43" s="18">
        <f>VLOOKUP(C42,[1]キューシート!$A$6:$K$95,8,FALSE)</f>
        <v>4.2000000000000028</v>
      </c>
      <c r="D43" s="19">
        <f>VLOOKUP(C42,[1]キューシート!$A$6:$K$95,9,FALSE)</f>
        <v>117.4</v>
      </c>
      <c r="E43" s="18">
        <f>VLOOKUP(E42,[1]キューシート!$A$6:$K$95,8,FALSE)</f>
        <v>2</v>
      </c>
      <c r="F43" s="19">
        <f>VLOOKUP(E42,[1]キューシート!$A$6:$K$95,9,FALSE)</f>
        <v>119.4</v>
      </c>
      <c r="G43" s="18">
        <f>VLOOKUP(G42,[1]キューシート!$A$6:$K$95,8,FALSE)</f>
        <v>9.9999999999994316E-2</v>
      </c>
      <c r="H43" s="19">
        <f>VLOOKUP(G42,[1]キューシート!$A$6:$K$95,9,FALSE)</f>
        <v>119.5</v>
      </c>
      <c r="I43" s="18">
        <f>VLOOKUP(I42,[1]キューシート!$A$6:$K$95,8,FALSE)</f>
        <v>1.5999999999999943</v>
      </c>
      <c r="J43" s="20">
        <f>VLOOKUP(I42,[1]キューシート!$A$6:$K$95,9,FALSE)</f>
        <v>121.1</v>
      </c>
      <c r="K43" s="6"/>
      <c r="L43"/>
      <c r="M43"/>
      <c r="N43"/>
      <c r="O43"/>
      <c r="P43"/>
      <c r="Q43"/>
      <c r="R43"/>
      <c r="S43"/>
      <c r="T43"/>
      <c r="U43"/>
      <c r="V43"/>
      <c r="W43" s="49"/>
      <c r="X43" s="6"/>
      <c r="Y43" s="49"/>
      <c r="Z43" s="49"/>
      <c r="AA43" s="49"/>
      <c r="AB43" s="49"/>
    </row>
    <row r="44" spans="1:28" s="4" customFormat="1" ht="13.65" customHeight="1" x14ac:dyDescent="0.2">
      <c r="A44" s="102"/>
      <c r="B44" s="103"/>
      <c r="C44" s="104"/>
      <c r="D44" s="105"/>
      <c r="E44" s="104"/>
      <c r="F44" s="105"/>
      <c r="G44" s="104"/>
      <c r="H44" s="105"/>
      <c r="I44" s="104"/>
      <c r="J44" s="106"/>
      <c r="K44" s="6"/>
      <c r="L44"/>
      <c r="M44"/>
      <c r="N44"/>
      <c r="O44"/>
      <c r="P44"/>
      <c r="Q44"/>
      <c r="R44"/>
      <c r="S44"/>
      <c r="T44"/>
      <c r="U44"/>
      <c r="V44"/>
      <c r="W44" s="107"/>
      <c r="X44" s="49"/>
      <c r="Y44" s="49"/>
      <c r="Z44" s="49"/>
      <c r="AA44" s="49"/>
      <c r="AB44" s="49"/>
    </row>
    <row r="45" spans="1:28" s="4" customFormat="1" ht="13.65" customHeight="1" x14ac:dyDescent="0.2">
      <c r="A45" s="102"/>
      <c r="B45" s="108"/>
      <c r="C45" s="104"/>
      <c r="D45" s="108"/>
      <c r="E45" s="104"/>
      <c r="F45" s="108"/>
      <c r="G45" s="104"/>
      <c r="H45" s="108"/>
      <c r="I45" s="104"/>
      <c r="J45" s="109"/>
      <c r="K45" s="6"/>
      <c r="L45"/>
      <c r="M45"/>
      <c r="N45"/>
      <c r="O45"/>
      <c r="P45"/>
      <c r="Q45"/>
      <c r="R45"/>
      <c r="S45"/>
      <c r="T45"/>
      <c r="U45"/>
      <c r="V45"/>
      <c r="W45" s="107"/>
      <c r="X45" s="49"/>
      <c r="Y45" s="49"/>
      <c r="Z45" s="49"/>
      <c r="AA45" s="49"/>
      <c r="AB45" s="49"/>
    </row>
    <row r="46" spans="1:28" s="4" customFormat="1" ht="13.65" customHeight="1" x14ac:dyDescent="0.2">
      <c r="A46" s="110"/>
      <c r="B46" s="111"/>
      <c r="C46" s="112"/>
      <c r="D46" s="111"/>
      <c r="E46" s="112"/>
      <c r="F46" s="111"/>
      <c r="G46" s="112"/>
      <c r="H46" s="111"/>
      <c r="I46" s="112"/>
      <c r="J46" s="113"/>
      <c r="K46" s="6"/>
      <c r="L46"/>
      <c r="M46"/>
      <c r="N46"/>
      <c r="O46"/>
      <c r="P46"/>
      <c r="Q46"/>
      <c r="R46"/>
      <c r="S46"/>
      <c r="T46"/>
      <c r="U46"/>
      <c r="V46"/>
      <c r="W46" s="107"/>
      <c r="X46" s="49"/>
      <c r="Y46" s="49"/>
      <c r="Z46" s="49"/>
      <c r="AA46" s="49"/>
      <c r="AB46" s="49"/>
    </row>
    <row r="47" spans="1:28" s="4" customFormat="1" ht="13.65" customHeight="1" x14ac:dyDescent="0.2">
      <c r="A47" s="21"/>
      <c r="B47" s="114"/>
      <c r="C47" s="115"/>
      <c r="D47" s="114"/>
      <c r="E47" s="115"/>
      <c r="F47" s="114"/>
      <c r="G47" s="115"/>
      <c r="H47" s="114"/>
      <c r="I47" s="115"/>
      <c r="J47" s="116"/>
      <c r="K47" s="6"/>
      <c r="L47"/>
      <c r="M47"/>
      <c r="N47"/>
      <c r="O47"/>
      <c r="P47"/>
      <c r="Q47"/>
      <c r="R47"/>
      <c r="S47"/>
      <c r="T47"/>
      <c r="U47"/>
      <c r="V47"/>
      <c r="W47" s="75"/>
      <c r="X47" s="93"/>
      <c r="Y47" s="75"/>
      <c r="Z47" s="93"/>
      <c r="AA47" s="75"/>
      <c r="AB47" s="75"/>
    </row>
    <row r="48" spans="1:28" s="4" customFormat="1" ht="13.65" customHeight="1" x14ac:dyDescent="0.2">
      <c r="A48" s="21"/>
      <c r="B48" s="111"/>
      <c r="C48" s="115"/>
      <c r="D48" s="111"/>
      <c r="E48" s="115"/>
      <c r="F48" s="111"/>
      <c r="G48" s="115"/>
      <c r="H48" s="111"/>
      <c r="I48" s="115"/>
      <c r="J48" s="113"/>
      <c r="K48" s="6"/>
      <c r="L48"/>
      <c r="M48"/>
      <c r="N48"/>
      <c r="O48"/>
      <c r="P48"/>
      <c r="Q48"/>
      <c r="R48"/>
      <c r="S48"/>
      <c r="T48"/>
      <c r="U48"/>
      <c r="V48"/>
      <c r="W48" s="49"/>
      <c r="X48" s="75"/>
      <c r="Y48" s="75"/>
    </row>
    <row r="49" spans="1:25" s="4" customFormat="1" ht="13.65" customHeight="1" thickBot="1" x14ac:dyDescent="0.25">
      <c r="A49" s="117"/>
      <c r="B49" s="97">
        <f>B43/15/24+$D$9</f>
        <v>0.56444444444444453</v>
      </c>
      <c r="C49" s="118"/>
      <c r="D49" s="97">
        <f>D43/15/24+$D$9</f>
        <v>0.57611111111111113</v>
      </c>
      <c r="E49" s="119"/>
      <c r="F49" s="97">
        <f>F43/15/24+$D$9</f>
        <v>0.58166666666666667</v>
      </c>
      <c r="G49" s="120"/>
      <c r="H49" s="97">
        <f>H43/15/24+$D$9</f>
        <v>0.58194444444444438</v>
      </c>
      <c r="I49" s="119"/>
      <c r="J49" s="99">
        <f>J43/15/24+$D$9</f>
        <v>0.58638888888888885</v>
      </c>
      <c r="K49" s="6"/>
      <c r="L49"/>
      <c r="M49"/>
      <c r="N49"/>
      <c r="O49"/>
      <c r="P49"/>
      <c r="Q49"/>
      <c r="R49"/>
      <c r="S49"/>
      <c r="T49"/>
      <c r="U49"/>
      <c r="V49"/>
      <c r="W49" s="6"/>
      <c r="X49" s="6"/>
      <c r="Y49" s="49"/>
    </row>
    <row r="50" spans="1:25" s="4" customFormat="1" ht="13.65" customHeight="1" x14ac:dyDescent="0.2">
      <c r="A50" s="51">
        <v>30</v>
      </c>
      <c r="B50" s="121" t="str">
        <f>VLOOKUP(A50,[1]キューシート!$A$6:$K$95,4,FALSE)</f>
        <v>プロムナード出入口</v>
      </c>
      <c r="C50" s="53">
        <v>31</v>
      </c>
      <c r="D50" s="52" t="str">
        <f>VLOOKUP(C50,[1]キューシート!$A$6:$K$95,4,FALSE)</f>
        <v>　</v>
      </c>
      <c r="E50" s="54">
        <v>32</v>
      </c>
      <c r="F50" s="122" t="s">
        <v>13</v>
      </c>
      <c r="G50" s="53">
        <v>33</v>
      </c>
      <c r="H50" s="81" t="str">
        <f>VLOOKUP(G50,[1]キューシート!$A$6:$K$95,4,FALSE)</f>
        <v>新湊大橋（西）</v>
      </c>
      <c r="I50" s="53">
        <v>34</v>
      </c>
      <c r="J50" s="80">
        <f>VLOOKUP(I50,[1]キューシート!$A$6:$K$95,4,FALSE)</f>
        <v>0</v>
      </c>
      <c r="K50" s="6"/>
      <c r="L50"/>
      <c r="M50"/>
      <c r="N50"/>
      <c r="O50"/>
      <c r="P50"/>
      <c r="Q50"/>
      <c r="R50"/>
      <c r="S50"/>
      <c r="T50"/>
      <c r="U50"/>
      <c r="V50"/>
      <c r="W50" s="49"/>
      <c r="X50" s="49"/>
      <c r="Y50" s="49"/>
    </row>
    <row r="51" spans="1:25" s="4" customFormat="1" ht="13.65" customHeight="1" x14ac:dyDescent="0.2">
      <c r="A51" s="56">
        <f>VLOOKUP(A50,[1]キューシート!$A$6:$K$95,8,FALSE)</f>
        <v>0.7</v>
      </c>
      <c r="B51" s="19">
        <f>VLOOKUP(A50,[1]キューシート!$A$6:$K$95,9,FALSE)</f>
        <v>121.8</v>
      </c>
      <c r="C51" s="18">
        <f>VLOOKUP(C50,[1]キューシート!$A$6:$K$95,8,FALSE)</f>
        <v>0.5</v>
      </c>
      <c r="D51" s="19">
        <f>VLOOKUP(C50,[1]キューシート!$A$6:$K$95,9,FALSE)</f>
        <v>122.3</v>
      </c>
      <c r="E51" s="57">
        <f>VLOOKUP(E50,[1]キューシート!$A$6:$K$95,8,FALSE)</f>
        <v>0</v>
      </c>
      <c r="F51" s="123">
        <f>VLOOKUP(E50,[1]キューシート!$A$6:$K$95,9,FALSE)</f>
        <v>122.3</v>
      </c>
      <c r="G51" s="18">
        <f>VLOOKUP(G50,[1]キューシート!$A$6:$K$95,8,FALSE)</f>
        <v>0.29999999999999716</v>
      </c>
      <c r="H51" s="19">
        <f>VLOOKUP(G50,[1]キューシート!$A$6:$K$95,9,FALSE)</f>
        <v>122.6</v>
      </c>
      <c r="I51" s="18">
        <f>VLOOKUP(I50,[1]キューシート!$A$6:$K$95,8,FALSE)</f>
        <v>0.3</v>
      </c>
      <c r="J51" s="20">
        <f>VLOOKUP(I50,[1]キューシート!$A$6:$K$95,9,FALSE)</f>
        <v>122.9</v>
      </c>
      <c r="K51" s="6"/>
      <c r="L51"/>
      <c r="M51"/>
      <c r="N51"/>
      <c r="O51"/>
      <c r="P51"/>
      <c r="Q51"/>
      <c r="R51"/>
      <c r="S51"/>
      <c r="T51"/>
      <c r="U51"/>
      <c r="V51"/>
      <c r="W51" s="49"/>
      <c r="X51" s="49"/>
      <c r="Y51" s="49"/>
    </row>
    <row r="52" spans="1:25" s="4" customFormat="1" ht="13.65" customHeight="1" x14ac:dyDescent="0.2">
      <c r="A52" s="102"/>
      <c r="B52" s="103"/>
      <c r="C52" s="104"/>
      <c r="D52" s="105"/>
      <c r="E52" s="124"/>
      <c r="F52" s="125"/>
      <c r="G52" s="104"/>
      <c r="H52" s="105"/>
      <c r="I52" s="104"/>
      <c r="J52" s="106"/>
      <c r="K52" s="6"/>
      <c r="L52"/>
      <c r="M52"/>
      <c r="N52"/>
      <c r="O52"/>
      <c r="P52"/>
      <c r="Q52"/>
      <c r="R52"/>
      <c r="S52"/>
      <c r="T52"/>
      <c r="U52"/>
      <c r="V52"/>
      <c r="W52" s="49"/>
      <c r="X52" s="49"/>
      <c r="Y52" s="49"/>
    </row>
    <row r="53" spans="1:25" s="4" customFormat="1" ht="13.65" customHeight="1" x14ac:dyDescent="0.2">
      <c r="A53" s="102"/>
      <c r="B53" s="108"/>
      <c r="C53" s="104"/>
      <c r="D53" s="108"/>
      <c r="E53" s="124"/>
      <c r="F53" s="126"/>
      <c r="G53" s="104"/>
      <c r="H53" s="108"/>
      <c r="I53" s="104"/>
      <c r="J53" s="109"/>
      <c r="K53" s="6"/>
      <c r="L53"/>
      <c r="M53"/>
      <c r="N53"/>
      <c r="O53"/>
      <c r="P53"/>
      <c r="Q53"/>
      <c r="R53"/>
      <c r="S53"/>
      <c r="T53"/>
      <c r="U53"/>
      <c r="V53"/>
      <c r="W53" s="49"/>
      <c r="X53" s="49"/>
      <c r="Y53" s="49"/>
    </row>
    <row r="54" spans="1:25" s="4" customFormat="1" ht="13.65" customHeight="1" x14ac:dyDescent="0.2">
      <c r="A54" s="110"/>
      <c r="B54" s="111"/>
      <c r="C54" s="112"/>
      <c r="D54" s="111"/>
      <c r="E54" s="127"/>
      <c r="F54" s="128"/>
      <c r="G54" s="112"/>
      <c r="H54" s="111"/>
      <c r="I54" s="112"/>
      <c r="J54" s="113"/>
      <c r="K54" s="6"/>
      <c r="L54"/>
      <c r="M54"/>
      <c r="N54"/>
      <c r="O54"/>
      <c r="P54"/>
      <c r="Q54"/>
      <c r="R54"/>
      <c r="S54"/>
      <c r="T54"/>
      <c r="U54"/>
      <c r="V54"/>
      <c r="W54" s="49"/>
      <c r="X54" s="49"/>
      <c r="Y54" s="49"/>
    </row>
    <row r="55" spans="1:25" s="4" customFormat="1" ht="13.65" customHeight="1" x14ac:dyDescent="0.2">
      <c r="A55" s="21"/>
      <c r="B55" s="114"/>
      <c r="C55" s="115"/>
      <c r="D55" s="114"/>
      <c r="E55" s="129"/>
      <c r="F55" s="130"/>
      <c r="G55" s="115"/>
      <c r="H55" s="114"/>
      <c r="I55" s="115"/>
      <c r="J55" s="116"/>
      <c r="K55" s="6"/>
      <c r="L55"/>
      <c r="M55"/>
      <c r="N55"/>
      <c r="O55"/>
      <c r="P55"/>
      <c r="Q55"/>
      <c r="R55"/>
      <c r="S55"/>
      <c r="T55"/>
      <c r="U55"/>
      <c r="V55"/>
      <c r="W55" s="93"/>
      <c r="X55" s="75"/>
      <c r="Y55" s="75"/>
    </row>
    <row r="56" spans="1:25" s="4" customFormat="1" ht="13.65" customHeight="1" x14ac:dyDescent="0.2">
      <c r="A56" s="21"/>
      <c r="B56" s="111"/>
      <c r="C56" s="115"/>
      <c r="D56" s="111"/>
      <c r="E56" s="129"/>
      <c r="F56" s="128"/>
      <c r="G56" s="115"/>
      <c r="H56" s="111"/>
      <c r="I56" s="115"/>
      <c r="J56" s="113"/>
      <c r="K56" s="6"/>
      <c r="L56"/>
      <c r="M56"/>
      <c r="N56"/>
      <c r="O56"/>
      <c r="P56"/>
      <c r="Q56"/>
      <c r="R56"/>
      <c r="S56"/>
      <c r="T56"/>
      <c r="U56"/>
      <c r="V56"/>
      <c r="W56" s="49"/>
      <c r="X56" s="75"/>
      <c r="Y56" s="75"/>
    </row>
    <row r="57" spans="1:25" s="4" customFormat="1" ht="13.65" customHeight="1" thickBot="1" x14ac:dyDescent="0.25">
      <c r="A57" s="117"/>
      <c r="B57" s="97">
        <f>B51/15/24+$D$9</f>
        <v>0.58833333333333337</v>
      </c>
      <c r="C57" s="118"/>
      <c r="D57" s="97">
        <f>D51/15/24+$D$9</f>
        <v>0.58972222222222226</v>
      </c>
      <c r="E57" s="131"/>
      <c r="F57" s="132">
        <f>F51/15/24+$D$9</f>
        <v>0.58972222222222226</v>
      </c>
      <c r="G57" s="120"/>
      <c r="H57" s="97">
        <f>H51/15/24+$D$9</f>
        <v>0.5905555555555555</v>
      </c>
      <c r="I57" s="119"/>
      <c r="J57" s="99">
        <f>J51/15/24+$D$9</f>
        <v>0.59138888888888896</v>
      </c>
      <c r="K57" s="6"/>
      <c r="L57"/>
      <c r="M57"/>
      <c r="N57"/>
      <c r="O57"/>
      <c r="P57"/>
      <c r="Q57"/>
      <c r="R57"/>
      <c r="S57"/>
      <c r="T57"/>
      <c r="U57"/>
      <c r="V57"/>
      <c r="W57" s="6"/>
      <c r="X57" s="6"/>
      <c r="Y57" s="49"/>
    </row>
    <row r="58" spans="1:25" s="4" customFormat="1" ht="13.65" customHeight="1" x14ac:dyDescent="0.2">
      <c r="A58" s="51">
        <v>35</v>
      </c>
      <c r="B58" s="52">
        <f>VLOOKUP(A58,[1]キューシート!$A$6:$K$95,4,FALSE)</f>
        <v>0</v>
      </c>
      <c r="C58" s="53">
        <v>36</v>
      </c>
      <c r="D58" s="52" t="str">
        <f>VLOOKUP(C58,[1]キューシート!$A$6:$K$95,4,FALSE)</f>
        <v>庄川本町</v>
      </c>
      <c r="E58" s="53">
        <v>37</v>
      </c>
      <c r="F58" s="100">
        <f>VLOOKUP(E58,[1]キューシート!$A$6:$K$95,4,FALSE)</f>
        <v>0</v>
      </c>
      <c r="G58" s="53">
        <v>38</v>
      </c>
      <c r="H58" s="81">
        <f>VLOOKUP(G58,[1]キューシート!$A$6:$K$95,4,FALSE)</f>
        <v>0</v>
      </c>
      <c r="I58" s="53">
        <v>39</v>
      </c>
      <c r="J58" s="80" t="str">
        <f>VLOOKUP(I58,[1]キューシート!$A$6:$K$95,4,FALSE)</f>
        <v>国分</v>
      </c>
      <c r="K58" s="6"/>
      <c r="L58"/>
      <c r="M58"/>
      <c r="N58"/>
      <c r="O58"/>
      <c r="P58"/>
      <c r="Q58"/>
      <c r="R58"/>
      <c r="S58"/>
      <c r="T58"/>
      <c r="U58"/>
      <c r="V58"/>
      <c r="W58" s="6"/>
      <c r="X58" s="6"/>
      <c r="Y58" s="49"/>
    </row>
    <row r="59" spans="1:25" s="4" customFormat="1" ht="13.65" customHeight="1" x14ac:dyDescent="0.2">
      <c r="A59" s="56">
        <f>VLOOKUP(A58,[1]キューシート!$A$6:$K$95,8,FALSE)</f>
        <v>2.4</v>
      </c>
      <c r="B59" s="19">
        <f>VLOOKUP(A58,[1]キューシート!$A$6:$K$95,9,FALSE)</f>
        <v>125.3</v>
      </c>
      <c r="C59" s="18">
        <f>VLOOKUP(C58,[1]キューシート!$A$6:$K$95,8,FALSE)</f>
        <v>0.90000000000000568</v>
      </c>
      <c r="D59" s="19">
        <f>VLOOKUP(C58,[1]キューシート!$A$6:$K$95,9,FALSE)</f>
        <v>126.2</v>
      </c>
      <c r="E59" s="18">
        <f>VLOOKUP(E58,[1]キューシート!$A$6:$K$95,8,FALSE)</f>
        <v>1.9999999999999858</v>
      </c>
      <c r="F59" s="19">
        <f>VLOOKUP(E58,[1]キューシート!$A$6:$K$95,9,FALSE)</f>
        <v>128.19999999999999</v>
      </c>
      <c r="G59" s="18">
        <f>VLOOKUP(G58,[1]キューシート!$A$6:$K$95,8,FALSE)</f>
        <v>1.4000000000000057</v>
      </c>
      <c r="H59" s="19">
        <f>VLOOKUP(G58,[1]キューシート!$A$6:$K$95,9,FALSE)</f>
        <v>129.6</v>
      </c>
      <c r="I59" s="18">
        <f>VLOOKUP(I58,[1]キューシート!$A$6:$K$95,8,FALSE)</f>
        <v>1.7000000000000171</v>
      </c>
      <c r="J59" s="20">
        <f>VLOOKUP(I58,[1]キューシート!$A$6:$K$95,9,FALSE)</f>
        <v>131.30000000000001</v>
      </c>
      <c r="K59" s="6"/>
      <c r="L59"/>
      <c r="M59"/>
      <c r="N59"/>
      <c r="O59"/>
      <c r="P59"/>
      <c r="Q59"/>
      <c r="R59"/>
      <c r="S59"/>
      <c r="T59"/>
      <c r="U59"/>
      <c r="V59"/>
      <c r="W59" s="6"/>
      <c r="X59" s="6"/>
      <c r="Y59" s="49"/>
    </row>
    <row r="60" spans="1:25" s="4" customFormat="1" ht="13.65" customHeight="1" x14ac:dyDescent="0.2">
      <c r="A60" s="102"/>
      <c r="B60" s="103"/>
      <c r="C60" s="104"/>
      <c r="D60" s="105"/>
      <c r="E60" s="104"/>
      <c r="F60" s="105"/>
      <c r="G60" s="104"/>
      <c r="H60" s="105"/>
      <c r="I60" s="104"/>
      <c r="J60" s="106"/>
      <c r="K60" s="6"/>
      <c r="L60"/>
      <c r="M60"/>
      <c r="N60"/>
      <c r="O60"/>
      <c r="P60"/>
      <c r="Q60"/>
      <c r="R60"/>
      <c r="S60"/>
      <c r="T60"/>
      <c r="U60"/>
      <c r="V60"/>
      <c r="W60" s="6"/>
      <c r="X60" s="6"/>
      <c r="Y60" s="49"/>
    </row>
    <row r="61" spans="1:25" s="4" customFormat="1" ht="13.65" customHeight="1" x14ac:dyDescent="0.2">
      <c r="A61" s="102"/>
      <c r="B61" s="108"/>
      <c r="C61" s="104"/>
      <c r="D61" s="108"/>
      <c r="E61" s="104"/>
      <c r="F61" s="108"/>
      <c r="G61" s="104"/>
      <c r="H61" s="108"/>
      <c r="I61" s="104"/>
      <c r="J61" s="109"/>
      <c r="K61" s="6"/>
      <c r="L61"/>
      <c r="M61"/>
      <c r="N61"/>
      <c r="O61"/>
      <c r="P61"/>
      <c r="Q61"/>
      <c r="R61"/>
      <c r="S61"/>
      <c r="T61"/>
      <c r="U61"/>
      <c r="V61"/>
      <c r="W61" s="6"/>
      <c r="X61" s="6"/>
      <c r="Y61" s="49"/>
    </row>
    <row r="62" spans="1:25" s="4" customFormat="1" ht="13.65" customHeight="1" x14ac:dyDescent="0.2">
      <c r="A62" s="110"/>
      <c r="B62" s="111"/>
      <c r="C62" s="112"/>
      <c r="D62" s="111"/>
      <c r="E62" s="112"/>
      <c r="F62" s="111"/>
      <c r="G62" s="112"/>
      <c r="H62" s="111"/>
      <c r="I62" s="112"/>
      <c r="J62" s="113"/>
      <c r="K62" s="6"/>
      <c r="L62"/>
      <c r="M62"/>
      <c r="N62"/>
      <c r="O62"/>
      <c r="P62"/>
      <c r="Q62"/>
      <c r="R62"/>
      <c r="S62"/>
      <c r="T62"/>
      <c r="U62"/>
      <c r="V62"/>
      <c r="W62" s="6"/>
      <c r="X62" s="6"/>
      <c r="Y62" s="49"/>
    </row>
    <row r="63" spans="1:25" s="4" customFormat="1" ht="13.65" customHeight="1" x14ac:dyDescent="0.2">
      <c r="A63" s="21"/>
      <c r="B63" s="114"/>
      <c r="C63" s="115"/>
      <c r="D63" s="114"/>
      <c r="E63" s="115"/>
      <c r="F63" s="114"/>
      <c r="G63" s="115"/>
      <c r="H63" s="114"/>
      <c r="I63" s="115"/>
      <c r="J63" s="116"/>
      <c r="K63" s="6"/>
      <c r="L63"/>
      <c r="M63"/>
      <c r="N63"/>
      <c r="O63"/>
      <c r="P63"/>
      <c r="Q63"/>
      <c r="R63"/>
      <c r="S63"/>
      <c r="T63"/>
      <c r="U63"/>
      <c r="V63"/>
      <c r="W63" s="6"/>
      <c r="X63" s="6"/>
      <c r="Y63" s="49"/>
    </row>
    <row r="64" spans="1:25" s="4" customFormat="1" ht="13.65" customHeight="1" x14ac:dyDescent="0.2">
      <c r="A64" s="21"/>
      <c r="B64" s="111"/>
      <c r="C64" s="115"/>
      <c r="D64" s="111"/>
      <c r="E64" s="115"/>
      <c r="F64" s="111"/>
      <c r="G64" s="115"/>
      <c r="H64" s="111"/>
      <c r="I64" s="115"/>
      <c r="J64" s="113"/>
      <c r="K64" s="6"/>
      <c r="L64"/>
      <c r="M64"/>
      <c r="N64"/>
      <c r="O64"/>
      <c r="P64"/>
      <c r="Q64"/>
      <c r="R64"/>
      <c r="S64"/>
      <c r="T64"/>
      <c r="U64"/>
      <c r="V64"/>
      <c r="W64" s="6"/>
      <c r="X64" s="6"/>
      <c r="Y64" s="49"/>
    </row>
    <row r="65" spans="1:27" s="4" customFormat="1" ht="13.65" customHeight="1" thickBot="1" x14ac:dyDescent="0.25">
      <c r="A65" s="117"/>
      <c r="B65" s="97">
        <f>B59/15/24+$D$9</f>
        <v>0.59805555555555556</v>
      </c>
      <c r="C65" s="118"/>
      <c r="D65" s="97">
        <f>D59/15/24+$D$9</f>
        <v>0.60055555555555551</v>
      </c>
      <c r="E65" s="119"/>
      <c r="F65" s="97">
        <f>F59/15/24+$D$9</f>
        <v>0.60611111111111104</v>
      </c>
      <c r="G65" s="120"/>
      <c r="H65" s="97">
        <f>H59/15/24+$D$9</f>
        <v>0.60999999999999988</v>
      </c>
      <c r="I65" s="119"/>
      <c r="J65" s="99">
        <f>J59/15/24+$D$9</f>
        <v>0.61472222222222217</v>
      </c>
      <c r="K65" s="6"/>
      <c r="L65"/>
      <c r="M65"/>
      <c r="N65"/>
      <c r="O65"/>
      <c r="P65"/>
      <c r="Q65"/>
      <c r="R65"/>
      <c r="S65"/>
      <c r="T65"/>
      <c r="U65"/>
      <c r="V65"/>
      <c r="W65" s="6"/>
      <c r="X65" s="6"/>
      <c r="Y65" s="49"/>
    </row>
    <row r="66" spans="1:27" s="4" customFormat="1" ht="13.65" customHeight="1" x14ac:dyDescent="0.2">
      <c r="A66" s="51">
        <v>40</v>
      </c>
      <c r="B66" s="52" t="str">
        <f>VLOOKUP(A66,[1]キューシート!$A$6:$K$95,4,FALSE)</f>
        <v>雨晴</v>
      </c>
      <c r="C66" s="53">
        <v>41</v>
      </c>
      <c r="D66" s="52" t="str">
        <f>VLOOKUP(C66,[1]キューシート!$A$6:$K$95,4,FALSE)</f>
        <v>　</v>
      </c>
      <c r="E66" s="53" t="s">
        <v>14</v>
      </c>
      <c r="F66" s="100"/>
      <c r="G66" s="53">
        <v>44</v>
      </c>
      <c r="H66" s="81" t="str">
        <f>VLOOKUP(G66,[1]キューシート!$A$6:$K$95,4,FALSE)</f>
        <v>南大町</v>
      </c>
      <c r="I66" s="82">
        <v>45</v>
      </c>
      <c r="J66" s="133" t="s">
        <v>15</v>
      </c>
      <c r="K66" s="6"/>
      <c r="L66"/>
      <c r="M66"/>
      <c r="N66"/>
      <c r="O66"/>
      <c r="P66"/>
      <c r="Q66"/>
      <c r="R66"/>
      <c r="S66"/>
      <c r="T66"/>
      <c r="U66"/>
      <c r="V66"/>
      <c r="W66" s="49"/>
      <c r="X66" s="49"/>
      <c r="Y66" s="49"/>
    </row>
    <row r="67" spans="1:27" s="4" customFormat="1" ht="13.65" customHeight="1" x14ac:dyDescent="0.2">
      <c r="A67" s="56">
        <f>VLOOKUP(A66,[1]キューシート!$A$6:$K$95,8,FALSE)</f>
        <v>1.5999999999999943</v>
      </c>
      <c r="B67" s="19">
        <f>VLOOKUP(A66,[1]キューシート!$A$6:$K$95,9,FALSE)</f>
        <v>132.9</v>
      </c>
      <c r="C67" s="18">
        <f>VLOOKUP(C66,[1]キューシート!$A$6:$K$95,8,FALSE)</f>
        <v>0.40000000000000568</v>
      </c>
      <c r="D67" s="19">
        <f>VLOOKUP(C66,[1]キューシート!$A$6:$K$95,9,FALSE)</f>
        <v>133.30000000000001</v>
      </c>
      <c r="E67" s="18">
        <v>3</v>
      </c>
      <c r="F67" s="19">
        <v>136.30000000000001</v>
      </c>
      <c r="G67" s="18">
        <f>VLOOKUP(G66,[1]キューシート!$A$6:$K$95,8,FALSE)</f>
        <v>3.1999999999999886</v>
      </c>
      <c r="H67" s="19">
        <f>VLOOKUP(G66,[1]キューシート!$A$6:$K$95,9,FALSE)</f>
        <v>139.5</v>
      </c>
      <c r="I67" s="84">
        <f>VLOOKUP(I66,[1]キューシート!$A$6:$K$95,8,FALSE)</f>
        <v>0.40000000000000568</v>
      </c>
      <c r="J67" s="134">
        <f>VLOOKUP(I66,[1]キューシート!$A$6:$K$95,9,FALSE)</f>
        <v>139.9</v>
      </c>
      <c r="K67" s="6"/>
      <c r="L67"/>
      <c r="M67"/>
      <c r="N67"/>
      <c r="O67"/>
      <c r="P67"/>
      <c r="Q67"/>
      <c r="R67"/>
      <c r="S67"/>
      <c r="T67"/>
      <c r="U67"/>
      <c r="V67"/>
      <c r="W67" s="49"/>
      <c r="X67" s="49"/>
      <c r="Y67" s="49"/>
    </row>
    <row r="68" spans="1:27" s="4" customFormat="1" ht="13.65" customHeight="1" x14ac:dyDescent="0.2">
      <c r="A68" s="102"/>
      <c r="B68" s="103"/>
      <c r="C68" s="104"/>
      <c r="D68" s="105"/>
      <c r="E68" s="104"/>
      <c r="F68" s="105"/>
      <c r="G68" s="104"/>
      <c r="H68" s="105"/>
      <c r="I68" s="135"/>
      <c r="J68" s="136"/>
      <c r="K68" s="6"/>
      <c r="L68"/>
      <c r="M68"/>
      <c r="N68"/>
      <c r="O68"/>
      <c r="P68"/>
      <c r="Q68"/>
      <c r="R68"/>
      <c r="S68"/>
      <c r="T68"/>
      <c r="U68"/>
      <c r="V68"/>
      <c r="W68" s="49"/>
      <c r="X68" s="49"/>
      <c r="Y68" s="49"/>
    </row>
    <row r="69" spans="1:27" s="4" customFormat="1" ht="13.65" customHeight="1" x14ac:dyDescent="0.2">
      <c r="A69" s="102"/>
      <c r="B69" s="108"/>
      <c r="C69" s="104"/>
      <c r="D69" s="108"/>
      <c r="E69" s="104"/>
      <c r="F69" s="108"/>
      <c r="G69" s="104"/>
      <c r="H69" s="108"/>
      <c r="I69" s="135"/>
      <c r="J69" s="137"/>
      <c r="K69" s="6"/>
      <c r="L69"/>
      <c r="M69"/>
      <c r="N69"/>
      <c r="O69"/>
      <c r="P69"/>
      <c r="Q69"/>
      <c r="R69"/>
      <c r="S69"/>
      <c r="T69"/>
      <c r="U69"/>
      <c r="V69"/>
      <c r="W69" s="49"/>
      <c r="X69" s="49"/>
      <c r="Y69" s="49"/>
    </row>
    <row r="70" spans="1:27" s="4" customFormat="1" ht="13.65" customHeight="1" x14ac:dyDescent="0.2">
      <c r="A70" s="110"/>
      <c r="B70" s="111"/>
      <c r="C70" s="112"/>
      <c r="D70" s="111"/>
      <c r="E70" s="112"/>
      <c r="F70" s="111"/>
      <c r="G70" s="112"/>
      <c r="H70" s="111"/>
      <c r="I70" s="138"/>
      <c r="J70" s="139"/>
      <c r="K70" s="6"/>
      <c r="L70"/>
      <c r="M70"/>
      <c r="N70"/>
      <c r="O70"/>
      <c r="P70"/>
      <c r="Q70"/>
      <c r="R70"/>
      <c r="S70"/>
      <c r="T70"/>
      <c r="U70"/>
      <c r="V70"/>
      <c r="W70" s="49"/>
      <c r="X70" s="49"/>
      <c r="Y70" s="49"/>
    </row>
    <row r="71" spans="1:27" s="4" customFormat="1" ht="13.65" customHeight="1" x14ac:dyDescent="0.2">
      <c r="A71" s="21"/>
      <c r="B71" s="114"/>
      <c r="C71" s="115"/>
      <c r="D71" s="114"/>
      <c r="E71" s="115"/>
      <c r="F71" s="114"/>
      <c r="G71" s="115"/>
      <c r="H71" s="114"/>
      <c r="I71" s="140"/>
      <c r="J71" s="141"/>
      <c r="K71" s="6"/>
      <c r="L71"/>
      <c r="M71"/>
      <c r="N71"/>
      <c r="O71"/>
      <c r="P71"/>
      <c r="Q71"/>
      <c r="R71"/>
      <c r="S71"/>
      <c r="T71"/>
      <c r="U71"/>
      <c r="V71"/>
      <c r="W71" s="93"/>
      <c r="X71" s="75"/>
      <c r="Y71" s="75"/>
    </row>
    <row r="72" spans="1:27" s="4" customFormat="1" ht="13.65" customHeight="1" x14ac:dyDescent="0.2">
      <c r="A72" s="21"/>
      <c r="B72" s="111"/>
      <c r="C72" s="115"/>
      <c r="D72" s="111"/>
      <c r="E72" s="115"/>
      <c r="F72" s="111"/>
      <c r="G72" s="115"/>
      <c r="H72" s="111"/>
      <c r="I72" s="140"/>
      <c r="J72" s="139"/>
      <c r="K72" s="6"/>
      <c r="L72"/>
      <c r="M72"/>
      <c r="N72"/>
      <c r="O72"/>
      <c r="P72"/>
      <c r="Q72"/>
      <c r="R72"/>
      <c r="S72"/>
      <c r="T72"/>
      <c r="U72"/>
      <c r="V72"/>
      <c r="W72" s="49"/>
      <c r="X72" s="75"/>
      <c r="Y72" s="49"/>
      <c r="Z72" s="75"/>
      <c r="AA72" s="75"/>
    </row>
    <row r="73" spans="1:27" s="4" customFormat="1" ht="13.65" customHeight="1" thickBot="1" x14ac:dyDescent="0.25">
      <c r="A73" s="117"/>
      <c r="B73" s="97">
        <f>B67/15/24+$D$9</f>
        <v>0.61916666666666664</v>
      </c>
      <c r="C73" s="118"/>
      <c r="D73" s="97">
        <f>D67/15/24+$D$9</f>
        <v>0.62027777777777771</v>
      </c>
      <c r="E73" s="119"/>
      <c r="F73" s="97">
        <f>F67/15/24+$D$9</f>
        <v>0.62861111111111123</v>
      </c>
      <c r="G73" s="120"/>
      <c r="H73" s="97">
        <f>H67/15/24+$D$9</f>
        <v>0.63749999999999996</v>
      </c>
      <c r="I73" s="142" t="s">
        <v>16</v>
      </c>
      <c r="J73" s="143"/>
      <c r="K73" s="6"/>
      <c r="L73"/>
      <c r="M73"/>
      <c r="N73"/>
      <c r="O73"/>
      <c r="P73"/>
      <c r="Q73"/>
      <c r="R73"/>
      <c r="S73"/>
      <c r="T73"/>
      <c r="U73"/>
      <c r="V73"/>
      <c r="W73" s="6"/>
      <c r="X73" s="6"/>
      <c r="Y73" s="6"/>
      <c r="Z73" s="6"/>
      <c r="AA73" s="49"/>
    </row>
    <row r="74" spans="1:27" s="4" customFormat="1" ht="13.65" customHeight="1" x14ac:dyDescent="0.2">
      <c r="A74" s="51">
        <v>46</v>
      </c>
      <c r="B74" s="52" t="str">
        <f>VLOOKUP(A74,[1]キューシート!$A$6:$K$95,4,FALSE)</f>
        <v>氷見漁港前</v>
      </c>
      <c r="C74" s="53">
        <v>47</v>
      </c>
      <c r="D74" s="52" t="str">
        <f>VLOOKUP(C74,[1]キューシート!$A$6:$K$95,4,FALSE)</f>
        <v>谷屋</v>
      </c>
      <c r="E74" s="53">
        <v>48</v>
      </c>
      <c r="F74" s="100" t="str">
        <f>VLOOKUP(E74,[1]キューシート!$A$6:$K$95,4,FALSE)</f>
        <v>　</v>
      </c>
      <c r="G74" s="53">
        <v>49</v>
      </c>
      <c r="H74" s="81" t="str">
        <f>VLOOKUP(G74,[1]キューシート!$A$6:$K$95,4,FALSE)</f>
        <v>杉野屋北</v>
      </c>
      <c r="I74" s="53">
        <v>50</v>
      </c>
      <c r="J74" s="80" t="str">
        <f>VLOOKUP(I74,[1]キューシート!$A$6:$K$95,4,FALSE)</f>
        <v>南吉田</v>
      </c>
      <c r="K74" s="6"/>
      <c r="L74"/>
      <c r="M74"/>
      <c r="N74"/>
      <c r="O74"/>
      <c r="P74"/>
      <c r="Q74"/>
      <c r="R74"/>
      <c r="S74"/>
      <c r="T74"/>
      <c r="U74"/>
      <c r="V74"/>
      <c r="W74" s="49"/>
      <c r="X74" s="49"/>
      <c r="Y74" s="49"/>
      <c r="Z74" s="49"/>
      <c r="AA74" s="49"/>
    </row>
    <row r="75" spans="1:27" s="4" customFormat="1" ht="13.65" customHeight="1" x14ac:dyDescent="0.2">
      <c r="A75" s="56">
        <f>VLOOKUP(A74,[1]キューシート!$A$6:$K$95,8,FALSE)</f>
        <v>0.29999999999998295</v>
      </c>
      <c r="B75" s="19">
        <f>VLOOKUP(A74,[1]キューシート!$A$6:$K$95,9,FALSE)</f>
        <v>140.19999999999999</v>
      </c>
      <c r="C75" s="18">
        <f>VLOOKUP(C74,[1]キューシート!$A$6:$K$95,8,FALSE)</f>
        <v>3.9</v>
      </c>
      <c r="D75" s="19">
        <f>VLOOKUP(C74,[1]キューシート!$A$6:$K$95,9,FALSE)</f>
        <v>146.6</v>
      </c>
      <c r="E75" s="18">
        <f>VLOOKUP(E74,[1]キューシート!$A$6:$K$95,8,FALSE)</f>
        <v>0.2</v>
      </c>
      <c r="F75" s="19">
        <f>VLOOKUP(E74,[1]キューシート!$A$6:$K$95,9,FALSE)</f>
        <v>146.80000000000001</v>
      </c>
      <c r="G75" s="18">
        <f>VLOOKUP(G74,[1]キューシート!$A$6:$K$95,8,FALSE)</f>
        <v>11.599999999999994</v>
      </c>
      <c r="H75" s="19">
        <f>VLOOKUP(G74,[1]キューシート!$A$6:$K$95,9,FALSE)</f>
        <v>158.4</v>
      </c>
      <c r="I75" s="18">
        <f>VLOOKUP(I74,[1]キューシート!$A$6:$K$95,8,FALSE)</f>
        <v>8.4000000000000057</v>
      </c>
      <c r="J75" s="20">
        <f>VLOOKUP(I74,[1]キューシート!$A$6:$K$95,9,FALSE)</f>
        <v>166.8</v>
      </c>
      <c r="K75" s="6"/>
      <c r="L75"/>
      <c r="M75"/>
      <c r="N75"/>
      <c r="O75"/>
      <c r="P75"/>
      <c r="Q75"/>
      <c r="R75"/>
      <c r="S75"/>
      <c r="T75"/>
      <c r="U75"/>
      <c r="V75"/>
      <c r="W75" s="49"/>
      <c r="X75" s="49"/>
      <c r="Y75" s="49"/>
      <c r="Z75" s="49"/>
      <c r="AA75" s="49"/>
    </row>
    <row r="76" spans="1:27" s="4" customFormat="1" ht="13.65" customHeight="1" x14ac:dyDescent="0.2">
      <c r="A76" s="102"/>
      <c r="B76" s="103"/>
      <c r="C76" s="104"/>
      <c r="D76" s="105"/>
      <c r="E76" s="104"/>
      <c r="F76" s="105"/>
      <c r="G76" s="104"/>
      <c r="H76" s="105"/>
      <c r="I76" s="104"/>
      <c r="J76" s="106"/>
      <c r="K76" s="6"/>
      <c r="L76"/>
      <c r="M76"/>
      <c r="N76"/>
      <c r="O76"/>
      <c r="P76"/>
      <c r="Q76"/>
      <c r="R76"/>
      <c r="S76"/>
      <c r="T76"/>
      <c r="U76"/>
      <c r="V76"/>
      <c r="W76" s="49"/>
      <c r="X76" s="49"/>
      <c r="Y76" s="49"/>
      <c r="Z76" s="49"/>
      <c r="AA76" s="49"/>
    </row>
    <row r="77" spans="1:27" s="4" customFormat="1" ht="13.65" customHeight="1" x14ac:dyDescent="0.2">
      <c r="A77" s="102"/>
      <c r="B77" s="108"/>
      <c r="C77" s="104"/>
      <c r="D77" s="108"/>
      <c r="E77" s="104"/>
      <c r="F77" s="108"/>
      <c r="G77" s="104"/>
      <c r="H77" s="108"/>
      <c r="I77" s="104"/>
      <c r="J77" s="109"/>
      <c r="K77" s="6"/>
      <c r="L77"/>
      <c r="M77"/>
      <c r="N77"/>
      <c r="O77"/>
      <c r="P77"/>
      <c r="Q77"/>
      <c r="R77"/>
      <c r="S77"/>
      <c r="T77"/>
      <c r="U77"/>
      <c r="V77"/>
      <c r="W77" s="49"/>
      <c r="X77" s="49"/>
      <c r="Y77" s="49"/>
      <c r="Z77" s="49"/>
      <c r="AA77" s="49"/>
    </row>
    <row r="78" spans="1:27" s="4" customFormat="1" ht="13.65" customHeight="1" x14ac:dyDescent="0.2">
      <c r="A78" s="110"/>
      <c r="B78" s="111"/>
      <c r="C78" s="112"/>
      <c r="D78" s="111"/>
      <c r="E78" s="112"/>
      <c r="F78" s="111"/>
      <c r="G78" s="112"/>
      <c r="H78" s="111"/>
      <c r="I78" s="112"/>
      <c r="J78" s="113"/>
      <c r="K78" s="6"/>
      <c r="L78"/>
      <c r="M78"/>
      <c r="N78"/>
      <c r="O78"/>
      <c r="P78"/>
      <c r="Q78"/>
      <c r="R78"/>
      <c r="S78"/>
      <c r="T78"/>
      <c r="U78"/>
      <c r="V78"/>
      <c r="W78" s="49"/>
      <c r="X78" s="49"/>
      <c r="Y78" s="49"/>
      <c r="Z78" s="49"/>
      <c r="AA78" s="49"/>
    </row>
    <row r="79" spans="1:27" s="4" customFormat="1" ht="13.65" customHeight="1" x14ac:dyDescent="0.2">
      <c r="A79" s="21"/>
      <c r="B79" s="114"/>
      <c r="C79" s="115"/>
      <c r="D79" s="114"/>
      <c r="E79" s="115"/>
      <c r="F79" s="114"/>
      <c r="G79" s="115"/>
      <c r="H79" s="114"/>
      <c r="I79" s="115"/>
      <c r="J79" s="116"/>
      <c r="K79" s="6"/>
      <c r="L79"/>
      <c r="M79"/>
      <c r="N79"/>
      <c r="O79"/>
      <c r="P79"/>
      <c r="Q79"/>
      <c r="R79"/>
      <c r="S79"/>
      <c r="T79"/>
      <c r="U79"/>
      <c r="V79"/>
      <c r="W79" s="93"/>
      <c r="X79" s="75"/>
      <c r="Y79" s="93"/>
      <c r="Z79" s="75"/>
      <c r="AA79" s="75"/>
    </row>
    <row r="80" spans="1:27" s="4" customFormat="1" ht="13.65" customHeight="1" x14ac:dyDescent="0.2">
      <c r="A80" s="21"/>
      <c r="B80" s="111"/>
      <c r="C80" s="115"/>
      <c r="D80" s="111"/>
      <c r="E80" s="115"/>
      <c r="F80" s="111"/>
      <c r="G80" s="115"/>
      <c r="H80" s="111"/>
      <c r="I80" s="115"/>
      <c r="J80" s="113"/>
      <c r="K80" s="6"/>
      <c r="L80"/>
      <c r="M80"/>
      <c r="N80"/>
      <c r="O80"/>
      <c r="P80"/>
      <c r="Q80"/>
      <c r="R80"/>
      <c r="S80"/>
      <c r="T80"/>
      <c r="U80"/>
      <c r="V80"/>
      <c r="W80" s="75"/>
    </row>
    <row r="81" spans="1:23" s="4" customFormat="1" ht="13.65" customHeight="1" thickBot="1" x14ac:dyDescent="0.25">
      <c r="A81" s="117"/>
      <c r="B81" s="97">
        <f>B75/15/24+$D$9</f>
        <v>0.63944444444444448</v>
      </c>
      <c r="C81" s="118"/>
      <c r="D81" s="97">
        <f>D75/15/24+$D$9</f>
        <v>0.65722222222222215</v>
      </c>
      <c r="E81" s="119"/>
      <c r="F81" s="97">
        <f>F75/15/24+$D$9</f>
        <v>0.65777777777777779</v>
      </c>
      <c r="G81" s="120"/>
      <c r="H81" s="97">
        <f>H75/15/24+$D$9</f>
        <v>0.69</v>
      </c>
      <c r="I81" s="119"/>
      <c r="J81" s="99">
        <f>J75/15/24+$D$9</f>
        <v>0.71333333333333337</v>
      </c>
      <c r="K81" s="6"/>
      <c r="L81"/>
      <c r="M81"/>
      <c r="N81"/>
      <c r="O81"/>
      <c r="P81"/>
      <c r="Q81"/>
      <c r="R81"/>
      <c r="S81"/>
      <c r="T81"/>
      <c r="U81"/>
      <c r="V81"/>
      <c r="W81" s="144"/>
    </row>
    <row r="82" spans="1:23" s="4" customFormat="1" ht="13.65" customHeight="1" x14ac:dyDescent="0.2">
      <c r="A82" s="51">
        <v>51</v>
      </c>
      <c r="B82" s="52">
        <f>VLOOKUP(A82,[1]キューシート!$A$6:$K$95,4,FALSE)</f>
        <v>0</v>
      </c>
      <c r="C82" s="53">
        <v>52</v>
      </c>
      <c r="D82" s="52" t="str">
        <f>VLOOKUP(C82,[1]キューシート!$A$6:$K$95,4,FALSE)</f>
        <v>　</v>
      </c>
      <c r="E82" s="54">
        <v>53</v>
      </c>
      <c r="F82" s="122" t="s">
        <v>17</v>
      </c>
      <c r="G82" s="53">
        <v>54</v>
      </c>
      <c r="H82" s="81" t="s">
        <v>19</v>
      </c>
      <c r="I82" s="53">
        <v>55</v>
      </c>
      <c r="J82" s="80" t="str">
        <f>VLOOKUP(I82,[1]キューシート!$A$6:$K$95,4,FALSE)</f>
        <v>中条小学校前</v>
      </c>
      <c r="K82" s="6"/>
      <c r="L82"/>
      <c r="M82"/>
      <c r="N82"/>
      <c r="O82"/>
      <c r="P82"/>
      <c r="Q82"/>
      <c r="R82"/>
      <c r="S82"/>
      <c r="T82"/>
      <c r="U82"/>
      <c r="V82"/>
      <c r="W82" s="144"/>
    </row>
    <row r="83" spans="1:23" s="4" customFormat="1" ht="13.65" customHeight="1" x14ac:dyDescent="0.2">
      <c r="A83" s="56">
        <f>VLOOKUP(A82,[1]キューシート!$A$6:$K$95,8,FALSE)</f>
        <v>0.19999999999998863</v>
      </c>
      <c r="B83" s="19">
        <f>VLOOKUP(A82,[1]キューシート!$A$6:$K$95,9,FALSE)</f>
        <v>167</v>
      </c>
      <c r="C83" s="18">
        <f>VLOOKUP(C82,[1]キューシート!$A$6:$K$95,8,FALSE)</f>
        <v>11.699999999999989</v>
      </c>
      <c r="D83" s="19">
        <f>VLOOKUP(C82,[1]キューシート!$A$6:$K$95,9,FALSE)</f>
        <v>178.7</v>
      </c>
      <c r="E83" s="57">
        <f>VLOOKUP(E82,[1]キューシート!$A$6:$K$95,8,FALSE)</f>
        <v>0.90000000000000568</v>
      </c>
      <c r="F83" s="123">
        <f>VLOOKUP(E82,[1]キューシート!$A$6:$K$95,9,FALSE)</f>
        <v>179.6</v>
      </c>
      <c r="G83" s="18">
        <v>6.7</v>
      </c>
      <c r="H83" s="19">
        <v>186.3</v>
      </c>
      <c r="I83" s="18">
        <v>4.4000000000000004</v>
      </c>
      <c r="J83" s="20">
        <f>VLOOKUP(I82,[1]キューシート!$A$6:$K$95,9,FALSE)</f>
        <v>190.7</v>
      </c>
      <c r="K83" s="6"/>
      <c r="L83"/>
      <c r="M83"/>
      <c r="N83"/>
      <c r="O83"/>
      <c r="P83"/>
      <c r="Q83"/>
      <c r="R83"/>
      <c r="S83"/>
      <c r="T83"/>
      <c r="U83"/>
      <c r="V83"/>
      <c r="W83" s="49"/>
    </row>
    <row r="84" spans="1:23" s="4" customFormat="1" ht="13.65" customHeight="1" x14ac:dyDescent="0.2">
      <c r="A84" s="102"/>
      <c r="B84" s="103"/>
      <c r="C84" s="104"/>
      <c r="D84" s="105"/>
      <c r="E84" s="124"/>
      <c r="F84" s="125"/>
      <c r="G84" s="104"/>
      <c r="H84" s="105"/>
      <c r="I84" s="104"/>
      <c r="J84" s="106"/>
      <c r="K84" s="6"/>
      <c r="L84"/>
      <c r="M84"/>
      <c r="N84"/>
      <c r="O84"/>
      <c r="P84"/>
      <c r="Q84"/>
      <c r="R84"/>
      <c r="S84"/>
      <c r="T84"/>
      <c r="U84"/>
      <c r="V84"/>
      <c r="W84" s="144"/>
    </row>
    <row r="85" spans="1:23" s="4" customFormat="1" ht="13.65" customHeight="1" x14ac:dyDescent="0.2">
      <c r="A85" s="102"/>
      <c r="B85" s="108"/>
      <c r="C85" s="104"/>
      <c r="D85" s="108"/>
      <c r="E85" s="124"/>
      <c r="F85" s="126"/>
      <c r="G85" s="104"/>
      <c r="H85" s="108"/>
      <c r="I85" s="104"/>
      <c r="J85" s="109"/>
      <c r="K85" s="6"/>
      <c r="L85"/>
      <c r="M85"/>
      <c r="N85"/>
      <c r="O85"/>
      <c r="P85"/>
      <c r="Q85"/>
      <c r="R85"/>
      <c r="S85"/>
      <c r="T85"/>
      <c r="U85"/>
      <c r="V85"/>
      <c r="W85" s="144"/>
    </row>
    <row r="86" spans="1:23" s="4" customFormat="1" ht="13.65" customHeight="1" x14ac:dyDescent="0.2">
      <c r="A86" s="110"/>
      <c r="B86" s="111"/>
      <c r="C86" s="112"/>
      <c r="D86" s="111"/>
      <c r="E86" s="127"/>
      <c r="F86" s="128"/>
      <c r="G86" s="112"/>
      <c r="H86" s="111"/>
      <c r="I86" s="112"/>
      <c r="J86" s="113"/>
      <c r="K86" s="6"/>
      <c r="L86"/>
      <c r="M86"/>
      <c r="N86"/>
      <c r="O86"/>
      <c r="P86"/>
      <c r="Q86"/>
      <c r="R86"/>
      <c r="S86"/>
      <c r="T86"/>
      <c r="U86"/>
      <c r="V86"/>
      <c r="W86" s="144"/>
    </row>
    <row r="87" spans="1:23" s="4" customFormat="1" ht="13.65" customHeight="1" x14ac:dyDescent="0.2">
      <c r="A87" s="21"/>
      <c r="B87" s="114"/>
      <c r="C87" s="115"/>
      <c r="D87" s="114"/>
      <c r="E87" s="129"/>
      <c r="F87" s="130"/>
      <c r="G87" s="115"/>
      <c r="H87" s="114"/>
      <c r="I87" s="115"/>
      <c r="J87" s="116"/>
      <c r="K87" s="6"/>
      <c r="L87"/>
      <c r="M87"/>
      <c r="N87"/>
      <c r="O87"/>
      <c r="P87"/>
      <c r="Q87"/>
      <c r="R87"/>
      <c r="S87"/>
      <c r="T87"/>
      <c r="U87"/>
      <c r="V87"/>
      <c r="W87" s="75"/>
    </row>
    <row r="88" spans="1:23" s="4" customFormat="1" ht="13.65" customHeight="1" x14ac:dyDescent="0.2">
      <c r="A88" s="21"/>
      <c r="B88" s="111"/>
      <c r="C88" s="115"/>
      <c r="D88" s="111"/>
      <c r="E88" s="129"/>
      <c r="F88" s="128"/>
      <c r="G88" s="115"/>
      <c r="H88" s="111"/>
      <c r="I88" s="115"/>
      <c r="J88" s="113"/>
      <c r="K88" s="6"/>
      <c r="L88"/>
      <c r="M88"/>
      <c r="N88"/>
      <c r="O88"/>
      <c r="P88"/>
      <c r="Q88"/>
      <c r="R88"/>
      <c r="S88"/>
      <c r="T88"/>
      <c r="U88"/>
      <c r="V88"/>
    </row>
    <row r="89" spans="1:23" s="4" customFormat="1" ht="13.65" customHeight="1" thickBot="1" x14ac:dyDescent="0.25">
      <c r="A89" s="117"/>
      <c r="B89" s="97">
        <f>B83/15/24+$D$9</f>
        <v>0.7138888888888888</v>
      </c>
      <c r="C89" s="118"/>
      <c r="D89" s="97">
        <f>D83/15/24+$D$9</f>
        <v>0.74638888888888877</v>
      </c>
      <c r="E89" s="131"/>
      <c r="F89" s="132">
        <f>F83/15/24+$D$9</f>
        <v>0.74888888888888894</v>
      </c>
      <c r="G89" s="120"/>
      <c r="H89" s="97">
        <f>H83/15/24+$D$9</f>
        <v>0.76749999999999996</v>
      </c>
      <c r="I89" s="119"/>
      <c r="J89" s="99">
        <f>J83/15/24+$D$9</f>
        <v>0.77972222222222221</v>
      </c>
      <c r="K89" s="6"/>
      <c r="L89"/>
      <c r="M89"/>
      <c r="N89"/>
      <c r="O89"/>
      <c r="P89"/>
      <c r="Q89"/>
      <c r="R89"/>
      <c r="S89"/>
      <c r="T89"/>
      <c r="U89"/>
      <c r="V89"/>
    </row>
    <row r="90" spans="1:23" s="4" customFormat="1" ht="13.5" customHeight="1" x14ac:dyDescent="0.2">
      <c r="A90" s="51">
        <v>56</v>
      </c>
      <c r="B90" s="52" t="str">
        <f>VLOOKUP(A90,[1]キューシート!$A$6:$K$95,4,FALSE)</f>
        <v>津端駅前</v>
      </c>
      <c r="C90" s="53">
        <v>57</v>
      </c>
      <c r="D90" s="52" t="str">
        <f>VLOOKUP(C90,[1]キューシート!$A$6:$K$95,4,FALSE)</f>
        <v>太田南</v>
      </c>
      <c r="E90" s="53">
        <v>58</v>
      </c>
      <c r="F90" s="100">
        <f>VLOOKUP(E90,[1]キューシート!$A$6:$K$95,4,FALSE)</f>
        <v>0</v>
      </c>
      <c r="G90" s="53">
        <v>59</v>
      </c>
      <c r="H90" s="81" t="str">
        <f>VLOOKUP(G90,[1]キューシート!$A$6:$K$95,4,FALSE)</f>
        <v>梅田インター口</v>
      </c>
      <c r="I90" s="53">
        <v>60</v>
      </c>
      <c r="J90" s="80" t="str">
        <f>VLOOKUP(I90,[1]キューシート!$A$6:$K$95,4,FALSE)</f>
        <v>鳴和</v>
      </c>
      <c r="K90" s="6"/>
      <c r="L90"/>
      <c r="M90"/>
      <c r="N90"/>
      <c r="O90"/>
      <c r="P90"/>
      <c r="Q90"/>
      <c r="R90"/>
      <c r="S90"/>
      <c r="T90"/>
      <c r="U90"/>
      <c r="V90"/>
    </row>
    <row r="91" spans="1:23" s="4" customFormat="1" ht="13.5" customHeight="1" x14ac:dyDescent="0.2">
      <c r="A91" s="56">
        <f>VLOOKUP(A90,[1]キューシート!$A$6:$K$95,8,FALSE)</f>
        <v>0.30000000000001137</v>
      </c>
      <c r="B91" s="19">
        <f>VLOOKUP(A90,[1]キューシート!$A$6:$K$95,9,FALSE)</f>
        <v>191</v>
      </c>
      <c r="C91" s="18">
        <f>VLOOKUP(C90,[1]キューシート!$A$6:$K$95,8,FALSE)</f>
        <v>0.59999999999999432</v>
      </c>
      <c r="D91" s="19">
        <f>VLOOKUP(C90,[1]キューシート!$A$6:$K$95,9,FALSE)</f>
        <v>191.6</v>
      </c>
      <c r="E91" s="18">
        <f>VLOOKUP(E90,[1]キューシート!$A$6:$K$95,8,FALSE)</f>
        <v>2.9000000000000057</v>
      </c>
      <c r="F91" s="19">
        <f>VLOOKUP(E90,[1]キューシート!$A$6:$K$95,9,FALSE)</f>
        <v>194.5</v>
      </c>
      <c r="G91" s="18">
        <f>VLOOKUP(G90,[1]キューシート!$A$6:$K$95,8,FALSE)</f>
        <v>1</v>
      </c>
      <c r="H91" s="19">
        <f>VLOOKUP(G90,[1]キューシート!$A$6:$K$95,9,FALSE)</f>
        <v>195.5</v>
      </c>
      <c r="I91" s="18">
        <f>VLOOKUP(I90,[1]キューシート!$A$6:$K$95,8,FALSE)</f>
        <v>5.1999999999999886</v>
      </c>
      <c r="J91" s="20">
        <f>VLOOKUP(I90,[1]キューシート!$A$6:$K$95,9,FALSE)</f>
        <v>200.7</v>
      </c>
      <c r="K91" s="6"/>
      <c r="L91"/>
      <c r="M91"/>
      <c r="N91"/>
      <c r="O91"/>
      <c r="P91"/>
      <c r="Q91"/>
      <c r="R91"/>
      <c r="S91"/>
      <c r="T91"/>
      <c r="U91"/>
      <c r="V91"/>
    </row>
    <row r="92" spans="1:23" s="4" customFormat="1" ht="13.5" customHeight="1" x14ac:dyDescent="0.2">
      <c r="A92" s="102"/>
      <c r="B92" s="103"/>
      <c r="C92" s="104"/>
      <c r="D92" s="105"/>
      <c r="E92" s="104"/>
      <c r="F92" s="105"/>
      <c r="G92" s="104"/>
      <c r="H92" s="105"/>
      <c r="I92" s="104"/>
      <c r="J92" s="106"/>
      <c r="K92" s="145"/>
      <c r="L92"/>
      <c r="M92"/>
      <c r="N92"/>
      <c r="O92"/>
      <c r="P92"/>
      <c r="Q92"/>
      <c r="R92"/>
      <c r="S92"/>
      <c r="T92"/>
      <c r="U92"/>
      <c r="V92"/>
    </row>
    <row r="93" spans="1:23" s="4" customFormat="1" ht="13.5" customHeight="1" x14ac:dyDescent="0.2">
      <c r="A93" s="102"/>
      <c r="B93" s="108"/>
      <c r="C93" s="104"/>
      <c r="D93" s="108"/>
      <c r="E93" s="104"/>
      <c r="F93" s="108"/>
      <c r="G93" s="104"/>
      <c r="H93" s="108"/>
      <c r="I93" s="104"/>
      <c r="J93" s="109"/>
      <c r="K93" s="6"/>
      <c r="L93"/>
      <c r="M93"/>
      <c r="N93"/>
      <c r="O93"/>
      <c r="P93"/>
      <c r="Q93"/>
      <c r="R93"/>
      <c r="S93"/>
      <c r="T93"/>
      <c r="U93"/>
      <c r="V93"/>
    </row>
    <row r="94" spans="1:23" s="4" customFormat="1" ht="13.5" customHeight="1" x14ac:dyDescent="0.2">
      <c r="A94" s="110"/>
      <c r="B94" s="111"/>
      <c r="C94" s="112"/>
      <c r="D94" s="111"/>
      <c r="E94" s="112"/>
      <c r="F94" s="111"/>
      <c r="G94" s="112"/>
      <c r="H94" s="111"/>
      <c r="I94" s="112"/>
      <c r="J94" s="113"/>
      <c r="K94" s="6"/>
      <c r="L94"/>
      <c r="M94"/>
      <c r="N94"/>
      <c r="O94"/>
      <c r="P94"/>
      <c r="Q94"/>
      <c r="R94"/>
      <c r="S94"/>
      <c r="T94"/>
      <c r="U94"/>
      <c r="V94"/>
    </row>
    <row r="95" spans="1:23" s="4" customFormat="1" ht="13.5" customHeight="1" x14ac:dyDescent="0.2">
      <c r="A95" s="21"/>
      <c r="B95" s="114"/>
      <c r="C95" s="115"/>
      <c r="D95" s="114"/>
      <c r="E95" s="115"/>
      <c r="F95" s="114"/>
      <c r="G95" s="115"/>
      <c r="H95" s="114"/>
      <c r="I95" s="115"/>
      <c r="J95" s="116"/>
      <c r="K95" s="49"/>
      <c r="L95"/>
      <c r="M95"/>
      <c r="N95"/>
      <c r="O95"/>
      <c r="P95"/>
      <c r="Q95"/>
      <c r="R95"/>
      <c r="S95"/>
      <c r="T95"/>
      <c r="U95"/>
      <c r="V95"/>
    </row>
    <row r="96" spans="1:23" s="4" customFormat="1" ht="13.5" customHeight="1" x14ac:dyDescent="0.2">
      <c r="A96" s="21"/>
      <c r="B96" s="111"/>
      <c r="C96" s="115"/>
      <c r="D96" s="111"/>
      <c r="E96" s="115"/>
      <c r="F96" s="111"/>
      <c r="G96" s="115"/>
      <c r="H96" s="111"/>
      <c r="I96" s="115"/>
      <c r="J96" s="113"/>
      <c r="K96" s="49"/>
      <c r="L96"/>
      <c r="M96"/>
      <c r="N96"/>
      <c r="O96"/>
      <c r="P96"/>
      <c r="Q96"/>
      <c r="R96"/>
      <c r="S96"/>
      <c r="T96"/>
      <c r="U96"/>
      <c r="V96"/>
    </row>
    <row r="97" spans="1:22" s="4" customFormat="1" ht="13.5" customHeight="1" thickBot="1" x14ac:dyDescent="0.25">
      <c r="A97" s="117"/>
      <c r="B97" s="97">
        <f>B91/15/24+$D$9</f>
        <v>0.78055555555555556</v>
      </c>
      <c r="C97" s="118"/>
      <c r="D97" s="97">
        <f>D91/15/24+$D$9</f>
        <v>0.78222222222222226</v>
      </c>
      <c r="E97" s="119"/>
      <c r="F97" s="97">
        <f>F91/15/24+$D$9</f>
        <v>0.79027777777777775</v>
      </c>
      <c r="G97" s="120"/>
      <c r="H97" s="97">
        <f>H91/15/24+$D$9</f>
        <v>0.79305555555555551</v>
      </c>
      <c r="I97" s="119"/>
      <c r="J97" s="99">
        <f>J91/15/24+$D$9</f>
        <v>0.8075</v>
      </c>
      <c r="K97" s="49"/>
      <c r="L97"/>
      <c r="M97"/>
      <c r="N97"/>
      <c r="O97"/>
      <c r="P97"/>
      <c r="Q97"/>
      <c r="R97"/>
      <c r="S97"/>
      <c r="T97"/>
      <c r="U97"/>
      <c r="V97"/>
    </row>
    <row r="98" spans="1:22" s="4" customFormat="1" ht="13.5" customHeight="1" x14ac:dyDescent="0.2">
      <c r="A98" s="51">
        <v>61</v>
      </c>
      <c r="B98" s="52" t="str">
        <f>VLOOKUP(A98,[1]キューシート!$A$6:$K$95,4,FALSE)</f>
        <v>本町二丁目</v>
      </c>
      <c r="C98" s="82">
        <v>62</v>
      </c>
      <c r="D98" s="146" t="s">
        <v>18</v>
      </c>
      <c r="E98" s="82"/>
      <c r="F98" s="147"/>
      <c r="G98" s="82"/>
      <c r="H98" s="148"/>
      <c r="I98" s="82"/>
      <c r="J98" s="149"/>
      <c r="K98" s="49"/>
      <c r="L98"/>
      <c r="M98"/>
      <c r="N98"/>
      <c r="O98"/>
      <c r="P98"/>
      <c r="Q98"/>
      <c r="R98"/>
      <c r="S98"/>
      <c r="T98"/>
      <c r="U98"/>
      <c r="V98"/>
    </row>
    <row r="99" spans="1:22" s="4" customFormat="1" ht="13.5" customHeight="1" x14ac:dyDescent="0.2">
      <c r="A99" s="56">
        <f>VLOOKUP(A98,[1]キューシート!$A$6:$K$95,8,FALSE)</f>
        <v>2.5</v>
      </c>
      <c r="B99" s="19">
        <f>VLOOKUP(A98,[1]キューシート!$A$6:$K$95,9,FALSE)</f>
        <v>203.2</v>
      </c>
      <c r="C99" s="84">
        <f>VLOOKUP(C98,[1]キューシート!$A$6:$K$95,8,FALSE)</f>
        <v>0.60000000000002274</v>
      </c>
      <c r="D99" s="17">
        <f>VLOOKUP(C98,[1]キューシート!$A$6:$K$95,9,FALSE)</f>
        <v>203.8</v>
      </c>
      <c r="E99" s="84"/>
      <c r="F99" s="17"/>
      <c r="G99" s="84"/>
      <c r="H99" s="17"/>
      <c r="I99" s="84"/>
      <c r="J99" s="134"/>
      <c r="K99" s="49"/>
      <c r="L99"/>
      <c r="M99"/>
      <c r="N99"/>
      <c r="O99"/>
      <c r="P99"/>
      <c r="Q99"/>
      <c r="R99"/>
      <c r="S99"/>
      <c r="T99"/>
      <c r="U99"/>
      <c r="V99"/>
    </row>
    <row r="100" spans="1:22" s="4" customFormat="1" ht="13.5" customHeight="1" x14ac:dyDescent="0.2">
      <c r="A100" s="102"/>
      <c r="B100" s="103"/>
      <c r="C100" s="135"/>
      <c r="D100" s="30"/>
      <c r="E100" s="135"/>
      <c r="F100" s="30"/>
      <c r="G100" s="135"/>
      <c r="H100" s="30"/>
      <c r="I100" s="135"/>
      <c r="J100" s="136"/>
      <c r="K100" s="49"/>
      <c r="L100" s="49"/>
      <c r="M100" s="49"/>
      <c r="N100" s="49"/>
      <c r="P100" s="144"/>
      <c r="R100" s="144"/>
      <c r="S100" s="107"/>
      <c r="T100" s="107"/>
      <c r="U100" s="107"/>
    </row>
    <row r="101" spans="1:22" s="4" customFormat="1" ht="13.5" customHeight="1" x14ac:dyDescent="0.2">
      <c r="A101" s="102"/>
      <c r="B101" s="108"/>
      <c r="C101" s="135"/>
      <c r="D101" s="150"/>
      <c r="E101" s="135"/>
      <c r="F101" s="150"/>
      <c r="G101" s="135"/>
      <c r="H101" s="150"/>
      <c r="I101" s="135"/>
      <c r="J101" s="137"/>
      <c r="K101" s="49"/>
      <c r="L101" s="49"/>
      <c r="M101" s="49"/>
      <c r="N101" s="49"/>
      <c r="P101" s="144"/>
      <c r="R101" s="144"/>
      <c r="S101" s="107"/>
      <c r="T101" s="107"/>
      <c r="U101" s="107"/>
    </row>
    <row r="102" spans="1:22" s="4" customFormat="1" ht="13.5" customHeight="1" x14ac:dyDescent="0.2">
      <c r="A102" s="110"/>
      <c r="B102" s="111"/>
      <c r="C102" s="138"/>
      <c r="D102" s="151"/>
      <c r="E102" s="138"/>
      <c r="F102" s="151"/>
      <c r="G102" s="138"/>
      <c r="H102" s="151"/>
      <c r="I102" s="138"/>
      <c r="J102" s="139"/>
      <c r="K102" s="49"/>
      <c r="L102" s="49"/>
      <c r="M102" s="49"/>
      <c r="N102" s="49"/>
      <c r="P102" s="144"/>
      <c r="R102" s="144"/>
      <c r="S102" s="107"/>
      <c r="T102" s="107"/>
      <c r="U102" s="107"/>
    </row>
    <row r="103" spans="1:22" s="4" customFormat="1" ht="13.5" customHeight="1" x14ac:dyDescent="0.2">
      <c r="A103" s="21"/>
      <c r="B103" s="114"/>
      <c r="C103" s="140"/>
      <c r="D103" s="152"/>
      <c r="E103" s="140"/>
      <c r="F103" s="152"/>
      <c r="G103" s="140"/>
      <c r="H103" s="152"/>
      <c r="I103" s="140"/>
      <c r="J103" s="141"/>
      <c r="K103" s="49"/>
      <c r="L103" s="49"/>
      <c r="M103" s="49"/>
      <c r="N103" s="49"/>
      <c r="P103" s="144"/>
      <c r="R103" s="144"/>
      <c r="S103" s="107"/>
      <c r="T103" s="107"/>
      <c r="U103" s="107"/>
    </row>
    <row r="104" spans="1:22" s="4" customFormat="1" ht="13.5" customHeight="1" x14ac:dyDescent="0.2">
      <c r="A104" s="21"/>
      <c r="B104" s="111"/>
      <c r="C104" s="140"/>
      <c r="D104" s="151"/>
      <c r="E104" s="140"/>
      <c r="F104" s="151"/>
      <c r="G104" s="140"/>
      <c r="H104" s="151"/>
      <c r="I104" s="140"/>
      <c r="J104" s="139"/>
      <c r="K104" s="49"/>
      <c r="L104" s="49"/>
      <c r="M104" s="49"/>
      <c r="N104" s="49"/>
      <c r="P104" s="144"/>
      <c r="R104" s="144"/>
      <c r="S104" s="107"/>
      <c r="T104" s="107"/>
      <c r="U104" s="107"/>
    </row>
    <row r="105" spans="1:22" s="4" customFormat="1" ht="13.5" customHeight="1" thickBot="1" x14ac:dyDescent="0.25">
      <c r="A105" s="117"/>
      <c r="B105" s="97">
        <f>B99/15/24+$D$9</f>
        <v>0.81444444444444442</v>
      </c>
      <c r="C105" s="153"/>
      <c r="D105" s="154">
        <f>D99/15/24+$D$9</f>
        <v>0.81611111111111112</v>
      </c>
      <c r="E105" s="155"/>
      <c r="F105" s="154"/>
      <c r="G105" s="156"/>
      <c r="H105" s="154"/>
      <c r="I105" s="155"/>
      <c r="J105" s="157"/>
      <c r="K105" s="49"/>
      <c r="L105" s="49"/>
      <c r="M105" s="49"/>
      <c r="N105" s="49"/>
      <c r="P105" s="144"/>
      <c r="R105" s="144"/>
      <c r="S105" s="107"/>
      <c r="T105" s="107"/>
      <c r="U105" s="107"/>
    </row>
    <row r="106" spans="1:22" s="4" customFormat="1" x14ac:dyDescent="0.2">
      <c r="A106"/>
      <c r="B106"/>
      <c r="C106"/>
      <c r="D106"/>
      <c r="E106"/>
      <c r="F106"/>
      <c r="G106"/>
      <c r="H106"/>
      <c r="I106"/>
      <c r="J106"/>
      <c r="K106" s="93"/>
      <c r="L106" s="75"/>
      <c r="M106" s="93"/>
      <c r="N106" s="75"/>
      <c r="O106" s="93"/>
      <c r="P106" s="75"/>
      <c r="Q106" s="93"/>
      <c r="R106" s="75"/>
      <c r="S106" s="93"/>
      <c r="T106" s="75"/>
      <c r="U106" s="93"/>
    </row>
    <row r="107" spans="1:22" s="4" customFormat="1" x14ac:dyDescent="0.2">
      <c r="A107"/>
      <c r="B107"/>
      <c r="C107"/>
      <c r="D107"/>
      <c r="E107"/>
      <c r="F107"/>
      <c r="G107"/>
      <c r="H107"/>
      <c r="I107"/>
      <c r="J107"/>
      <c r="K107" s="50"/>
      <c r="L107" s="75"/>
      <c r="M107" s="49"/>
      <c r="N107" s="75"/>
      <c r="O107" s="49"/>
      <c r="P107" s="75"/>
      <c r="Q107" s="49"/>
      <c r="R107" s="75"/>
    </row>
    <row r="108" spans="1:22" s="4" customFormat="1" x14ac:dyDescent="0.2">
      <c r="A108"/>
      <c r="B108"/>
      <c r="C108"/>
      <c r="D108"/>
      <c r="E108"/>
      <c r="F108"/>
      <c r="G108"/>
      <c r="H108"/>
      <c r="I108"/>
      <c r="J108"/>
      <c r="K108" s="50"/>
      <c r="L108" s="49"/>
      <c r="M108" s="49"/>
      <c r="N108" s="49"/>
      <c r="O108" s="49"/>
      <c r="P108" s="49"/>
      <c r="R108" s="144"/>
    </row>
    <row r="109" spans="1:22" s="4" customFormat="1" x14ac:dyDescent="0.55000000000000004">
      <c r="A109"/>
      <c r="B109"/>
      <c r="C109"/>
      <c r="D109"/>
      <c r="E109"/>
      <c r="F109"/>
      <c r="G109"/>
      <c r="H109"/>
      <c r="I109"/>
      <c r="J109"/>
      <c r="K109" s="158"/>
      <c r="L109" s="49"/>
      <c r="M109" s="49"/>
      <c r="N109" s="49"/>
      <c r="O109" s="49"/>
      <c r="P109" s="159"/>
      <c r="R109" s="144"/>
    </row>
    <row r="110" spans="1:22" s="4" customFormat="1" x14ac:dyDescent="0.2">
      <c r="A110"/>
      <c r="B110"/>
      <c r="C110"/>
      <c r="D110"/>
      <c r="E110"/>
      <c r="F110"/>
      <c r="G110"/>
      <c r="H110"/>
      <c r="I110"/>
      <c r="J110"/>
      <c r="K110" s="144"/>
      <c r="L110" s="49"/>
      <c r="M110" s="49"/>
      <c r="N110" s="49"/>
      <c r="O110" s="49"/>
      <c r="P110" s="49"/>
      <c r="R110" s="49"/>
    </row>
    <row r="111" spans="1:22" s="4" customFormat="1" x14ac:dyDescent="0.2">
      <c r="A111"/>
      <c r="B111"/>
      <c r="C111"/>
      <c r="D111"/>
      <c r="E111"/>
      <c r="F111"/>
      <c r="G111"/>
      <c r="H111"/>
      <c r="I111"/>
      <c r="J111"/>
      <c r="K111" s="49"/>
      <c r="L111" s="49"/>
      <c r="M111" s="49"/>
      <c r="N111" s="49"/>
      <c r="O111" s="49"/>
      <c r="P111" s="49"/>
      <c r="R111" s="49"/>
    </row>
    <row r="112" spans="1:22" s="4" customFormat="1" x14ac:dyDescent="0.2">
      <c r="A112"/>
      <c r="B112"/>
      <c r="C112"/>
      <c r="D112"/>
      <c r="E112"/>
      <c r="F112"/>
      <c r="G112"/>
      <c r="H112"/>
      <c r="I112"/>
      <c r="J112"/>
      <c r="K112" s="49"/>
      <c r="L112" s="49"/>
      <c r="M112" s="49"/>
      <c r="N112" s="49"/>
      <c r="O112" s="49"/>
      <c r="P112" s="49"/>
      <c r="R112" s="49"/>
    </row>
    <row r="113" spans="1:18" s="4" customFormat="1" x14ac:dyDescent="0.2">
      <c r="A113"/>
      <c r="B113"/>
      <c r="C113"/>
      <c r="D113"/>
      <c r="E113"/>
      <c r="F113"/>
      <c r="G113"/>
      <c r="H113"/>
      <c r="I113"/>
      <c r="J113"/>
      <c r="K113" s="49"/>
      <c r="L113" s="49"/>
      <c r="M113" s="49"/>
      <c r="N113" s="49"/>
      <c r="O113" s="49"/>
      <c r="P113" s="49"/>
      <c r="R113" s="144"/>
    </row>
    <row r="114" spans="1:18" s="4" customFormat="1" x14ac:dyDescent="0.2">
      <c r="A114"/>
      <c r="B114"/>
      <c r="C114"/>
      <c r="D114"/>
      <c r="E114"/>
      <c r="F114"/>
      <c r="G114"/>
      <c r="H114"/>
      <c r="I114"/>
      <c r="J114"/>
      <c r="K114" s="49"/>
      <c r="L114" s="49"/>
      <c r="M114" s="49"/>
      <c r="N114" s="49"/>
      <c r="O114" s="49"/>
      <c r="P114" s="49"/>
      <c r="R114" s="144"/>
    </row>
    <row r="115" spans="1:18" s="4" customFormat="1" x14ac:dyDescent="0.2">
      <c r="A115"/>
      <c r="B115"/>
      <c r="C115"/>
      <c r="D115"/>
      <c r="E115"/>
      <c r="F115"/>
      <c r="G115"/>
      <c r="H115"/>
      <c r="I115"/>
      <c r="J115"/>
      <c r="K115" s="49"/>
      <c r="L115" s="49"/>
      <c r="M115" s="49"/>
      <c r="N115" s="49"/>
      <c r="O115" s="49"/>
      <c r="P115" s="49"/>
      <c r="R115" s="144"/>
    </row>
    <row r="116" spans="1:18" s="4" customFormat="1" x14ac:dyDescent="0.2">
      <c r="A116"/>
      <c r="B116"/>
      <c r="C116"/>
      <c r="D116"/>
      <c r="E116"/>
      <c r="F116"/>
      <c r="G116"/>
      <c r="H116"/>
      <c r="I116"/>
      <c r="J116"/>
      <c r="K116" s="49"/>
      <c r="L116" s="49"/>
      <c r="M116" s="49"/>
      <c r="N116" s="49"/>
      <c r="O116" s="49"/>
      <c r="P116" s="49"/>
      <c r="R116" s="144"/>
    </row>
    <row r="117" spans="1:18" s="4" customFormat="1" x14ac:dyDescent="0.2">
      <c r="A117"/>
      <c r="B117"/>
      <c r="C117"/>
      <c r="D117"/>
      <c r="E117"/>
      <c r="F117"/>
      <c r="G117"/>
      <c r="H117"/>
      <c r="I117"/>
      <c r="J117"/>
      <c r="K117" s="49"/>
      <c r="L117" s="49"/>
      <c r="M117" s="49"/>
      <c r="N117" s="49"/>
      <c r="O117" s="49"/>
      <c r="P117" s="49"/>
      <c r="R117" s="144"/>
    </row>
    <row r="118" spans="1:18" s="4" customFormat="1" x14ac:dyDescent="0.2">
      <c r="A118"/>
      <c r="B118"/>
      <c r="C118"/>
      <c r="D118"/>
      <c r="E118"/>
      <c r="F118"/>
      <c r="G118"/>
      <c r="H118"/>
      <c r="I118"/>
      <c r="J118"/>
      <c r="K118" s="49"/>
      <c r="L118" s="49"/>
      <c r="M118" s="49"/>
      <c r="N118" s="49"/>
      <c r="O118" s="49"/>
      <c r="P118" s="49"/>
      <c r="R118" s="144"/>
    </row>
    <row r="119" spans="1:18" s="4" customFormat="1" x14ac:dyDescent="0.2">
      <c r="A119"/>
      <c r="B119"/>
      <c r="C119"/>
      <c r="D119"/>
      <c r="E119"/>
      <c r="F119"/>
      <c r="G119"/>
      <c r="H119"/>
      <c r="I119"/>
      <c r="J119"/>
      <c r="K119" s="49"/>
      <c r="L119" s="49"/>
      <c r="M119" s="49"/>
      <c r="N119" s="49"/>
      <c r="O119" s="49"/>
      <c r="P119" s="49"/>
      <c r="R119" s="144"/>
    </row>
    <row r="120" spans="1:18" s="4" customFormat="1" x14ac:dyDescent="0.2">
      <c r="A120"/>
      <c r="B120"/>
      <c r="C120"/>
      <c r="D120"/>
      <c r="E120"/>
      <c r="F120"/>
      <c r="G120"/>
      <c r="H120"/>
      <c r="I120"/>
      <c r="J120"/>
      <c r="K120" s="49"/>
      <c r="L120" s="49"/>
      <c r="M120" s="49"/>
      <c r="N120" s="49"/>
      <c r="O120" s="49"/>
      <c r="P120" s="49"/>
      <c r="R120" s="144"/>
    </row>
    <row r="121" spans="1:18" s="4" customFormat="1" x14ac:dyDescent="0.2">
      <c r="A121"/>
      <c r="B121"/>
      <c r="C121"/>
      <c r="D121"/>
      <c r="E121"/>
      <c r="F121"/>
      <c r="G121"/>
      <c r="H121"/>
      <c r="I121"/>
      <c r="J121"/>
      <c r="K121" s="49"/>
      <c r="L121" s="49"/>
      <c r="M121" s="49"/>
      <c r="N121" s="49"/>
      <c r="O121" s="49"/>
      <c r="P121" s="49"/>
      <c r="R121" s="144"/>
    </row>
    <row r="122" spans="1:18" s="4" customFormat="1" x14ac:dyDescent="0.2">
      <c r="A122"/>
      <c r="B122"/>
      <c r="C122"/>
      <c r="D122"/>
      <c r="E122"/>
      <c r="F122"/>
      <c r="G122"/>
      <c r="H122"/>
      <c r="I122"/>
      <c r="J122"/>
      <c r="K122" s="93"/>
      <c r="L122" s="75"/>
      <c r="M122" s="93"/>
      <c r="N122" s="75"/>
      <c r="O122" s="93"/>
      <c r="P122" s="75"/>
      <c r="Q122" s="93"/>
      <c r="R122" s="75"/>
    </row>
    <row r="123" spans="1:18" s="4" customFormat="1" x14ac:dyDescent="0.2">
      <c r="A123"/>
      <c r="B123"/>
      <c r="C123"/>
      <c r="D123"/>
      <c r="E123"/>
      <c r="F123"/>
      <c r="G123"/>
      <c r="H123"/>
      <c r="I123"/>
      <c r="J123"/>
      <c r="K123" s="49"/>
      <c r="L123" s="49"/>
      <c r="M123" s="6"/>
      <c r="N123" s="6"/>
      <c r="P123" s="49"/>
      <c r="R123" s="144"/>
    </row>
    <row r="124" spans="1:18" s="4" customFormat="1" x14ac:dyDescent="0.2">
      <c r="A124"/>
      <c r="B124"/>
      <c r="C124"/>
      <c r="D124"/>
      <c r="E124"/>
      <c r="F124"/>
      <c r="G124"/>
      <c r="H124"/>
      <c r="I124"/>
      <c r="J124"/>
      <c r="K124" s="49"/>
      <c r="L124" s="49"/>
      <c r="M124" s="49"/>
      <c r="N124" s="6"/>
      <c r="O124" s="49"/>
      <c r="P124" s="49"/>
      <c r="R124" s="144"/>
    </row>
    <row r="125" spans="1:18" s="4" customFormat="1" x14ac:dyDescent="0.2">
      <c r="A125"/>
      <c r="B125"/>
      <c r="C125"/>
      <c r="D125"/>
      <c r="E125"/>
      <c r="F125"/>
      <c r="G125"/>
      <c r="H125"/>
      <c r="I125"/>
      <c r="J125"/>
      <c r="K125" s="49"/>
      <c r="L125" s="49"/>
      <c r="M125" s="49"/>
      <c r="N125" s="6"/>
      <c r="O125" s="6"/>
      <c r="P125" s="6"/>
      <c r="R125" s="144"/>
    </row>
    <row r="126" spans="1:18" s="4" customFormat="1" x14ac:dyDescent="0.55000000000000004">
      <c r="A126"/>
      <c r="B126"/>
      <c r="C126"/>
      <c r="D126"/>
      <c r="E126"/>
      <c r="F126"/>
      <c r="G126"/>
      <c r="H126"/>
      <c r="I126"/>
      <c r="J126"/>
      <c r="K126" s="49"/>
      <c r="L126" s="49"/>
      <c r="M126" s="49"/>
      <c r="N126" s="49"/>
      <c r="O126" s="6"/>
      <c r="P126" s="6"/>
      <c r="R126" s="159"/>
    </row>
    <row r="127" spans="1:18" s="4" customFormat="1" x14ac:dyDescent="0.2">
      <c r="A127"/>
      <c r="B127"/>
      <c r="C127"/>
      <c r="D127"/>
      <c r="E127"/>
      <c r="F127"/>
      <c r="G127"/>
      <c r="H127"/>
      <c r="I127"/>
      <c r="J127"/>
      <c r="K127" s="49"/>
      <c r="L127" s="49"/>
      <c r="M127" s="49"/>
      <c r="N127" s="49"/>
      <c r="O127" s="49"/>
      <c r="P127" s="160"/>
      <c r="R127" s="144"/>
    </row>
    <row r="128" spans="1:18" s="4" customFormat="1" x14ac:dyDescent="0.2">
      <c r="A128"/>
      <c r="B128"/>
      <c r="C128"/>
      <c r="D128"/>
      <c r="E128"/>
      <c r="F128"/>
      <c r="G128"/>
      <c r="H128"/>
      <c r="I128"/>
      <c r="J128"/>
      <c r="K128" s="49"/>
      <c r="L128" s="49"/>
      <c r="M128" s="49"/>
      <c r="N128" s="49"/>
      <c r="P128" s="144"/>
      <c r="Q128" s="49"/>
      <c r="R128" s="144"/>
    </row>
    <row r="129" spans="1:18" s="4" customFormat="1" x14ac:dyDescent="0.2">
      <c r="A129"/>
      <c r="B129"/>
      <c r="C129"/>
      <c r="D129"/>
      <c r="E129"/>
      <c r="F129"/>
      <c r="G129"/>
      <c r="H129"/>
      <c r="I129"/>
      <c r="J129"/>
      <c r="K129" s="93"/>
      <c r="L129" s="75"/>
      <c r="M129" s="93"/>
      <c r="N129" s="75"/>
      <c r="O129" s="93"/>
      <c r="P129" s="75"/>
      <c r="Q129" s="93"/>
      <c r="R129" s="75"/>
    </row>
    <row r="130" spans="1:18" s="4" customFormat="1" x14ac:dyDescent="0.2">
      <c r="A130"/>
      <c r="B130"/>
      <c r="C130"/>
      <c r="D130"/>
      <c r="E130"/>
      <c r="F130"/>
      <c r="G130"/>
      <c r="H130"/>
      <c r="I130"/>
      <c r="J130"/>
      <c r="K130" s="49"/>
      <c r="L130" s="49"/>
      <c r="M130" s="49"/>
      <c r="N130" s="49"/>
      <c r="O130" s="6"/>
      <c r="P130" s="6"/>
      <c r="Q130" s="49"/>
      <c r="R130" s="49"/>
    </row>
    <row r="131" spans="1:18" s="4" customFormat="1" x14ac:dyDescent="0.2">
      <c r="A131"/>
      <c r="B131"/>
      <c r="C131"/>
      <c r="D131"/>
      <c r="E131"/>
      <c r="F131"/>
      <c r="G131"/>
      <c r="H131"/>
      <c r="I131"/>
      <c r="J131"/>
      <c r="K131" s="49"/>
      <c r="L131" s="49"/>
      <c r="M131" s="49"/>
      <c r="N131" s="49"/>
      <c r="P131" s="49"/>
      <c r="Q131" s="49"/>
      <c r="R131" s="49"/>
    </row>
    <row r="132" spans="1:18" s="4" customFormat="1" x14ac:dyDescent="0.55000000000000004">
      <c r="A132"/>
      <c r="B132"/>
      <c r="C132"/>
      <c r="D132"/>
      <c r="E132"/>
      <c r="F132"/>
      <c r="G132"/>
      <c r="H132"/>
      <c r="I132"/>
      <c r="J132"/>
      <c r="K132" s="49"/>
      <c r="L132" s="49"/>
      <c r="M132" s="49"/>
      <c r="N132" s="49"/>
      <c r="O132" s="6"/>
      <c r="P132" s="6"/>
      <c r="Q132" s="161"/>
      <c r="R132" s="49"/>
    </row>
    <row r="133" spans="1:18" s="4" customFormat="1" x14ac:dyDescent="0.55000000000000004">
      <c r="A133"/>
      <c r="B133"/>
      <c r="C133"/>
      <c r="D133"/>
      <c r="E133"/>
      <c r="F133"/>
      <c r="G133"/>
      <c r="H133"/>
      <c r="I133"/>
      <c r="J133"/>
      <c r="K133" s="49"/>
      <c r="L133" s="49"/>
      <c r="M133" s="49"/>
      <c r="N133" s="6"/>
      <c r="P133" s="159"/>
      <c r="Q133" s="49"/>
      <c r="R133" s="49"/>
    </row>
    <row r="134" spans="1:18" s="4" customFormat="1" x14ac:dyDescent="0.2">
      <c r="A134"/>
      <c r="B134"/>
      <c r="C134"/>
      <c r="D134"/>
      <c r="E134"/>
      <c r="F134"/>
      <c r="G134"/>
      <c r="H134"/>
      <c r="I134"/>
      <c r="J134"/>
      <c r="K134" s="49"/>
      <c r="L134" s="49"/>
      <c r="M134" s="49"/>
      <c r="N134" s="6"/>
      <c r="P134" s="160"/>
      <c r="Q134" s="49"/>
      <c r="R134" s="49"/>
    </row>
    <row r="135" spans="1:18" s="4" customFormat="1" x14ac:dyDescent="0.2">
      <c r="A135"/>
      <c r="B135"/>
      <c r="C135"/>
      <c r="D135"/>
      <c r="E135"/>
      <c r="F135"/>
      <c r="G135"/>
      <c r="H135"/>
      <c r="I135"/>
      <c r="J135"/>
      <c r="K135" s="49"/>
      <c r="L135" s="49"/>
      <c r="M135" s="49"/>
      <c r="N135" s="49"/>
      <c r="P135" s="144"/>
      <c r="Q135" s="49"/>
      <c r="R135" s="49"/>
    </row>
    <row r="136" spans="1:18" s="4" customFormat="1" x14ac:dyDescent="0.2">
      <c r="A136"/>
      <c r="B136"/>
      <c r="C136"/>
      <c r="D136"/>
      <c r="E136"/>
      <c r="F136"/>
      <c r="G136"/>
      <c r="H136"/>
      <c r="I136"/>
      <c r="J136"/>
      <c r="K136" s="93"/>
      <c r="L136" s="75"/>
      <c r="M136" s="93"/>
      <c r="N136" s="75"/>
      <c r="O136" s="93"/>
      <c r="P136" s="75"/>
      <c r="Q136" s="93"/>
      <c r="R136" s="75"/>
    </row>
    <row r="137" spans="1:18" s="4" customFormat="1" x14ac:dyDescent="0.2">
      <c r="A137"/>
      <c r="B137"/>
      <c r="C137"/>
      <c r="D137"/>
      <c r="E137"/>
      <c r="F137"/>
      <c r="G137"/>
      <c r="H137"/>
      <c r="I137"/>
      <c r="J137"/>
      <c r="K137" s="49"/>
      <c r="L137" s="75"/>
      <c r="M137" s="49"/>
      <c r="N137" s="162"/>
      <c r="O137" s="49"/>
      <c r="P137" s="75"/>
      <c r="Q137" s="163"/>
      <c r="R137" s="75"/>
    </row>
    <row r="138" spans="1:18" s="4" customFormat="1" x14ac:dyDescent="0.2">
      <c r="A138"/>
      <c r="B138"/>
      <c r="C138"/>
      <c r="D138"/>
      <c r="E138"/>
      <c r="F138"/>
      <c r="G138"/>
      <c r="H138"/>
      <c r="I138"/>
      <c r="J138"/>
      <c r="K138" s="6"/>
      <c r="L138" s="6"/>
      <c r="M138" s="107"/>
      <c r="N138" s="107"/>
      <c r="R138" s="144"/>
    </row>
    <row r="139" spans="1:18" s="4" customFormat="1" x14ac:dyDescent="0.2">
      <c r="A139"/>
      <c r="B139"/>
      <c r="C139"/>
      <c r="D139"/>
      <c r="E139"/>
      <c r="F139"/>
      <c r="G139"/>
      <c r="H139"/>
      <c r="I139"/>
      <c r="J139"/>
      <c r="L139" s="49"/>
      <c r="M139" s="49"/>
      <c r="N139" s="107"/>
      <c r="P139" s="49"/>
      <c r="R139" s="144"/>
    </row>
    <row r="140" spans="1:18" s="4" customFormat="1" x14ac:dyDescent="0.2">
      <c r="A140"/>
      <c r="B140"/>
      <c r="C140"/>
      <c r="D140"/>
      <c r="E140"/>
      <c r="F140"/>
      <c r="G140"/>
      <c r="H140"/>
      <c r="I140"/>
      <c r="J140"/>
      <c r="L140" s="49"/>
      <c r="M140" s="107"/>
      <c r="N140" s="107"/>
      <c r="O140" s="6"/>
      <c r="P140" s="6"/>
      <c r="R140" s="144"/>
    </row>
    <row r="141" spans="1:18" s="4" customFormat="1" x14ac:dyDescent="0.55000000000000004">
      <c r="A141"/>
      <c r="B141"/>
      <c r="C141"/>
      <c r="D141"/>
      <c r="E141"/>
      <c r="F141"/>
      <c r="G141"/>
      <c r="H141"/>
      <c r="I141"/>
      <c r="J141"/>
      <c r="L141" s="144"/>
      <c r="M141" s="107"/>
      <c r="N141" s="107"/>
      <c r="P141" s="159"/>
      <c r="R141" s="144"/>
    </row>
    <row r="142" spans="1:18" s="4" customFormat="1" x14ac:dyDescent="0.2">
      <c r="A142"/>
      <c r="B142"/>
      <c r="C142"/>
      <c r="D142"/>
      <c r="E142"/>
      <c r="F142"/>
      <c r="G142"/>
      <c r="H142"/>
      <c r="I142"/>
      <c r="J142"/>
      <c r="L142" s="144"/>
      <c r="M142" s="107"/>
      <c r="N142" s="107"/>
      <c r="P142" s="160"/>
      <c r="R142" s="144"/>
    </row>
    <row r="143" spans="1:18" s="4" customFormat="1" x14ac:dyDescent="0.2">
      <c r="A143"/>
      <c r="B143"/>
      <c r="C143"/>
      <c r="D143"/>
      <c r="E143"/>
      <c r="F143"/>
      <c r="G143"/>
      <c r="H143"/>
      <c r="I143"/>
      <c r="J143"/>
      <c r="L143" s="144"/>
      <c r="M143" s="107"/>
      <c r="N143" s="107"/>
      <c r="P143" s="144"/>
      <c r="Q143" s="163"/>
      <c r="R143" s="144"/>
    </row>
    <row r="144" spans="1:18" s="4" customFormat="1" x14ac:dyDescent="0.2">
      <c r="A144"/>
      <c r="B144"/>
      <c r="C144"/>
      <c r="D144"/>
      <c r="E144"/>
      <c r="F144"/>
      <c r="G144"/>
      <c r="H144"/>
      <c r="I144"/>
      <c r="J144"/>
      <c r="K144" s="93"/>
      <c r="L144" s="75"/>
      <c r="M144" s="93"/>
      <c r="N144" s="75"/>
      <c r="O144" s="93"/>
      <c r="P144" s="75"/>
      <c r="R144" s="75"/>
    </row>
    <row r="145" spans="1:10" s="4" customFormat="1" x14ac:dyDescent="0.2">
      <c r="A145"/>
      <c r="B145"/>
      <c r="C145"/>
      <c r="D145"/>
      <c r="E145"/>
      <c r="F145"/>
      <c r="G145"/>
      <c r="H145"/>
      <c r="I145"/>
      <c r="J145"/>
    </row>
    <row r="146" spans="1:10" s="4" customFormat="1" x14ac:dyDescent="0.2">
      <c r="A146"/>
      <c r="B146"/>
      <c r="C146"/>
      <c r="D146"/>
      <c r="E146"/>
      <c r="F146"/>
      <c r="G146"/>
      <c r="H146"/>
      <c r="I146"/>
      <c r="J146"/>
    </row>
    <row r="147" spans="1:10" s="4" customFormat="1" x14ac:dyDescent="0.2">
      <c r="A147"/>
      <c r="B147"/>
      <c r="C147"/>
      <c r="D147"/>
      <c r="E147"/>
      <c r="F147"/>
      <c r="G147"/>
      <c r="H147"/>
      <c r="I147"/>
      <c r="J147"/>
    </row>
    <row r="148" spans="1:10" s="4" customFormat="1" x14ac:dyDescent="0.2">
      <c r="A148"/>
      <c r="B148"/>
      <c r="C148"/>
      <c r="D148"/>
      <c r="E148"/>
      <c r="F148"/>
      <c r="G148"/>
      <c r="H148"/>
      <c r="I148"/>
      <c r="J148"/>
    </row>
    <row r="149" spans="1:10" s="4" customFormat="1" x14ac:dyDescent="0.2">
      <c r="A149"/>
      <c r="B149"/>
      <c r="C149"/>
      <c r="D149"/>
      <c r="E149"/>
      <c r="F149"/>
      <c r="G149"/>
      <c r="H149"/>
      <c r="I149"/>
      <c r="J149"/>
    </row>
    <row r="150" spans="1:10" s="4" customFormat="1" x14ac:dyDescent="0.2">
      <c r="A150"/>
      <c r="B150"/>
      <c r="C150"/>
      <c r="D150"/>
      <c r="E150"/>
      <c r="F150"/>
      <c r="G150"/>
      <c r="H150"/>
      <c r="I150"/>
      <c r="J150"/>
    </row>
    <row r="151" spans="1:10" s="4" customFormat="1" x14ac:dyDescent="0.2">
      <c r="A151"/>
      <c r="B151"/>
      <c r="C151"/>
      <c r="D151"/>
      <c r="E151"/>
      <c r="F151"/>
      <c r="G151"/>
      <c r="H151"/>
      <c r="I151"/>
      <c r="J151"/>
    </row>
    <row r="152" spans="1:10" s="4" customFormat="1" x14ac:dyDescent="0.2">
      <c r="A152"/>
      <c r="B152"/>
      <c r="C152"/>
      <c r="D152"/>
      <c r="E152"/>
      <c r="F152"/>
      <c r="G152"/>
      <c r="H152"/>
      <c r="I152"/>
      <c r="J152"/>
    </row>
    <row r="153" spans="1:10" s="4" customFormat="1" x14ac:dyDescent="0.2">
      <c r="A153"/>
      <c r="B153"/>
      <c r="C153"/>
      <c r="D153"/>
      <c r="E153"/>
      <c r="F153"/>
      <c r="G153"/>
      <c r="H153"/>
      <c r="I153"/>
      <c r="J153"/>
    </row>
    <row r="154" spans="1:10" s="4" customFormat="1" x14ac:dyDescent="0.2">
      <c r="A154"/>
      <c r="B154"/>
      <c r="C154"/>
      <c r="D154"/>
      <c r="E154"/>
      <c r="F154"/>
      <c r="G154"/>
      <c r="H154"/>
      <c r="I154"/>
      <c r="J154"/>
    </row>
    <row r="155" spans="1:10" s="4" customFormat="1" x14ac:dyDescent="0.2">
      <c r="A155"/>
      <c r="B155"/>
      <c r="C155"/>
      <c r="D155"/>
      <c r="E155"/>
      <c r="F155"/>
      <c r="G155"/>
      <c r="H155"/>
      <c r="I155"/>
      <c r="J155"/>
    </row>
    <row r="156" spans="1:10" s="4" customFormat="1" x14ac:dyDescent="0.2">
      <c r="A156"/>
      <c r="B156"/>
      <c r="C156"/>
      <c r="D156"/>
      <c r="E156"/>
      <c r="F156"/>
      <c r="G156"/>
      <c r="H156"/>
      <c r="I156"/>
      <c r="J156"/>
    </row>
    <row r="157" spans="1:10" s="4" customFormat="1" x14ac:dyDescent="0.2">
      <c r="A157"/>
      <c r="B157"/>
      <c r="C157"/>
      <c r="D157"/>
      <c r="E157"/>
      <c r="F157"/>
      <c r="G157"/>
      <c r="H157"/>
      <c r="I157"/>
      <c r="J157"/>
    </row>
    <row r="158" spans="1:10" s="4" customFormat="1" x14ac:dyDescent="0.2">
      <c r="A158"/>
      <c r="B158"/>
      <c r="C158"/>
      <c r="D158"/>
      <c r="E158"/>
      <c r="F158"/>
      <c r="G158"/>
      <c r="H158"/>
      <c r="I158"/>
      <c r="J158"/>
    </row>
    <row r="159" spans="1:10" s="4" customFormat="1" x14ac:dyDescent="0.2">
      <c r="A159"/>
      <c r="B159"/>
      <c r="C159"/>
      <c r="D159"/>
      <c r="E159"/>
      <c r="F159"/>
      <c r="G159"/>
      <c r="H159"/>
      <c r="I159"/>
      <c r="J159"/>
    </row>
    <row r="160" spans="1:10" s="4" customFormat="1" x14ac:dyDescent="0.2">
      <c r="A160"/>
      <c r="B160"/>
      <c r="C160"/>
      <c r="D160"/>
      <c r="E160"/>
      <c r="F160"/>
      <c r="G160"/>
      <c r="H160"/>
      <c r="I160"/>
      <c r="J160"/>
    </row>
    <row r="161" spans="1:10" s="4" customFormat="1" x14ac:dyDescent="0.2">
      <c r="A161"/>
      <c r="B161"/>
      <c r="C161"/>
      <c r="D161"/>
      <c r="E161"/>
      <c r="F161"/>
      <c r="G161"/>
      <c r="H161"/>
      <c r="I161"/>
      <c r="J161"/>
    </row>
    <row r="162" spans="1:10" s="4" customFormat="1" x14ac:dyDescent="0.2">
      <c r="A162"/>
      <c r="B162"/>
      <c r="C162"/>
      <c r="D162"/>
      <c r="E162"/>
      <c r="F162"/>
      <c r="G162"/>
      <c r="H162"/>
      <c r="I162"/>
      <c r="J162"/>
    </row>
    <row r="163" spans="1:10" s="4" customFormat="1" x14ac:dyDescent="0.2">
      <c r="A163"/>
      <c r="B163"/>
      <c r="C163"/>
      <c r="D163"/>
      <c r="E163"/>
      <c r="F163"/>
      <c r="G163"/>
      <c r="H163"/>
      <c r="I163"/>
      <c r="J163"/>
    </row>
    <row r="164" spans="1:10" s="4" customFormat="1" x14ac:dyDescent="0.2">
      <c r="A164"/>
      <c r="B164"/>
      <c r="C164"/>
      <c r="D164"/>
      <c r="E164"/>
      <c r="F164"/>
      <c r="G164"/>
      <c r="H164"/>
      <c r="I164"/>
      <c r="J164"/>
    </row>
    <row r="165" spans="1:10" s="4" customFormat="1" x14ac:dyDescent="0.2">
      <c r="A165"/>
      <c r="B165"/>
      <c r="C165"/>
      <c r="D165"/>
      <c r="E165"/>
      <c r="F165"/>
      <c r="G165"/>
      <c r="H165"/>
      <c r="I165"/>
      <c r="J165"/>
    </row>
    <row r="166" spans="1:10" s="4" customFormat="1" x14ac:dyDescent="0.2">
      <c r="A166"/>
      <c r="B166"/>
      <c r="C166"/>
      <c r="D166"/>
      <c r="E166"/>
      <c r="F166"/>
      <c r="G166"/>
      <c r="H166"/>
      <c r="I166"/>
      <c r="J166"/>
    </row>
    <row r="167" spans="1:10" s="4" customFormat="1" x14ac:dyDescent="0.2">
      <c r="A167"/>
      <c r="B167"/>
      <c r="C167"/>
      <c r="D167"/>
      <c r="E167"/>
      <c r="F167"/>
      <c r="G167"/>
      <c r="H167"/>
      <c r="I167"/>
      <c r="J167"/>
    </row>
    <row r="168" spans="1:10" s="4" customFormat="1" x14ac:dyDescent="0.2">
      <c r="A168"/>
      <c r="B168"/>
      <c r="C168"/>
      <c r="D168"/>
      <c r="E168"/>
      <c r="F168"/>
      <c r="G168"/>
      <c r="H168"/>
      <c r="I168"/>
      <c r="J168"/>
    </row>
    <row r="169" spans="1:10" s="4" customFormat="1" x14ac:dyDescent="0.2">
      <c r="A169"/>
      <c r="B169"/>
      <c r="C169"/>
      <c r="D169"/>
      <c r="E169"/>
      <c r="F169"/>
      <c r="G169"/>
      <c r="H169"/>
      <c r="I169"/>
      <c r="J169"/>
    </row>
    <row r="170" spans="1:10" x14ac:dyDescent="0.2">
      <c r="A170"/>
      <c r="B170"/>
      <c r="C170"/>
      <c r="D170"/>
      <c r="E170"/>
      <c r="F170"/>
      <c r="G170"/>
      <c r="H170"/>
      <c r="I170"/>
      <c r="J170"/>
    </row>
    <row r="171" spans="1:10" x14ac:dyDescent="0.2">
      <c r="A171"/>
      <c r="B171"/>
      <c r="C171"/>
      <c r="D171"/>
      <c r="E171"/>
      <c r="F171"/>
      <c r="G171"/>
      <c r="H171"/>
      <c r="I171"/>
      <c r="J171"/>
    </row>
    <row r="172" spans="1:10" x14ac:dyDescent="0.2">
      <c r="A172"/>
      <c r="B172"/>
      <c r="C172"/>
      <c r="D172"/>
      <c r="E172"/>
      <c r="F172"/>
      <c r="G172"/>
      <c r="H172"/>
      <c r="I172"/>
      <c r="J172"/>
    </row>
    <row r="173" spans="1:10" x14ac:dyDescent="0.2">
      <c r="A173"/>
      <c r="B173"/>
      <c r="C173"/>
      <c r="D173"/>
      <c r="E173"/>
      <c r="F173"/>
      <c r="G173"/>
      <c r="H173"/>
      <c r="I173"/>
      <c r="J173"/>
    </row>
    <row r="174" spans="1:10" x14ac:dyDescent="0.2">
      <c r="A174"/>
      <c r="B174"/>
      <c r="C174"/>
      <c r="D174"/>
      <c r="E174"/>
      <c r="F174"/>
      <c r="G174"/>
      <c r="H174"/>
      <c r="I174"/>
      <c r="J174"/>
    </row>
    <row r="175" spans="1:10" x14ac:dyDescent="0.2">
      <c r="A175"/>
      <c r="B175"/>
      <c r="C175"/>
      <c r="D175"/>
      <c r="E175"/>
      <c r="F175"/>
      <c r="G175"/>
      <c r="H175"/>
      <c r="I175"/>
      <c r="J175"/>
    </row>
    <row r="176" spans="1:10" x14ac:dyDescent="0.2">
      <c r="A176"/>
      <c r="B176"/>
      <c r="C176"/>
      <c r="D176"/>
      <c r="E176"/>
      <c r="F176"/>
      <c r="G176"/>
      <c r="H176"/>
      <c r="I176"/>
      <c r="J176"/>
    </row>
    <row r="177" spans="1:10" x14ac:dyDescent="0.2">
      <c r="A177"/>
      <c r="B177"/>
      <c r="C177"/>
      <c r="D177"/>
      <c r="E177"/>
      <c r="F177"/>
      <c r="G177"/>
      <c r="H177"/>
      <c r="I177"/>
      <c r="J177"/>
    </row>
    <row r="178" spans="1:10" x14ac:dyDescent="0.2">
      <c r="A178"/>
      <c r="B178"/>
      <c r="C178"/>
      <c r="D178"/>
      <c r="E178"/>
      <c r="F178"/>
      <c r="G178"/>
      <c r="H178"/>
      <c r="I178"/>
      <c r="J178"/>
    </row>
    <row r="179" spans="1:10" x14ac:dyDescent="0.2">
      <c r="A179"/>
      <c r="B179"/>
      <c r="C179"/>
      <c r="D179"/>
      <c r="E179"/>
      <c r="F179"/>
      <c r="G179"/>
      <c r="H179"/>
      <c r="I179"/>
      <c r="J179"/>
    </row>
    <row r="180" spans="1:10" x14ac:dyDescent="0.2">
      <c r="A180"/>
      <c r="B180"/>
      <c r="C180"/>
      <c r="D180"/>
      <c r="E180"/>
      <c r="F180"/>
      <c r="G180"/>
      <c r="H180"/>
      <c r="I180"/>
      <c r="J180"/>
    </row>
    <row r="181" spans="1:10" x14ac:dyDescent="0.2">
      <c r="A181"/>
      <c r="B181"/>
      <c r="C181"/>
      <c r="D181"/>
      <c r="E181"/>
      <c r="F181"/>
      <c r="G181"/>
      <c r="H181"/>
      <c r="I181"/>
      <c r="J181"/>
    </row>
    <row r="182" spans="1:10" x14ac:dyDescent="0.2">
      <c r="A182"/>
      <c r="B182"/>
      <c r="C182"/>
      <c r="D182"/>
      <c r="E182"/>
      <c r="F182"/>
      <c r="G182"/>
      <c r="H182"/>
      <c r="I182"/>
      <c r="J182"/>
    </row>
    <row r="183" spans="1:10" x14ac:dyDescent="0.2">
      <c r="A183"/>
      <c r="B183"/>
      <c r="C183"/>
      <c r="D183"/>
      <c r="E183"/>
      <c r="F183"/>
      <c r="G183"/>
      <c r="H183"/>
      <c r="I183"/>
      <c r="J183"/>
    </row>
    <row r="184" spans="1:10" x14ac:dyDescent="0.2">
      <c r="A184"/>
      <c r="B184"/>
      <c r="C184"/>
      <c r="D184"/>
      <c r="E184"/>
      <c r="F184"/>
      <c r="G184"/>
      <c r="H184"/>
      <c r="I184"/>
      <c r="J184"/>
    </row>
    <row r="185" spans="1:10" x14ac:dyDescent="0.2">
      <c r="A185"/>
      <c r="B185"/>
      <c r="C185"/>
      <c r="D185"/>
      <c r="E185"/>
      <c r="F185"/>
      <c r="G185"/>
      <c r="H185"/>
      <c r="I185"/>
      <c r="J185"/>
    </row>
    <row r="186" spans="1:10" x14ac:dyDescent="0.2">
      <c r="A186"/>
      <c r="B186"/>
      <c r="C186"/>
      <c r="D186"/>
      <c r="E186"/>
      <c r="F186"/>
      <c r="G186"/>
      <c r="H186"/>
      <c r="I186"/>
      <c r="J186"/>
    </row>
    <row r="187" spans="1:10" x14ac:dyDescent="0.2">
      <c r="A187"/>
      <c r="B187"/>
      <c r="C187"/>
      <c r="D187"/>
      <c r="E187"/>
      <c r="F187"/>
      <c r="G187"/>
      <c r="H187"/>
      <c r="I187"/>
      <c r="J187"/>
    </row>
    <row r="188" spans="1:10" x14ac:dyDescent="0.2">
      <c r="A188"/>
      <c r="B188"/>
      <c r="C188"/>
      <c r="D188"/>
      <c r="E188"/>
      <c r="F188"/>
      <c r="G188"/>
      <c r="H188"/>
      <c r="I188"/>
      <c r="J188"/>
    </row>
    <row r="189" spans="1:10" x14ac:dyDescent="0.2">
      <c r="A189"/>
      <c r="B189"/>
      <c r="C189"/>
      <c r="D189"/>
      <c r="E189"/>
      <c r="F189"/>
      <c r="G189"/>
      <c r="H189"/>
      <c r="I189"/>
      <c r="J189"/>
    </row>
    <row r="190" spans="1:10" x14ac:dyDescent="0.2">
      <c r="A190"/>
      <c r="B190"/>
      <c r="C190"/>
      <c r="D190"/>
      <c r="E190"/>
      <c r="F190"/>
      <c r="G190"/>
      <c r="H190"/>
      <c r="I190"/>
      <c r="J190"/>
    </row>
    <row r="191" spans="1:10" x14ac:dyDescent="0.2">
      <c r="A191"/>
      <c r="B191"/>
      <c r="C191"/>
      <c r="D191"/>
      <c r="E191"/>
      <c r="F191"/>
      <c r="G191"/>
      <c r="H191"/>
      <c r="I191"/>
      <c r="J191"/>
    </row>
    <row r="192" spans="1:10" x14ac:dyDescent="0.2">
      <c r="A192"/>
      <c r="B192"/>
      <c r="C192"/>
      <c r="D192"/>
      <c r="E192"/>
      <c r="F192"/>
      <c r="G192"/>
      <c r="H192"/>
      <c r="I192"/>
      <c r="J192"/>
    </row>
    <row r="193" spans="1:10" x14ac:dyDescent="0.2">
      <c r="A193"/>
      <c r="B193"/>
      <c r="C193"/>
      <c r="D193"/>
      <c r="E193"/>
      <c r="F193"/>
      <c r="G193"/>
      <c r="H193"/>
      <c r="I193"/>
      <c r="J193"/>
    </row>
    <row r="194" spans="1:10" x14ac:dyDescent="0.2">
      <c r="A194"/>
      <c r="B194"/>
      <c r="C194"/>
      <c r="D194"/>
      <c r="E194"/>
      <c r="F194"/>
      <c r="G194"/>
      <c r="H194"/>
      <c r="I194"/>
      <c r="J194"/>
    </row>
    <row r="195" spans="1:10" x14ac:dyDescent="0.2">
      <c r="A195"/>
      <c r="B195"/>
      <c r="C195"/>
      <c r="D195"/>
      <c r="E195"/>
      <c r="F195"/>
      <c r="G195"/>
      <c r="H195"/>
      <c r="I195"/>
      <c r="J195"/>
    </row>
    <row r="196" spans="1:10" x14ac:dyDescent="0.2">
      <c r="A196"/>
      <c r="B196"/>
      <c r="C196"/>
      <c r="D196"/>
      <c r="E196"/>
      <c r="F196"/>
      <c r="G196"/>
      <c r="H196"/>
      <c r="I196"/>
      <c r="J196"/>
    </row>
    <row r="197" spans="1:10" x14ac:dyDescent="0.2">
      <c r="A197"/>
      <c r="B197"/>
      <c r="C197"/>
      <c r="D197"/>
      <c r="E197"/>
      <c r="F197"/>
      <c r="G197"/>
      <c r="H197"/>
      <c r="I197"/>
      <c r="J197"/>
    </row>
    <row r="198" spans="1:10" x14ac:dyDescent="0.2">
      <c r="A198"/>
      <c r="B198"/>
      <c r="C198"/>
      <c r="D198"/>
      <c r="E198"/>
      <c r="F198"/>
      <c r="G198"/>
      <c r="H198"/>
      <c r="I198"/>
      <c r="J198"/>
    </row>
    <row r="199" spans="1:10" x14ac:dyDescent="0.2">
      <c r="A199"/>
      <c r="B199"/>
      <c r="C199"/>
      <c r="D199"/>
      <c r="E199"/>
      <c r="F199"/>
      <c r="G199"/>
      <c r="H199"/>
      <c r="I199"/>
      <c r="J199"/>
    </row>
    <row r="200" spans="1:10" x14ac:dyDescent="0.2">
      <c r="A200"/>
      <c r="B200"/>
      <c r="C200"/>
      <c r="D200"/>
      <c r="E200"/>
      <c r="F200"/>
      <c r="G200"/>
      <c r="H200"/>
      <c r="I200"/>
      <c r="J200"/>
    </row>
    <row r="201" spans="1:10" x14ac:dyDescent="0.2">
      <c r="A201"/>
      <c r="B201"/>
      <c r="C201"/>
      <c r="D201"/>
      <c r="E201"/>
      <c r="F201"/>
      <c r="G201"/>
      <c r="H201"/>
      <c r="I201"/>
      <c r="J201"/>
    </row>
    <row r="202" spans="1:10" x14ac:dyDescent="0.2">
      <c r="A202"/>
      <c r="B202"/>
      <c r="C202"/>
      <c r="D202"/>
      <c r="E202"/>
      <c r="F202"/>
      <c r="G202"/>
      <c r="H202"/>
      <c r="I202"/>
      <c r="J202"/>
    </row>
    <row r="203" spans="1:10" x14ac:dyDescent="0.2">
      <c r="A203"/>
      <c r="B203"/>
      <c r="C203"/>
      <c r="D203"/>
      <c r="E203"/>
      <c r="F203"/>
      <c r="G203"/>
      <c r="H203"/>
      <c r="I203"/>
      <c r="J203"/>
    </row>
    <row r="204" spans="1:10" x14ac:dyDescent="0.2">
      <c r="A204"/>
      <c r="B204"/>
      <c r="C204"/>
      <c r="D204"/>
      <c r="E204"/>
      <c r="F204"/>
      <c r="G204"/>
      <c r="H204"/>
      <c r="I204"/>
      <c r="J204"/>
    </row>
    <row r="205" spans="1:10" x14ac:dyDescent="0.2">
      <c r="A205"/>
      <c r="B205"/>
      <c r="C205"/>
      <c r="D205"/>
      <c r="E205"/>
      <c r="F205"/>
      <c r="G205"/>
      <c r="H205"/>
      <c r="I205"/>
      <c r="J205"/>
    </row>
    <row r="206" spans="1:10" x14ac:dyDescent="0.2">
      <c r="A206"/>
      <c r="B206"/>
      <c r="C206"/>
      <c r="D206"/>
      <c r="E206"/>
      <c r="F206"/>
      <c r="G206"/>
      <c r="H206"/>
      <c r="I206"/>
      <c r="J206"/>
    </row>
    <row r="207" spans="1:10" x14ac:dyDescent="0.2">
      <c r="A207"/>
      <c r="B207"/>
      <c r="C207"/>
      <c r="D207"/>
      <c r="E207"/>
      <c r="F207"/>
      <c r="G207"/>
      <c r="H207"/>
      <c r="I207"/>
      <c r="J207"/>
    </row>
    <row r="208" spans="1:10" x14ac:dyDescent="0.2">
      <c r="A208"/>
      <c r="B208"/>
      <c r="C208"/>
      <c r="D208"/>
      <c r="E208"/>
      <c r="F208"/>
      <c r="G208"/>
      <c r="H208"/>
      <c r="I208"/>
      <c r="J208"/>
    </row>
    <row r="209" spans="1:10" x14ac:dyDescent="0.2">
      <c r="A209"/>
      <c r="B209"/>
      <c r="C209"/>
      <c r="D209"/>
      <c r="E209"/>
      <c r="F209"/>
      <c r="G209"/>
      <c r="H209"/>
      <c r="I209"/>
      <c r="J209"/>
    </row>
    <row r="210" spans="1:10" x14ac:dyDescent="0.2">
      <c r="A210"/>
      <c r="B210"/>
      <c r="C210"/>
      <c r="D210"/>
      <c r="E210"/>
      <c r="F210"/>
      <c r="G210"/>
      <c r="H210"/>
      <c r="I210"/>
      <c r="J210"/>
    </row>
    <row r="211" spans="1:10" x14ac:dyDescent="0.2">
      <c r="A211"/>
      <c r="B211"/>
      <c r="C211"/>
      <c r="D211"/>
      <c r="E211"/>
      <c r="F211"/>
      <c r="G211"/>
      <c r="H211"/>
      <c r="I211"/>
      <c r="J211"/>
    </row>
    <row r="212" spans="1:10" x14ac:dyDescent="0.2">
      <c r="A212"/>
      <c r="B212"/>
      <c r="C212"/>
      <c r="D212"/>
      <c r="E212"/>
      <c r="F212"/>
      <c r="G212"/>
      <c r="H212"/>
      <c r="I212"/>
      <c r="J212"/>
    </row>
    <row r="213" spans="1:10" x14ac:dyDescent="0.2">
      <c r="A213"/>
      <c r="B213"/>
      <c r="C213"/>
      <c r="D213"/>
      <c r="E213"/>
      <c r="F213"/>
      <c r="G213"/>
      <c r="H213"/>
      <c r="I213"/>
      <c r="J213"/>
    </row>
    <row r="214" spans="1:10" x14ac:dyDescent="0.2">
      <c r="A214"/>
      <c r="B214"/>
      <c r="C214"/>
      <c r="D214"/>
      <c r="E214"/>
      <c r="F214"/>
      <c r="G214"/>
      <c r="H214"/>
      <c r="I214"/>
      <c r="J214"/>
    </row>
    <row r="215" spans="1:10" x14ac:dyDescent="0.2">
      <c r="A215"/>
      <c r="B215"/>
      <c r="C215"/>
      <c r="D215"/>
      <c r="E215"/>
      <c r="F215"/>
      <c r="G215"/>
      <c r="H215"/>
      <c r="I215"/>
      <c r="J215"/>
    </row>
    <row r="216" spans="1:10" x14ac:dyDescent="0.2">
      <c r="A216"/>
      <c r="B216"/>
      <c r="C216"/>
      <c r="D216"/>
      <c r="E216"/>
      <c r="F216"/>
      <c r="G216"/>
      <c r="H216"/>
      <c r="I216"/>
      <c r="J216"/>
    </row>
    <row r="217" spans="1:10" x14ac:dyDescent="0.2">
      <c r="A217"/>
      <c r="B217"/>
      <c r="C217"/>
      <c r="D217"/>
      <c r="E217"/>
      <c r="F217"/>
      <c r="G217"/>
      <c r="H217"/>
      <c r="I217"/>
      <c r="J217"/>
    </row>
    <row r="218" spans="1:10" x14ac:dyDescent="0.2">
      <c r="A218"/>
      <c r="B218"/>
      <c r="C218"/>
      <c r="D218"/>
      <c r="E218"/>
      <c r="F218"/>
      <c r="G218"/>
      <c r="H218"/>
      <c r="I218"/>
      <c r="J218"/>
    </row>
    <row r="219" spans="1:10" x14ac:dyDescent="0.2">
      <c r="A219"/>
      <c r="B219"/>
      <c r="C219"/>
      <c r="D219"/>
      <c r="E219"/>
      <c r="F219"/>
      <c r="G219"/>
      <c r="H219"/>
      <c r="I219"/>
      <c r="J219"/>
    </row>
    <row r="220" spans="1:10" x14ac:dyDescent="0.2">
      <c r="A220"/>
      <c r="B220"/>
      <c r="C220"/>
      <c r="D220"/>
      <c r="E220"/>
      <c r="F220"/>
      <c r="G220"/>
      <c r="H220"/>
      <c r="I220"/>
      <c r="J220"/>
    </row>
    <row r="221" spans="1:10" x14ac:dyDescent="0.2">
      <c r="A221"/>
      <c r="B221"/>
      <c r="C221"/>
      <c r="D221"/>
      <c r="E221"/>
      <c r="F221"/>
      <c r="G221"/>
      <c r="H221"/>
      <c r="I221"/>
      <c r="J221"/>
    </row>
    <row r="222" spans="1:10" x14ac:dyDescent="0.2">
      <c r="A222"/>
      <c r="B222"/>
      <c r="C222"/>
      <c r="D222"/>
      <c r="E222"/>
      <c r="F222"/>
      <c r="G222"/>
      <c r="H222"/>
      <c r="I222"/>
      <c r="J222"/>
    </row>
    <row r="223" spans="1:10" x14ac:dyDescent="0.2">
      <c r="A223"/>
      <c r="B223"/>
      <c r="C223"/>
      <c r="D223"/>
      <c r="E223"/>
      <c r="F223"/>
      <c r="G223"/>
      <c r="H223"/>
      <c r="I223"/>
      <c r="J223"/>
    </row>
    <row r="224" spans="1:10" x14ac:dyDescent="0.2">
      <c r="A224"/>
      <c r="B224"/>
      <c r="C224"/>
      <c r="D224"/>
      <c r="E224"/>
      <c r="F224"/>
      <c r="G224"/>
      <c r="H224"/>
      <c r="I224"/>
      <c r="J224"/>
    </row>
    <row r="225" spans="1:10" x14ac:dyDescent="0.2">
      <c r="A225"/>
      <c r="B225"/>
      <c r="C225"/>
      <c r="D225"/>
      <c r="E225"/>
      <c r="F225"/>
      <c r="G225"/>
      <c r="H225"/>
      <c r="I225"/>
      <c r="J225"/>
    </row>
    <row r="226" spans="1:10" x14ac:dyDescent="0.2">
      <c r="A226"/>
      <c r="B226"/>
      <c r="C226"/>
      <c r="D226"/>
      <c r="E226"/>
      <c r="F226"/>
      <c r="G226"/>
      <c r="H226"/>
      <c r="I226"/>
      <c r="J226"/>
    </row>
    <row r="227" spans="1:10" x14ac:dyDescent="0.2">
      <c r="A227"/>
      <c r="B227"/>
      <c r="C227"/>
      <c r="D227"/>
      <c r="E227"/>
      <c r="F227"/>
      <c r="G227"/>
      <c r="H227"/>
      <c r="I227"/>
      <c r="J227"/>
    </row>
    <row r="228" spans="1:10" x14ac:dyDescent="0.2">
      <c r="A228"/>
      <c r="B228"/>
      <c r="C228"/>
      <c r="D228"/>
      <c r="E228"/>
      <c r="F228"/>
      <c r="G228"/>
      <c r="H228"/>
      <c r="I228"/>
      <c r="J228"/>
    </row>
    <row r="229" spans="1:10" x14ac:dyDescent="0.2">
      <c r="A229"/>
      <c r="B229"/>
      <c r="C229"/>
      <c r="D229"/>
      <c r="E229"/>
      <c r="F229"/>
      <c r="G229"/>
      <c r="H229"/>
      <c r="I229"/>
      <c r="J229"/>
    </row>
    <row r="230" spans="1:10" x14ac:dyDescent="0.2">
      <c r="A230"/>
      <c r="B230"/>
      <c r="C230"/>
      <c r="D230"/>
      <c r="E230"/>
      <c r="F230"/>
      <c r="G230"/>
      <c r="H230"/>
      <c r="I230"/>
      <c r="J230"/>
    </row>
    <row r="231" spans="1:10" x14ac:dyDescent="0.2">
      <c r="A231"/>
      <c r="B231"/>
      <c r="C231"/>
      <c r="D231"/>
      <c r="E231"/>
      <c r="F231"/>
      <c r="G231"/>
      <c r="H231"/>
      <c r="I231"/>
      <c r="J231"/>
    </row>
    <row r="232" spans="1:10" x14ac:dyDescent="0.2">
      <c r="A232"/>
      <c r="B232"/>
      <c r="C232"/>
      <c r="D232"/>
      <c r="E232"/>
      <c r="F232"/>
      <c r="G232"/>
      <c r="H232"/>
      <c r="I232"/>
      <c r="J232"/>
    </row>
    <row r="233" spans="1:10" x14ac:dyDescent="0.2">
      <c r="A233"/>
      <c r="B233"/>
      <c r="C233"/>
      <c r="D233"/>
      <c r="E233"/>
      <c r="F233"/>
      <c r="G233"/>
      <c r="H233"/>
      <c r="I233"/>
      <c r="J233"/>
    </row>
    <row r="234" spans="1:10" x14ac:dyDescent="0.2">
      <c r="A234"/>
      <c r="B234"/>
      <c r="C234"/>
      <c r="D234"/>
      <c r="E234"/>
      <c r="F234"/>
      <c r="G234"/>
      <c r="H234"/>
      <c r="I234"/>
      <c r="J234"/>
    </row>
    <row r="235" spans="1:10" x14ac:dyDescent="0.2">
      <c r="A235"/>
      <c r="B235"/>
      <c r="C235"/>
      <c r="D235"/>
      <c r="E235"/>
      <c r="F235"/>
      <c r="G235"/>
      <c r="H235"/>
      <c r="I235"/>
      <c r="J235"/>
    </row>
    <row r="236" spans="1:10" x14ac:dyDescent="0.2">
      <c r="A236"/>
      <c r="B236"/>
      <c r="C236"/>
      <c r="D236"/>
      <c r="E236"/>
      <c r="F236"/>
      <c r="G236"/>
      <c r="H236"/>
      <c r="I236"/>
      <c r="J236"/>
    </row>
    <row r="237" spans="1:10" x14ac:dyDescent="0.2">
      <c r="A237"/>
      <c r="B237"/>
      <c r="C237"/>
      <c r="D237"/>
      <c r="E237"/>
      <c r="F237"/>
      <c r="G237"/>
      <c r="H237"/>
      <c r="I237"/>
      <c r="J237"/>
    </row>
    <row r="238" spans="1:10" x14ac:dyDescent="0.2">
      <c r="A238"/>
      <c r="B238"/>
      <c r="C238"/>
      <c r="D238"/>
      <c r="E238"/>
      <c r="F238"/>
      <c r="G238"/>
      <c r="H238"/>
      <c r="I238"/>
      <c r="J238"/>
    </row>
    <row r="239" spans="1:10" x14ac:dyDescent="0.2">
      <c r="A239"/>
      <c r="B239"/>
      <c r="C239"/>
      <c r="D239"/>
      <c r="E239"/>
      <c r="F239"/>
      <c r="G239"/>
      <c r="H239"/>
      <c r="I239"/>
      <c r="J239"/>
    </row>
    <row r="240" spans="1:10" x14ac:dyDescent="0.2">
      <c r="A240"/>
      <c r="B240"/>
      <c r="C240"/>
      <c r="D240"/>
      <c r="E240"/>
      <c r="F240"/>
      <c r="G240"/>
      <c r="H240"/>
      <c r="I240"/>
      <c r="J240"/>
    </row>
    <row r="241" spans="1:10" x14ac:dyDescent="0.2">
      <c r="A241"/>
      <c r="B241"/>
      <c r="C241"/>
      <c r="D241"/>
      <c r="E241"/>
      <c r="F241"/>
      <c r="G241"/>
      <c r="H241"/>
      <c r="I241"/>
      <c r="J241"/>
    </row>
    <row r="242" spans="1:10" x14ac:dyDescent="0.2">
      <c r="A242"/>
      <c r="B242"/>
      <c r="C242"/>
      <c r="D242"/>
      <c r="E242"/>
      <c r="F242"/>
      <c r="G242"/>
      <c r="H242"/>
      <c r="I242"/>
      <c r="J242"/>
    </row>
    <row r="243" spans="1:10" x14ac:dyDescent="0.2">
      <c r="A243"/>
      <c r="B243"/>
      <c r="C243"/>
      <c r="D243"/>
      <c r="E243"/>
      <c r="F243"/>
      <c r="G243"/>
      <c r="H243"/>
      <c r="I243"/>
      <c r="J243"/>
    </row>
    <row r="244" spans="1:10" x14ac:dyDescent="0.2">
      <c r="A244"/>
      <c r="B244"/>
      <c r="C244"/>
      <c r="D244"/>
      <c r="E244"/>
      <c r="F244"/>
      <c r="G244"/>
      <c r="H244"/>
      <c r="I244"/>
      <c r="J244"/>
    </row>
    <row r="245" spans="1:10" x14ac:dyDescent="0.2">
      <c r="A245"/>
      <c r="B245"/>
      <c r="C245"/>
      <c r="D245"/>
      <c r="E245"/>
      <c r="F245"/>
      <c r="G245"/>
      <c r="H245"/>
      <c r="I245"/>
      <c r="J245"/>
    </row>
    <row r="246" spans="1:10" x14ac:dyDescent="0.2">
      <c r="A246"/>
      <c r="B246"/>
      <c r="C246"/>
      <c r="D246"/>
      <c r="E246"/>
      <c r="F246"/>
      <c r="G246"/>
      <c r="H246"/>
      <c r="I246"/>
      <c r="J246"/>
    </row>
    <row r="247" spans="1:10" x14ac:dyDescent="0.2">
      <c r="A247"/>
      <c r="B247"/>
      <c r="C247"/>
      <c r="D247"/>
      <c r="E247"/>
      <c r="F247"/>
      <c r="G247"/>
      <c r="H247"/>
      <c r="I247"/>
      <c r="J247"/>
    </row>
    <row r="248" spans="1:10" x14ac:dyDescent="0.2">
      <c r="A248"/>
      <c r="B248"/>
      <c r="C248"/>
      <c r="D248"/>
      <c r="E248"/>
      <c r="F248"/>
      <c r="G248"/>
      <c r="H248"/>
      <c r="I248"/>
      <c r="J248"/>
    </row>
    <row r="249" spans="1:10" x14ac:dyDescent="0.2">
      <c r="A249"/>
      <c r="B249"/>
      <c r="C249"/>
      <c r="D249"/>
      <c r="E249"/>
      <c r="F249"/>
      <c r="G249"/>
      <c r="H249"/>
      <c r="I249"/>
      <c r="J249"/>
    </row>
    <row r="250" spans="1:10" x14ac:dyDescent="0.2">
      <c r="A250"/>
      <c r="B250"/>
      <c r="C250"/>
      <c r="D250"/>
      <c r="E250"/>
      <c r="F250"/>
      <c r="G250"/>
      <c r="H250"/>
      <c r="I250"/>
      <c r="J250"/>
    </row>
    <row r="251" spans="1:10" x14ac:dyDescent="0.2">
      <c r="A251"/>
      <c r="B251"/>
      <c r="C251"/>
      <c r="D251"/>
      <c r="E251"/>
      <c r="F251"/>
      <c r="G251"/>
      <c r="H251"/>
      <c r="I251"/>
      <c r="J251"/>
    </row>
    <row r="252" spans="1:10" x14ac:dyDescent="0.2">
      <c r="A252"/>
      <c r="B252"/>
      <c r="C252"/>
      <c r="D252"/>
      <c r="E252"/>
      <c r="F252"/>
      <c r="G252"/>
      <c r="H252"/>
      <c r="I252"/>
      <c r="J252"/>
    </row>
    <row r="253" spans="1:10" x14ac:dyDescent="0.2">
      <c r="A253"/>
      <c r="B253"/>
      <c r="C253"/>
      <c r="D253"/>
      <c r="E253"/>
      <c r="F253"/>
      <c r="G253"/>
      <c r="H253"/>
      <c r="I253"/>
      <c r="J253"/>
    </row>
    <row r="254" spans="1:10" x14ac:dyDescent="0.2">
      <c r="A254"/>
      <c r="B254"/>
      <c r="C254"/>
      <c r="D254"/>
      <c r="E254"/>
      <c r="F254"/>
      <c r="G254"/>
      <c r="H254"/>
      <c r="I254"/>
      <c r="J254"/>
    </row>
    <row r="255" spans="1:10" x14ac:dyDescent="0.2">
      <c r="A255"/>
      <c r="B255"/>
      <c r="C255"/>
      <c r="D255"/>
      <c r="E255"/>
      <c r="F255"/>
      <c r="G255"/>
      <c r="H255"/>
      <c r="I255"/>
      <c r="J255"/>
    </row>
    <row r="256" spans="1:10" x14ac:dyDescent="0.2">
      <c r="A256"/>
      <c r="B256"/>
      <c r="C256"/>
      <c r="D256"/>
      <c r="E256"/>
      <c r="F256"/>
      <c r="G256"/>
      <c r="H256"/>
      <c r="I256"/>
      <c r="J256"/>
    </row>
    <row r="257" spans="1:10" x14ac:dyDescent="0.2">
      <c r="A257"/>
      <c r="B257"/>
      <c r="C257"/>
      <c r="D257"/>
      <c r="E257"/>
      <c r="F257"/>
      <c r="G257"/>
      <c r="H257"/>
      <c r="I257"/>
      <c r="J257"/>
    </row>
    <row r="258" spans="1:10" x14ac:dyDescent="0.2">
      <c r="A258"/>
      <c r="B258"/>
      <c r="C258"/>
      <c r="D258"/>
      <c r="E258"/>
      <c r="F258"/>
      <c r="G258"/>
      <c r="H258"/>
      <c r="I258"/>
      <c r="J258"/>
    </row>
    <row r="259" spans="1:10" x14ac:dyDescent="0.2">
      <c r="A259"/>
      <c r="B259"/>
      <c r="C259"/>
      <c r="D259"/>
      <c r="E259"/>
      <c r="F259"/>
      <c r="G259"/>
      <c r="H259"/>
      <c r="I259"/>
      <c r="J259"/>
    </row>
    <row r="260" spans="1:10" x14ac:dyDescent="0.2">
      <c r="A260"/>
      <c r="B260"/>
      <c r="C260"/>
      <c r="D260"/>
      <c r="E260"/>
      <c r="F260"/>
      <c r="G260"/>
      <c r="H260"/>
      <c r="I260"/>
      <c r="J260"/>
    </row>
    <row r="261" spans="1:10" x14ac:dyDescent="0.2">
      <c r="A261"/>
      <c r="B261"/>
      <c r="C261"/>
      <c r="D261"/>
      <c r="E261"/>
      <c r="F261"/>
      <c r="G261"/>
      <c r="H261"/>
      <c r="I261"/>
      <c r="J261"/>
    </row>
    <row r="262" spans="1:10" x14ac:dyDescent="0.2">
      <c r="A262"/>
      <c r="B262"/>
      <c r="C262"/>
      <c r="D262"/>
      <c r="E262"/>
      <c r="F262"/>
      <c r="G262"/>
      <c r="H262"/>
      <c r="I262"/>
      <c r="J262"/>
    </row>
    <row r="263" spans="1:10" x14ac:dyDescent="0.2">
      <c r="A263"/>
      <c r="B263"/>
      <c r="C263"/>
      <c r="D263"/>
      <c r="E263"/>
      <c r="F263"/>
      <c r="G263"/>
      <c r="H263"/>
      <c r="I263"/>
      <c r="J263"/>
    </row>
    <row r="264" spans="1:10" x14ac:dyDescent="0.2">
      <c r="A264"/>
      <c r="B264"/>
      <c r="C264"/>
      <c r="D264"/>
      <c r="E264"/>
      <c r="F264"/>
      <c r="G264"/>
      <c r="H264"/>
      <c r="I264"/>
      <c r="J264"/>
    </row>
    <row r="265" spans="1:10" x14ac:dyDescent="0.2">
      <c r="A265"/>
      <c r="B265"/>
      <c r="C265"/>
      <c r="D265"/>
      <c r="E265"/>
      <c r="F265"/>
      <c r="G265"/>
      <c r="H265"/>
      <c r="I265"/>
      <c r="J265"/>
    </row>
    <row r="266" spans="1:10" x14ac:dyDescent="0.2">
      <c r="A266"/>
      <c r="B266"/>
      <c r="C266"/>
      <c r="D266"/>
      <c r="E266"/>
      <c r="F266"/>
      <c r="G266"/>
      <c r="H266"/>
      <c r="I266"/>
      <c r="J266"/>
    </row>
    <row r="267" spans="1:10" x14ac:dyDescent="0.2">
      <c r="A267"/>
      <c r="B267"/>
      <c r="C267"/>
      <c r="D267"/>
      <c r="E267"/>
      <c r="F267"/>
      <c r="G267"/>
      <c r="H267"/>
      <c r="I267"/>
      <c r="J267"/>
    </row>
    <row r="268" spans="1:10" x14ac:dyDescent="0.2">
      <c r="A268"/>
      <c r="B268"/>
      <c r="C268"/>
      <c r="D268"/>
      <c r="E268"/>
      <c r="F268"/>
      <c r="G268"/>
      <c r="H268"/>
      <c r="I268"/>
      <c r="J268"/>
    </row>
    <row r="269" spans="1:10" x14ac:dyDescent="0.2">
      <c r="A269"/>
      <c r="B269"/>
      <c r="C269"/>
      <c r="D269"/>
      <c r="E269"/>
      <c r="F269"/>
      <c r="G269"/>
      <c r="H269"/>
      <c r="I269"/>
      <c r="J269"/>
    </row>
    <row r="270" spans="1:10" x14ac:dyDescent="0.2">
      <c r="A270"/>
      <c r="B270"/>
      <c r="C270"/>
      <c r="D270"/>
      <c r="E270"/>
      <c r="F270"/>
      <c r="G270"/>
      <c r="H270"/>
      <c r="I270"/>
      <c r="J270"/>
    </row>
    <row r="271" spans="1:10" x14ac:dyDescent="0.2">
      <c r="A271"/>
      <c r="B271"/>
      <c r="C271"/>
      <c r="D271"/>
      <c r="E271"/>
      <c r="F271"/>
      <c r="G271"/>
      <c r="H271"/>
      <c r="I271"/>
      <c r="J271"/>
    </row>
    <row r="272" spans="1:10" x14ac:dyDescent="0.2">
      <c r="A272"/>
      <c r="B272"/>
      <c r="C272"/>
      <c r="D272"/>
      <c r="E272"/>
      <c r="F272"/>
      <c r="G272"/>
      <c r="H272"/>
      <c r="I272"/>
      <c r="J272"/>
    </row>
    <row r="273" spans="1:10" x14ac:dyDescent="0.2">
      <c r="A273"/>
      <c r="B273"/>
      <c r="C273"/>
      <c r="D273"/>
      <c r="E273"/>
      <c r="F273"/>
      <c r="G273"/>
      <c r="H273"/>
      <c r="I273"/>
      <c r="J273"/>
    </row>
  </sheetData>
  <mergeCells count="3">
    <mergeCell ref="A8:B8"/>
    <mergeCell ref="C41:D41"/>
    <mergeCell ref="I73:J73"/>
  </mergeCells>
  <phoneticPr fontId="3"/>
  <pageMargins left="0.43307086614173229" right="0.23622047244094491" top="0.35433070866141736" bottom="0.15748031496062992" header="0.11811023622047245" footer="0.11811023622047245"/>
  <pageSetup paperSize="9" scale="95" fitToHeight="0" pageOrder="overThenDown" orientation="portrait" horizontalDpi="4294967293" r:id="rId1"/>
  <headerFooter>
    <oddFooter>&amp;Cページ &amp;P</oddFooter>
  </headerFooter>
  <rowBreaks count="4" manualBreakCount="4">
    <brk id="65" max="16383" man="1"/>
    <brk id="129" max="16383" man="1"/>
    <brk id="193" max="16383" man="1"/>
    <brk id="2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18</vt:i4>
      </vt:variant>
    </vt:vector>
  </HeadingPairs>
  <TitlesOfParts>
    <vt:vector size="19" baseType="lpstr">
      <vt:lpstr>コマ図 </vt:lpstr>
      <vt:lpstr>'コマ図 '!┤S左折</vt:lpstr>
      <vt:lpstr>'コマ図 '!Print_Area</vt:lpstr>
      <vt:lpstr>'コマ図 '!Print_Titles</vt:lpstr>
      <vt:lpstr>'コマ図 '!T0右折</vt:lpstr>
      <vt:lpstr>'コマ図 '!T0左折</vt:lpstr>
      <vt:lpstr>'コマ図 '!TS右折</vt:lpstr>
      <vt:lpstr>'コマ図 '!TS左折</vt:lpstr>
      <vt:lpstr>'コマ図 '!Y0右折</vt:lpstr>
      <vt:lpstr>'コマ図 '!Y0左折</vt:lpstr>
      <vt:lpstr>'コマ図 '!YS右折</vt:lpstr>
      <vt:lpstr>'コマ図 '!YS左折</vt:lpstr>
      <vt:lpstr>'コマ図 '!トS右折</vt:lpstr>
      <vt:lpstr>'コマ図 '!十0右折</vt:lpstr>
      <vt:lpstr>'コマ図 '!十0左折</vt:lpstr>
      <vt:lpstr>'コマ図 '!十S右折</vt:lpstr>
      <vt:lpstr>'コマ図 '!十S左折</vt:lpstr>
      <vt:lpstr>'コマ図 '!十S直進</vt:lpstr>
      <vt:lpstr>'コマ図 '!線図形式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和志 富井</dc:creator>
  <cp:lastModifiedBy>和志 富井</cp:lastModifiedBy>
  <cp:lastPrinted>2024-05-03T09:32:44Z</cp:lastPrinted>
  <dcterms:created xsi:type="dcterms:W3CDTF">2024-05-03T09:16:08Z</dcterms:created>
  <dcterms:modified xsi:type="dcterms:W3CDTF">2024-05-03T09:34:36Z</dcterms:modified>
</cp:coreProperties>
</file>